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omments1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4" rupBuild="14420"/>
  <workbookPr codeName="ThisWorkbook" defaultThemeVersion="124226"/>
  <mc:AlternateContent xmlns:mc="http://schemas.openxmlformats.org/markup-compatibility/2006">
    <mc:Choice Requires="x15">
      <x15ac:absPath xmlns:x15ac="http://schemas.microsoft.com/office/spreadsheetml/2010/11/ac" url="S:\[원전감독법]\원전감독법 운영계획\2025.12.30 2026년도 연간 발주계획 요청\5. 제출용\"/>
    </mc:Choice>
  </mc:AlternateContent>
  <bookViews>
    <workbookView xWindow="3165" yWindow="360" windowWidth="19140" windowHeight="9375"/>
  </bookViews>
  <sheets>
    <sheet name="본사" sheetId="21" r:id="rId1"/>
    <sheet name="본사_설비성공기구" sheetId="26" r:id="rId2"/>
    <sheet name="본사_5억원 이상 수의, 제한 경쟁" sheetId="24" r:id="rId3"/>
    <sheet name="정비공사, 용역" sheetId="25" r:id="rId4"/>
  </sheets>
  <definedNames>
    <definedName name="_xlnm._FilterDatabase" localSheetId="0" hidden="1">본사!$A$4:$L$124</definedName>
    <definedName name="_xlnm._FilterDatabase" localSheetId="2" hidden="1">'본사_5억원 이상 수의, 제한 경쟁'!$A$4:$P$4</definedName>
    <definedName name="_xlnm._FilterDatabase" localSheetId="3" hidden="1">'정비공사, 용역'!$A$3:$L$250</definedName>
    <definedName name="_xlnm.Print_Titles" localSheetId="0">본사!$3:$3</definedName>
    <definedName name="_xlnm.Print_Titles" localSheetId="2">'본사_5억원 이상 수의, 제한 경쟁'!$3:$3</definedName>
  </definedNames>
  <calcPr calcId="162913"/>
</workbook>
</file>

<file path=xl/calcChain.xml><?xml version="1.0" encoding="utf-8"?>
<calcChain xmlns="http://schemas.openxmlformats.org/spreadsheetml/2006/main">
  <c r="J249" i="25" l="1"/>
  <c r="J248" i="25"/>
  <c r="M25" i="24"/>
  <c r="M24" i="24"/>
  <c r="J123" i="21" l="1"/>
  <c r="J122" i="21"/>
  <c r="I46" i="26" l="1"/>
  <c r="G46" i="26"/>
  <c r="I45" i="26"/>
  <c r="G45" i="26"/>
  <c r="J44" i="26"/>
  <c r="G44" i="26"/>
  <c r="I43" i="26"/>
  <c r="G43" i="26"/>
  <c r="J42" i="26"/>
  <c r="G42" i="26"/>
  <c r="J41" i="26"/>
  <c r="G41" i="26"/>
  <c r="J40" i="26"/>
  <c r="G40" i="26"/>
  <c r="J39" i="26"/>
  <c r="G39" i="26"/>
  <c r="I38" i="26"/>
  <c r="G38" i="26"/>
  <c r="I37" i="26"/>
  <c r="G37" i="26"/>
  <c r="I36" i="26"/>
  <c r="G36" i="26"/>
  <c r="I35" i="26"/>
  <c r="G35" i="26"/>
  <c r="I34" i="26"/>
  <c r="G34" i="26"/>
  <c r="I33" i="26"/>
  <c r="G33" i="26"/>
  <c r="I32" i="26"/>
  <c r="G32" i="26"/>
  <c r="I31" i="26"/>
  <c r="G31" i="26"/>
  <c r="I30" i="26"/>
  <c r="G30" i="26"/>
  <c r="I29" i="26"/>
  <c r="G29" i="26"/>
  <c r="G28" i="26"/>
  <c r="G27" i="26"/>
  <c r="G26" i="26"/>
  <c r="G25" i="26"/>
  <c r="G24" i="26"/>
  <c r="G23" i="26"/>
  <c r="I22" i="26"/>
  <c r="G22" i="26"/>
  <c r="I21" i="26"/>
  <c r="G21" i="26"/>
  <c r="I20" i="26"/>
  <c r="G20" i="26"/>
  <c r="I19" i="26"/>
  <c r="G19" i="26"/>
  <c r="J18" i="26"/>
  <c r="G18" i="26"/>
  <c r="I17" i="26"/>
  <c r="G17" i="26"/>
  <c r="I16" i="26"/>
  <c r="G16" i="26"/>
  <c r="I15" i="26"/>
  <c r="G15" i="26"/>
  <c r="K14" i="26"/>
  <c r="G14" i="26"/>
  <c r="I13" i="26"/>
  <c r="G13" i="26"/>
  <c r="I12" i="26"/>
  <c r="G12" i="26"/>
  <c r="I11" i="26"/>
  <c r="G11" i="26"/>
  <c r="K10" i="26"/>
  <c r="G10" i="26"/>
  <c r="K9" i="26"/>
  <c r="G9" i="26"/>
  <c r="I8" i="26"/>
  <c r="G8" i="26"/>
  <c r="I7" i="26"/>
  <c r="G7" i="26"/>
  <c r="I6" i="26"/>
  <c r="G6" i="26"/>
  <c r="I5" i="26"/>
  <c r="G5" i="26"/>
  <c r="G20" i="24" l="1"/>
  <c r="G13" i="24"/>
  <c r="G11" i="24"/>
</calcChain>
</file>

<file path=xl/comments1.xml><?xml version="1.0" encoding="utf-8"?>
<comments xmlns="http://schemas.openxmlformats.org/spreadsheetml/2006/main">
  <authors>
    <author>KPS</author>
  </authors>
  <commentList>
    <comment ref="G27" authorId="0" shapeId="0">
      <text>
        <r>
          <rPr>
            <b/>
            <sz val="9"/>
            <color indexed="81"/>
            <rFont val="Tahoma"/>
            <family val="2"/>
          </rPr>
          <t>49. 7</t>
        </r>
        <r>
          <rPr>
            <b/>
            <sz val="9"/>
            <color indexed="81"/>
            <rFont val="돋움"/>
            <family val="3"/>
            <charset val="129"/>
          </rPr>
          <t>→</t>
        </r>
        <r>
          <rPr>
            <b/>
            <sz val="9"/>
            <color indexed="81"/>
            <rFont val="Tahoma"/>
            <family val="2"/>
          </rPr>
          <t>50</t>
        </r>
        <r>
          <rPr>
            <b/>
            <sz val="9"/>
            <color indexed="81"/>
            <rFont val="돋움"/>
            <family val="3"/>
            <charset val="129"/>
          </rPr>
          <t>으로</t>
        </r>
        <r>
          <rPr>
            <b/>
            <sz val="9"/>
            <color indexed="81"/>
            <rFont val="Tahoma"/>
            <family val="2"/>
          </rPr>
          <t xml:space="preserve"> </t>
        </r>
        <r>
          <rPr>
            <b/>
            <sz val="9"/>
            <color indexed="81"/>
            <rFont val="돋움"/>
            <family val="3"/>
            <charset val="129"/>
          </rPr>
          <t>변경</t>
        </r>
      </text>
    </comment>
  </commentList>
</comments>
</file>

<file path=xl/sharedStrings.xml><?xml version="1.0" encoding="utf-8"?>
<sst xmlns="http://schemas.openxmlformats.org/spreadsheetml/2006/main" count="3335" uniqueCount="951">
  <si>
    <t>구분</t>
    <phoneticPr fontId="6" type="noConversion"/>
  </si>
  <si>
    <t>계약명</t>
    <phoneticPr fontId="6" type="noConversion"/>
  </si>
  <si>
    <t>국선 전화번호</t>
    <phoneticPr fontId="6" type="noConversion"/>
  </si>
  <si>
    <t>소요예산
(단위:백만원)</t>
    <phoneticPr fontId="6" type="noConversion"/>
  </si>
  <si>
    <t>3월</t>
    <phoneticPr fontId="6" type="noConversion"/>
  </si>
  <si>
    <t>발주월</t>
    <phoneticPr fontId="6" type="noConversion"/>
  </si>
  <si>
    <t>계약방법</t>
    <phoneticPr fontId="6" type="noConversion"/>
  </si>
  <si>
    <t>주관부서</t>
    <phoneticPr fontId="6" type="noConversion"/>
  </si>
  <si>
    <t>담당자</t>
    <phoneticPr fontId="6" type="noConversion"/>
  </si>
  <si>
    <t>1월</t>
    <phoneticPr fontId="6" type="noConversion"/>
  </si>
  <si>
    <t>물품</t>
    <phoneticPr fontId="6" type="noConversion"/>
  </si>
  <si>
    <t>2월</t>
    <phoneticPr fontId="6" type="noConversion"/>
  </si>
  <si>
    <t>공사</t>
    <phoneticPr fontId="10" type="noConversion"/>
  </si>
  <si>
    <t>11월</t>
    <phoneticPr fontId="6" type="noConversion"/>
  </si>
  <si>
    <t>용역</t>
    <phoneticPr fontId="6" type="noConversion"/>
  </si>
  <si>
    <t>비고</t>
    <phoneticPr fontId="6" type="noConversion"/>
  </si>
  <si>
    <t>순번</t>
    <phoneticPr fontId="6" type="noConversion"/>
  </si>
  <si>
    <t>제한경쟁</t>
  </si>
  <si>
    <t>수의계약</t>
  </si>
  <si>
    <t>낙찰자
결정방법</t>
    <phoneticPr fontId="6" type="noConversion"/>
  </si>
  <si>
    <t>협상계약</t>
  </si>
  <si>
    <t>사유</t>
    <phoneticPr fontId="6" type="noConversion"/>
  </si>
  <si>
    <t>견적가격</t>
  </si>
  <si>
    <t>5억원 이상 수의·제한경쟁 계약</t>
    <phoneticPr fontId="6" type="noConversion"/>
  </si>
  <si>
    <t>용역</t>
    <phoneticPr fontId="10" type="noConversion"/>
  </si>
  <si>
    <t>-</t>
  </si>
  <si>
    <t>추정가격
산출방법</t>
    <phoneticPr fontId="6" type="noConversion"/>
  </si>
  <si>
    <t>신규계약</t>
    <phoneticPr fontId="6" type="noConversion"/>
  </si>
  <si>
    <t>기존 계속계약 종료일</t>
    <phoneticPr fontId="6" type="noConversion"/>
  </si>
  <si>
    <t>일반경쟁</t>
  </si>
  <si>
    <t>7월</t>
    <phoneticPr fontId="6" type="noConversion"/>
  </si>
  <si>
    <t>품질경영 전략 수립 자문 용역</t>
    <phoneticPr fontId="6" type="noConversion"/>
  </si>
  <si>
    <t>품질경영처 품질경영부</t>
    <phoneticPr fontId="6" type="noConversion"/>
  </si>
  <si>
    <t>김정헌</t>
    <phoneticPr fontId="6" type="noConversion"/>
  </si>
  <si>
    <t>061-345-0411</t>
    <phoneticPr fontId="6" type="noConversion"/>
  </si>
  <si>
    <t>10월</t>
    <phoneticPr fontId="6" type="noConversion"/>
  </si>
  <si>
    <t>'26년 한전KPS 고객만족도 조사 용역</t>
    <phoneticPr fontId="6" type="noConversion"/>
  </si>
  <si>
    <t>최을호</t>
    <phoneticPr fontId="6" type="noConversion"/>
  </si>
  <si>
    <t>061-345-0412</t>
    <phoneticPr fontId="6" type="noConversion"/>
  </si>
  <si>
    <t>2027년도 전문직업인 배상책임보험</t>
    <phoneticPr fontId="6" type="noConversion"/>
  </si>
  <si>
    <t>발전운영처 안전운영실</t>
    <phoneticPr fontId="10" type="noConversion"/>
  </si>
  <si>
    <t>장소현</t>
    <phoneticPr fontId="6" type="noConversion"/>
  </si>
  <si>
    <t>061-345-2535</t>
    <phoneticPr fontId="6" type="noConversion"/>
  </si>
  <si>
    <t>2025년도 경영실적보고서 제작 용역</t>
    <phoneticPr fontId="6" type="noConversion"/>
  </si>
  <si>
    <t>경영혁신처 경영평가실</t>
    <phoneticPr fontId="10" type="noConversion"/>
  </si>
  <si>
    <t>정회경</t>
    <phoneticPr fontId="6" type="noConversion"/>
  </si>
  <si>
    <t>061-345-2376</t>
    <phoneticPr fontId="6" type="noConversion"/>
  </si>
  <si>
    <t>지속가능경영보고서 발간 용역</t>
    <phoneticPr fontId="6" type="noConversion"/>
  </si>
  <si>
    <t>경영혁신처 ESG혁신부</t>
    <phoneticPr fontId="6" type="noConversion"/>
  </si>
  <si>
    <t>최환준</t>
    <phoneticPr fontId="6" type="noConversion"/>
  </si>
  <si>
    <t>061-345-2394</t>
    <phoneticPr fontId="6" type="noConversion"/>
  </si>
  <si>
    <t>탄소정보공개(CDP) 컨설팅 및 검증용역</t>
    <phoneticPr fontId="6" type="noConversion"/>
  </si>
  <si>
    <t>용역</t>
  </si>
  <si>
    <t>2026년도 인재개발원 재산종합보험</t>
    <phoneticPr fontId="6" type="noConversion"/>
  </si>
  <si>
    <t>인재개발원 안전총무부</t>
  </si>
  <si>
    <t>최준석</t>
  </si>
  <si>
    <t>061-357-9104</t>
  </si>
  <si>
    <t>2026년도 인재개발원 사옥 기계설비 성능점검 용역</t>
    <phoneticPr fontId="6" type="noConversion"/>
  </si>
  <si>
    <t>노효인</t>
  </si>
  <si>
    <t>061-357-9111</t>
  </si>
  <si>
    <t>E-캠퍼스 유지보수 위탁용역</t>
    <phoneticPr fontId="6" type="noConversion"/>
  </si>
  <si>
    <t>-</t>
    <phoneticPr fontId="6" type="noConversion"/>
  </si>
  <si>
    <t>수의계약</t>
    <phoneticPr fontId="6" type="noConversion"/>
  </si>
  <si>
    <t>인재개발원 교육기획실</t>
  </si>
  <si>
    <t>김성철</t>
    <phoneticPr fontId="6" type="noConversion"/>
  </si>
  <si>
    <t>061-357-9208</t>
    <phoneticPr fontId="6" type="noConversion"/>
  </si>
  <si>
    <t>2026년도 원자력발전계통(경수로)과정 강의수행 용역</t>
    <phoneticPr fontId="6" type="noConversion"/>
  </si>
  <si>
    <t>인재개발원 원전전문인력양성센터</t>
    <phoneticPr fontId="6" type="noConversion"/>
  </si>
  <si>
    <t>박정민</t>
    <phoneticPr fontId="6" type="noConversion"/>
  </si>
  <si>
    <t>061-357-9503</t>
    <phoneticPr fontId="6" type="noConversion"/>
  </si>
  <si>
    <t>2026년도 분야별 어학과정 위탁용역</t>
    <phoneticPr fontId="6" type="noConversion"/>
  </si>
  <si>
    <t>송건호</t>
    <phoneticPr fontId="6" type="noConversion"/>
  </si>
  <si>
    <t>061-357-9205</t>
  </si>
  <si>
    <t>2026년도 비대면 어학과정 위탁용역</t>
    <phoneticPr fontId="6" type="noConversion"/>
  </si>
  <si>
    <t>4월</t>
    <phoneticPr fontId="6" type="noConversion"/>
  </si>
  <si>
    <t>2026년 한전KPS 기본 Mind-Up 과정 시행 용역</t>
    <phoneticPr fontId="6" type="noConversion"/>
  </si>
  <si>
    <t>인재개발원 리더십센터</t>
  </si>
  <si>
    <t>이지호</t>
  </si>
  <si>
    <t>061-357-9513</t>
  </si>
  <si>
    <t>2026년 한전KPS 리더십 과정 시행 용역</t>
    <phoneticPr fontId="6" type="noConversion"/>
  </si>
  <si>
    <t>물품</t>
  </si>
  <si>
    <t>2026년도 인재개발원 교재 및 부교재 인쇄물 단가계약</t>
    <phoneticPr fontId="6" type="noConversion"/>
  </si>
  <si>
    <t>인재개발원 화력센터</t>
  </si>
  <si>
    <t>방진혁</t>
  </si>
  <si>
    <t>061-357-9320</t>
  </si>
  <si>
    <t>5월</t>
    <phoneticPr fontId="6" type="noConversion"/>
  </si>
  <si>
    <t>문제은행시스템 유지보수용역</t>
    <phoneticPr fontId="6" type="noConversion"/>
  </si>
  <si>
    <t>문준영</t>
    <phoneticPr fontId="6" type="noConversion"/>
  </si>
  <si>
    <t>061-357-9514</t>
    <phoneticPr fontId="6" type="noConversion"/>
  </si>
  <si>
    <t>6월</t>
    <phoneticPr fontId="6" type="noConversion"/>
  </si>
  <si>
    <t>2026년 상반기 신입입문과정 위탁운영 용역</t>
    <phoneticPr fontId="6" type="noConversion"/>
  </si>
  <si>
    <t>조현희</t>
    <phoneticPr fontId="6" type="noConversion"/>
  </si>
  <si>
    <t>061-357-9207</t>
  </si>
  <si>
    <t>통계분석 소프트웨어(Minitab) 연간 사용권 갱신</t>
    <phoneticPr fontId="6" type="noConversion"/>
  </si>
  <si>
    <t>정치훈</t>
    <phoneticPr fontId="6" type="noConversion"/>
  </si>
  <si>
    <t>061-357-9312</t>
    <phoneticPr fontId="6" type="noConversion"/>
  </si>
  <si>
    <t>2026년 ISO 18436-2(진동분야) Category-4 교육 학술훈련용역</t>
    <phoneticPr fontId="6" type="noConversion"/>
  </si>
  <si>
    <t>한경훈</t>
  </si>
  <si>
    <t>061-357-9301</t>
  </si>
  <si>
    <t>8월</t>
    <phoneticPr fontId="6" type="noConversion"/>
  </si>
  <si>
    <t>인재개발원 오수처리시설 위탁관리 용역</t>
  </si>
  <si>
    <t>2026년도 AI 인력 양성 교육운영 용역</t>
    <phoneticPr fontId="6" type="noConversion"/>
  </si>
  <si>
    <t>2026년 인재개발원 세탁용역 연간 단가계약</t>
    <phoneticPr fontId="6" type="noConversion"/>
  </si>
  <si>
    <t>이현준</t>
    <phoneticPr fontId="6" type="noConversion"/>
  </si>
  <si>
    <t>061-357-9109</t>
    <phoneticPr fontId="6" type="noConversion"/>
  </si>
  <si>
    <t>2026년 하반기 신입입문과정 위탁운영 용역</t>
    <phoneticPr fontId="6" type="noConversion"/>
  </si>
  <si>
    <t>AI 기반 리더 역량향상 교육 위탁용역</t>
    <phoneticPr fontId="6" type="noConversion"/>
  </si>
  <si>
    <t>2027년도 인재개발원 구내식당 식자재 단가계약</t>
    <phoneticPr fontId="6" type="noConversion"/>
  </si>
  <si>
    <t>강내온</t>
    <phoneticPr fontId="6" type="noConversion"/>
  </si>
  <si>
    <t>061-357-9113</t>
    <phoneticPr fontId="6" type="noConversion"/>
  </si>
  <si>
    <t>12월</t>
    <phoneticPr fontId="6" type="noConversion"/>
  </si>
  <si>
    <t>2027년도 사이버교육 위탁운영 용역</t>
    <phoneticPr fontId="6" type="noConversion"/>
  </si>
  <si>
    <t>2027년도 교육마일리지 위탁운영 용역</t>
    <phoneticPr fontId="6" type="noConversion"/>
  </si>
  <si>
    <t>061-357-9205</t>
    <phoneticPr fontId="6" type="noConversion"/>
  </si>
  <si>
    <t>특수한 기술이 요구되는 용역계약으로서 같은 종류의 실적제한
(국가계약법 시행령 제21조제1항제5호)</t>
  </si>
  <si>
    <t>UAE JV 설립 자문 용역</t>
    <phoneticPr fontId="6" type="noConversion"/>
  </si>
  <si>
    <t>해외원전사업처 
사업운영실</t>
    <phoneticPr fontId="10" type="noConversion"/>
  </si>
  <si>
    <t>성규열</t>
    <phoneticPr fontId="6" type="noConversion"/>
  </si>
  <si>
    <t>061-345-2854</t>
    <phoneticPr fontId="6" type="noConversion"/>
  </si>
  <si>
    <t>UAE BNPP Outage 전문인배상책임보험</t>
    <phoneticPr fontId="6" type="noConversion"/>
  </si>
  <si>
    <t>정주일</t>
    <phoneticPr fontId="6" type="noConversion"/>
  </si>
  <si>
    <t>061-345-2858</t>
    <phoneticPr fontId="6" type="noConversion"/>
  </si>
  <si>
    <t>적격심사</t>
  </si>
  <si>
    <t>해외 신변안전보험</t>
    <phoneticPr fontId="10" type="noConversion"/>
  </si>
  <si>
    <t>이지원</t>
    <phoneticPr fontId="6" type="noConversion"/>
  </si>
  <si>
    <t>061-345-2859</t>
    <phoneticPr fontId="6" type="noConversion"/>
  </si>
  <si>
    <t>기타</t>
  </si>
  <si>
    <t>'26년도 직원, 배우자 생명 및 상해보장 단체보험</t>
    <phoneticPr fontId="6" type="noConversion"/>
  </si>
  <si>
    <t>2026.07.24</t>
    <phoneticPr fontId="6" type="noConversion"/>
  </si>
  <si>
    <t>상생협력처 노무복지실</t>
    <phoneticPr fontId="10" type="noConversion"/>
  </si>
  <si>
    <t>이수진</t>
    <phoneticPr fontId="6" type="noConversion"/>
  </si>
  <si>
    <t>061-345-2314</t>
    <phoneticPr fontId="6" type="noConversion"/>
  </si>
  <si>
    <t>2026년도 하계휴양소 위탁운영 용역</t>
    <phoneticPr fontId="6" type="noConversion"/>
  </si>
  <si>
    <t>특수한 기술이 요구되는 용역계약의 경우로, 당해 용역과 같은 종류의 용역수행실적 보유 업체로 제한(국가계약법 시행령 제21조 5호)</t>
    <phoneticPr fontId="6" type="noConversion"/>
  </si>
  <si>
    <t>공사</t>
    <phoneticPr fontId="6" type="noConversion"/>
  </si>
  <si>
    <t>태양열 시스템 부수공사</t>
    <phoneticPr fontId="6" type="noConversion"/>
  </si>
  <si>
    <t>상생협력처 자산운영실</t>
    <phoneticPr fontId="10" type="noConversion"/>
  </si>
  <si>
    <t>최문규</t>
    <phoneticPr fontId="6" type="noConversion"/>
  </si>
  <si>
    <t>061-345-2437</t>
    <phoneticPr fontId="6" type="noConversion"/>
  </si>
  <si>
    <t>승강기 메인로프 컷팅 공사</t>
    <phoneticPr fontId="10" type="noConversion"/>
  </si>
  <si>
    <t>최용선</t>
    <phoneticPr fontId="6" type="noConversion"/>
  </si>
  <si>
    <t>061-345-2436</t>
    <phoneticPr fontId="6" type="noConversion"/>
  </si>
  <si>
    <t>3월</t>
  </si>
  <si>
    <t>흡연부스 구매</t>
    <phoneticPr fontId="6" type="noConversion"/>
  </si>
  <si>
    <t>정이현</t>
    <phoneticPr fontId="6" type="noConversion"/>
  </si>
  <si>
    <t>061-345-2418</t>
    <phoneticPr fontId="6" type="noConversion"/>
  </si>
  <si>
    <t>물품</t>
    <phoneticPr fontId="10" type="noConversion"/>
  </si>
  <si>
    <t>태양광 60KW 구매</t>
    <phoneticPr fontId="10" type="noConversion"/>
  </si>
  <si>
    <t>태양광 60KW 전기공사</t>
    <phoneticPr fontId="6" type="noConversion"/>
  </si>
  <si>
    <t>원가계산</t>
  </si>
  <si>
    <t>기계설비 성능점검 용역</t>
    <phoneticPr fontId="6" type="noConversion"/>
  </si>
  <si>
    <t>9월</t>
    <phoneticPr fontId="6" type="noConversion"/>
  </si>
  <si>
    <t>인재개발원 숙소동 신축공사</t>
    <phoneticPr fontId="6" type="noConversion"/>
  </si>
  <si>
    <t>일반경쟁</t>
    <phoneticPr fontId="6" type="noConversion"/>
  </si>
  <si>
    <t>황정환</t>
    <phoneticPr fontId="6" type="noConversion"/>
  </si>
  <si>
    <t>061-345-2439</t>
    <phoneticPr fontId="6" type="noConversion"/>
  </si>
  <si>
    <t>인재개발원 숙소동 신축공사 건설사업관리</t>
    <phoneticPr fontId="10" type="noConversion"/>
  </si>
  <si>
    <t>인재개발원 실습교육동 도시계획시설결정</t>
    <phoneticPr fontId="6" type="noConversion"/>
  </si>
  <si>
    <t>퇴직급여 산출시스템(PAR) 유지보수 용역</t>
    <phoneticPr fontId="6" type="noConversion"/>
  </si>
  <si>
    <t>상생협력처 급여부</t>
    <phoneticPr fontId="6" type="noConversion"/>
  </si>
  <si>
    <t>손지현</t>
    <phoneticPr fontId="6" type="noConversion"/>
  </si>
  <si>
    <t>061-345-2345</t>
    <phoneticPr fontId="6" type="noConversion"/>
  </si>
  <si>
    <t>2026년 연말정산 프로그램 사용권 갱신</t>
    <phoneticPr fontId="10" type="noConversion"/>
  </si>
  <si>
    <t>강성지</t>
    <phoneticPr fontId="6" type="noConversion"/>
  </si>
  <si>
    <t>061-345-2355</t>
    <phoneticPr fontId="6" type="noConversion"/>
  </si>
  <si>
    <t>노사합동 임금체계 개선 용역</t>
    <phoneticPr fontId="6" type="noConversion"/>
  </si>
  <si>
    <t>공인성</t>
    <phoneticPr fontId="6" type="noConversion"/>
  </si>
  <si>
    <t>061-345-2343</t>
    <phoneticPr fontId="6" type="noConversion"/>
  </si>
  <si>
    <t>해외 전문인배상책임보험</t>
    <phoneticPr fontId="6" type="noConversion"/>
  </si>
  <si>
    <t>2026.03.31.</t>
    <phoneticPr fontId="6" type="noConversion"/>
  </si>
  <si>
    <t>해외발전사업처 사업기획부</t>
    <phoneticPr fontId="10" type="noConversion"/>
  </si>
  <si>
    <t>양장현</t>
    <phoneticPr fontId="6" type="noConversion"/>
  </si>
  <si>
    <t>061-345-2917</t>
    <phoneticPr fontId="6" type="noConversion"/>
  </si>
  <si>
    <t>특수한 기술이 요구되는 계약으로서 같은 종류의 실적제한
(국가계약법시행령 제21조제1항제5호)</t>
    <phoneticPr fontId="6" type="noConversion"/>
  </si>
  <si>
    <t>해외 근로자재해보장책임보험</t>
  </si>
  <si>
    <t>2026.04.10.</t>
    <phoneticPr fontId="6" type="noConversion"/>
  </si>
  <si>
    <t>해외발전사업처 사업기획부</t>
  </si>
  <si>
    <t>양장현</t>
  </si>
  <si>
    <t>061-345-2917</t>
  </si>
  <si>
    <t>인니 하상 O&amp;M SPC 실사</t>
    <phoneticPr fontId="6" type="noConversion"/>
  </si>
  <si>
    <t>해외발전사업처 사업개발부</t>
    <phoneticPr fontId="6" type="noConversion"/>
  </si>
  <si>
    <t>염정훈</t>
    <phoneticPr fontId="6" type="noConversion"/>
  </si>
  <si>
    <t>061-345-2965</t>
    <phoneticPr fontId="6" type="noConversion"/>
  </si>
  <si>
    <t>해외 안전관리서비스 용역</t>
    <phoneticPr fontId="6" type="noConversion"/>
  </si>
  <si>
    <t>2026.12.31.</t>
    <phoneticPr fontId="6" type="noConversion"/>
  </si>
  <si>
    <t>출퇴근 라이선스 제공 및 유지관리 용역</t>
  </si>
  <si>
    <t>2026.01.31.</t>
    <phoneticPr fontId="6" type="noConversion"/>
  </si>
  <si>
    <t>인사혁신처 인사운영부</t>
    <phoneticPr fontId="10" type="noConversion"/>
  </si>
  <si>
    <t>조호형</t>
    <phoneticPr fontId="6" type="noConversion"/>
  </si>
  <si>
    <t>061-345-2322</t>
    <phoneticPr fontId="6" type="noConversion"/>
  </si>
  <si>
    <t>상반기 중</t>
    <phoneticPr fontId="6" type="noConversion"/>
  </si>
  <si>
    <t>AI기반 직무 및 인사 통합 관리시스템
프로그램 신규 개발 및 구축</t>
    <phoneticPr fontId="6" type="noConversion"/>
  </si>
  <si>
    <t>신규</t>
    <phoneticPr fontId="6" type="noConversion"/>
  </si>
  <si>
    <t>인사혁신처 인사제도부</t>
    <phoneticPr fontId="10" type="noConversion"/>
  </si>
  <si>
    <t>이홍식</t>
    <phoneticPr fontId="6" type="noConversion"/>
  </si>
  <si>
    <t>061-345-2443</t>
    <phoneticPr fontId="6" type="noConversion"/>
  </si>
  <si>
    <t>1~2월</t>
    <phoneticPr fontId="6" type="noConversion"/>
  </si>
  <si>
    <t>26년도 채용대행용역(연간계약)</t>
    <phoneticPr fontId="6" type="noConversion"/>
  </si>
  <si>
    <t>인사혁신처 인재채용부</t>
    <phoneticPr fontId="6" type="noConversion"/>
  </si>
  <si>
    <t>박진옥</t>
    <phoneticPr fontId="6" type="noConversion"/>
  </si>
  <si>
    <t>061-345-2331</t>
    <phoneticPr fontId="6" type="noConversion"/>
  </si>
  <si>
    <t>특수한 기술이 요구되는 용역계약의 경우에는 당해 용역수행에 필요한 기술의 보유 상황 또는 당해 용역과 같은 종류의 용역수행실적
국가계약법 시행령 제21조제1항제5호</t>
    <phoneticPr fontId="6" type="noConversion"/>
  </si>
  <si>
    <t>중장기 감사전략 Rolling 용역</t>
    <phoneticPr fontId="6" type="noConversion"/>
  </si>
  <si>
    <t>감사실 감사전략실</t>
    <phoneticPr fontId="10" type="noConversion"/>
  </si>
  <si>
    <t>윤지혜</t>
    <phoneticPr fontId="6" type="noConversion"/>
  </si>
  <si>
    <t>061-345-0216</t>
    <phoneticPr fontId="6" type="noConversion"/>
  </si>
  <si>
    <t>2026년도 자체청렴도 조사 및 고위직
부패위험성 진단 용역</t>
    <phoneticPr fontId="10" type="noConversion"/>
  </si>
  <si>
    <t>감사실 청렴문화부</t>
    <phoneticPr fontId="10" type="noConversion"/>
  </si>
  <si>
    <t>이은미</t>
    <phoneticPr fontId="6" type="noConversion"/>
  </si>
  <si>
    <t>061-345-0262</t>
    <phoneticPr fontId="6" type="noConversion"/>
  </si>
  <si>
    <t>지역시민과 함께하는 청렴뮤지컬</t>
    <phoneticPr fontId="10" type="noConversion"/>
  </si>
  <si>
    <t>'26년도 마음건강 지원프로그램(EAP) 용역</t>
    <phoneticPr fontId="10" type="noConversion"/>
  </si>
  <si>
    <t>재난안전처 안전총괄실</t>
    <phoneticPr fontId="10" type="noConversion"/>
  </si>
  <si>
    <t>심영섭</t>
    <phoneticPr fontId="6" type="noConversion"/>
  </si>
  <si>
    <t>061-345-2465</t>
    <phoneticPr fontId="6" type="noConversion"/>
  </si>
  <si>
    <t>'26년도 사업장 안전보건활동 이행상태 점검 용역</t>
    <phoneticPr fontId="6" type="noConversion"/>
  </si>
  <si>
    <t>재난안전처 안전점검기동단</t>
    <phoneticPr fontId="10" type="noConversion"/>
  </si>
  <si>
    <t>이대진</t>
    <phoneticPr fontId="6" type="noConversion"/>
  </si>
  <si>
    <t>061-345-2495</t>
    <phoneticPr fontId="6" type="noConversion"/>
  </si>
  <si>
    <t>'26년도 설비성 안전장구 구매</t>
    <phoneticPr fontId="6" type="noConversion"/>
  </si>
  <si>
    <t>재난안전처 발전안전관리부</t>
    <phoneticPr fontId="10" type="noConversion"/>
  </si>
  <si>
    <t>박만수</t>
    <phoneticPr fontId="6" type="noConversion"/>
  </si>
  <si>
    <t>061-345-2471</t>
    <phoneticPr fontId="6" type="noConversion"/>
  </si>
  <si>
    <t>'26년도 안전보건 통합 플랫폼 구축 용역</t>
    <phoneticPr fontId="6" type="noConversion"/>
  </si>
  <si>
    <t>재난안전처 원전안전관리부</t>
    <phoneticPr fontId="10" type="noConversion"/>
  </si>
  <si>
    <t>조성익</t>
    <phoneticPr fontId="6" type="noConversion"/>
  </si>
  <si>
    <t>061-345-2483</t>
    <phoneticPr fontId="6" type="noConversion"/>
  </si>
  <si>
    <t>WEC 형 원자로 하부헤드 BMI 전 노즐 HNR 용접장비 및 가공장비 제작</t>
    <phoneticPr fontId="6" type="noConversion"/>
  </si>
  <si>
    <t>종합기술원 전략기술개발센터 
혁신공정개발팀</t>
    <phoneticPr fontId="10" type="noConversion"/>
  </si>
  <si>
    <t>정광운</t>
    <phoneticPr fontId="6" type="noConversion"/>
  </si>
  <si>
    <t>061-345-0523</t>
    <phoneticPr fontId="6" type="noConversion"/>
  </si>
  <si>
    <t>공급업체 자격요건 충족
(1. 공장등록업체, 2. 원전 안전성 1등급기기에 적용한 자동용접
장비 또는 CNC 가공장비 제작 또는 장비개발 연구과제 수행 실적업체)</t>
    <phoneticPr fontId="6" type="noConversion"/>
  </si>
  <si>
    <t>칼란드리아볼트 절단 테스트 용역</t>
    <phoneticPr fontId="6" type="noConversion"/>
  </si>
  <si>
    <t>종합기술원 전략기술개발센터 
SMR 기술개발팀</t>
    <phoneticPr fontId="10" type="noConversion"/>
  </si>
  <si>
    <t>박선규</t>
    <phoneticPr fontId="6" type="noConversion"/>
  </si>
  <si>
    <t>061-345-0532</t>
    <phoneticPr fontId="6" type="noConversion"/>
  </si>
  <si>
    <t>협동로봇</t>
    <phoneticPr fontId="6" type="noConversion"/>
  </si>
  <si>
    <t>중장기 기술개발 로드맵 개정(Rev.14) 책자 제작</t>
    <phoneticPr fontId="6" type="noConversion"/>
  </si>
  <si>
    <t>종합기술원 기술기획부</t>
    <phoneticPr fontId="6" type="noConversion"/>
  </si>
  <si>
    <t>윤종화</t>
    <phoneticPr fontId="6" type="noConversion"/>
  </si>
  <si>
    <t>061-345-0312</t>
    <phoneticPr fontId="6" type="noConversion"/>
  </si>
  <si>
    <t>Ansys Additive 시뮬레이션 소프트웨어 구독</t>
    <phoneticPr fontId="6" type="noConversion"/>
  </si>
  <si>
    <t>장용훈</t>
    <phoneticPr fontId="6" type="noConversion"/>
  </si>
  <si>
    <t>061-345-0529</t>
    <phoneticPr fontId="6" type="noConversion"/>
  </si>
  <si>
    <t>피더파이프절단장치</t>
    <phoneticPr fontId="6" type="noConversion"/>
  </si>
  <si>
    <t>김연규</t>
    <phoneticPr fontId="6" type="noConversion"/>
  </si>
  <si>
    <t>CTI확관 개선장치</t>
    <phoneticPr fontId="6" type="noConversion"/>
  </si>
  <si>
    <t>중수로 제염필터</t>
    <phoneticPr fontId="6" type="noConversion"/>
  </si>
  <si>
    <t>모터, 제어기</t>
    <phoneticPr fontId="6" type="noConversion"/>
  </si>
  <si>
    <t>방사성폐기물 준위 평가 시스템 제작 
및 감마 시각화 장비 제작</t>
    <phoneticPr fontId="6" type="noConversion"/>
  </si>
  <si>
    <t>종합기술원전략기술개발센터
제염/해석개발팀</t>
    <phoneticPr fontId="10" type="noConversion"/>
  </si>
  <si>
    <t>조성민</t>
    <phoneticPr fontId="6" type="noConversion"/>
  </si>
  <si>
    <t>061-345-0537</t>
    <phoneticPr fontId="6" type="noConversion"/>
  </si>
  <si>
    <t>디지털 정비절차 플랫폼 기술 검증 용역</t>
    <phoneticPr fontId="10" type="noConversion"/>
  </si>
  <si>
    <t>제한경쟁</t>
    <phoneticPr fontId="6" type="noConversion"/>
  </si>
  <si>
    <t>변창호</t>
    <phoneticPr fontId="6" type="noConversion"/>
  </si>
  <si>
    <t>061-345-0538</t>
    <phoneticPr fontId="6" type="noConversion"/>
  </si>
  <si>
    <t>견적가격</t>
    <phoneticPr fontId="6" type="noConversion"/>
  </si>
  <si>
    <t>CIVA 2023 SP3</t>
    <phoneticPr fontId="6" type="noConversion"/>
  </si>
  <si>
    <t>박태성</t>
    <phoneticPr fontId="6" type="noConversion"/>
  </si>
  <si>
    <t>061-345-0528</t>
    <phoneticPr fontId="6" type="noConversion"/>
  </si>
  <si>
    <t>워크스테이션</t>
    <phoneticPr fontId="6" type="noConversion"/>
  </si>
  <si>
    <t>배성찬</t>
    <phoneticPr fontId="6" type="noConversion"/>
  </si>
  <si>
    <t>061-345-0526</t>
    <phoneticPr fontId="6" type="noConversion"/>
  </si>
  <si>
    <t>SMR용 증기발생기 튜브 ECT 표준 및 대비시험편</t>
    <phoneticPr fontId="6" type="noConversion"/>
  </si>
  <si>
    <t>실증시험용 간이스탠드 Mock-up 제작</t>
    <phoneticPr fontId="6" type="noConversion"/>
  </si>
  <si>
    <t>대형너트 유도가열시스템
코일 및 전원장치 보수 및 구조·기능 개조</t>
    <phoneticPr fontId="6" type="noConversion"/>
  </si>
  <si>
    <t>종합기술원 전략기술개발센터
로봇자동화개발팀</t>
    <phoneticPr fontId="6" type="noConversion"/>
  </si>
  <si>
    <t>조용호</t>
    <phoneticPr fontId="6" type="noConversion"/>
  </si>
  <si>
    <t>061-345-0535</t>
    <phoneticPr fontId="6" type="noConversion"/>
  </si>
  <si>
    <t>EDM절단테스트장치</t>
    <phoneticPr fontId="6" type="noConversion"/>
  </si>
  <si>
    <t>SKID테스트장비</t>
    <phoneticPr fontId="6" type="noConversion"/>
  </si>
  <si>
    <t>공학적 평가용 워크스테이션 구매</t>
    <phoneticPr fontId="6" type="noConversion"/>
  </si>
  <si>
    <t>트렌드 데이터 수치 정량화 용역</t>
    <phoneticPr fontId="6" type="noConversion"/>
  </si>
  <si>
    <t>황미경</t>
    <phoneticPr fontId="6" type="noConversion"/>
  </si>
  <si>
    <t>061-345-0533</t>
    <phoneticPr fontId="6" type="noConversion"/>
  </si>
  <si>
    <t>머신비전기반 밀폐공간 관리 시스템</t>
    <phoneticPr fontId="6" type="noConversion"/>
  </si>
  <si>
    <t>적층제조 품질보증체계 구축 방안 수립을 위한 컨설팅 용역</t>
    <phoneticPr fontId="6" type="noConversion"/>
  </si>
  <si>
    <t>BMI 노즐 실험용 Mock-up 시험편 제작</t>
    <phoneticPr fontId="6" type="noConversion"/>
  </si>
  <si>
    <t>중수로 핵연료번들 이송/취급 장치</t>
    <phoneticPr fontId="6" type="noConversion"/>
  </si>
  <si>
    <t>윤희철</t>
    <phoneticPr fontId="6" type="noConversion"/>
  </si>
  <si>
    <t>061-345-0531</t>
    <phoneticPr fontId="6" type="noConversion"/>
  </si>
  <si>
    <t>신규과제)지능형 압축인류클램프 
검출 장비 제작(예정)</t>
    <phoneticPr fontId="6" type="noConversion"/>
  </si>
  <si>
    <t>금속적층제조 분말재료 교체용 기자재 구매</t>
    <phoneticPr fontId="6" type="noConversion"/>
  </si>
  <si>
    <t>250kW급 차세대 스마트 전력 변환 시스템</t>
    <phoneticPr fontId="6" type="noConversion"/>
  </si>
  <si>
    <t>종합기술원 디지털기술개발센터
디지털솔루션개발팀</t>
    <phoneticPr fontId="10" type="noConversion"/>
  </si>
  <si>
    <t>배영상</t>
    <phoneticPr fontId="6" type="noConversion"/>
  </si>
  <si>
    <t>061-345-0574</t>
    <phoneticPr fontId="6" type="noConversion"/>
  </si>
  <si>
    <t>발전량 예측 장치가 포함된 PMS</t>
    <phoneticPr fontId="6" type="noConversion"/>
  </si>
  <si>
    <t>권지선</t>
    <phoneticPr fontId="6" type="noConversion"/>
  </si>
  <si>
    <t>061-345-0575</t>
    <phoneticPr fontId="6" type="noConversion"/>
  </si>
  <si>
    <t>이동형 양팔로봇 제어시스템</t>
    <phoneticPr fontId="6" type="noConversion"/>
  </si>
  <si>
    <t>이동형 양팔로봇 테스트베드</t>
    <phoneticPr fontId="6" type="noConversion"/>
  </si>
  <si>
    <t>OPR1000 원자로 Mock-up 제작</t>
    <phoneticPr fontId="6" type="noConversion"/>
  </si>
  <si>
    <t>정준하</t>
    <phoneticPr fontId="6" type="noConversion"/>
  </si>
  <si>
    <t>061-345-0547</t>
    <phoneticPr fontId="6" type="noConversion"/>
  </si>
  <si>
    <t>OPR1000 원자로 스터드 홀 
자동세척 장비 제작</t>
    <phoneticPr fontId="6" type="noConversion"/>
  </si>
  <si>
    <t>VISION2035 중장기 경영전략 수립</t>
    <phoneticPr fontId="6" type="noConversion"/>
  </si>
  <si>
    <t>전략기획처 전략기획실</t>
    <phoneticPr fontId="6" type="noConversion"/>
  </si>
  <si>
    <t>장기선</t>
    <phoneticPr fontId="6" type="noConversion"/>
  </si>
  <si>
    <t>061-345-2112</t>
    <phoneticPr fontId="6" type="noConversion"/>
  </si>
  <si>
    <t>2026년 사보 제작 및 SNS 통합운영 용역</t>
    <phoneticPr fontId="6" type="noConversion"/>
  </si>
  <si>
    <t>2026.01.31</t>
    <phoneticPr fontId="6" type="noConversion"/>
  </si>
  <si>
    <t>전략기획처 대외협력실</t>
    <phoneticPr fontId="10" type="noConversion"/>
  </si>
  <si>
    <t>김영권</t>
    <phoneticPr fontId="6" type="noConversion"/>
  </si>
  <si>
    <t>061-345-2154</t>
    <phoneticPr fontId="6" type="noConversion"/>
  </si>
  <si>
    <r>
      <t>'26년 행사용 특집영상물 및 유튜브 콘텐츠 제작</t>
    </r>
    <r>
      <rPr>
        <sz val="11"/>
        <rFont val="맑은 고딕"/>
        <family val="3"/>
        <charset val="129"/>
      </rPr>
      <t>·운영</t>
    </r>
    <r>
      <rPr>
        <sz val="11"/>
        <rFont val="맑은 고딕"/>
        <family val="3"/>
        <charset val="129"/>
        <scheme val="minor"/>
      </rPr>
      <t xml:space="preserve"> 용역</t>
    </r>
    <phoneticPr fontId="6" type="noConversion"/>
  </si>
  <si>
    <r>
      <t>그린수소생산 기반시설 구축 시스템 구매</t>
    </r>
    <r>
      <rPr>
        <sz val="11"/>
        <rFont val="맑은 고딕"/>
        <family val="3"/>
        <charset val="129"/>
      </rPr>
      <t>∙</t>
    </r>
    <r>
      <rPr>
        <sz val="9.9"/>
        <rFont val="맑은 고딕"/>
        <family val="3"/>
        <charset val="129"/>
      </rPr>
      <t>설치(가칭)</t>
    </r>
    <phoneticPr fontId="6" type="noConversion"/>
  </si>
  <si>
    <t>신사업개발처</t>
    <phoneticPr fontId="10" type="noConversion"/>
  </si>
  <si>
    <t>성기수</t>
    <phoneticPr fontId="6" type="noConversion"/>
  </si>
  <si>
    <t>061-345-2793</t>
    <phoneticPr fontId="6" type="noConversion"/>
  </si>
  <si>
    <t>1월</t>
  </si>
  <si>
    <t>20, 21년도 본사이전 세액감면 경정청구 용역</t>
  </si>
  <si>
    <t>신규계약</t>
  </si>
  <si>
    <t>경영지원처 세무회계부</t>
  </si>
  <si>
    <t>박남진</t>
  </si>
  <si>
    <t>061-345-2261</t>
  </si>
  <si>
    <t>4월</t>
  </si>
  <si>
    <t>제43기(2026회계연도) 법인세 세무조정 용역시행</t>
    <phoneticPr fontId="6" type="noConversion"/>
  </si>
  <si>
    <t>2월</t>
  </si>
  <si>
    <t>2026년 외부자문 회계법인 선임 용역</t>
  </si>
  <si>
    <t>안민영</t>
  </si>
  <si>
    <t>061-345-2262</t>
  </si>
  <si>
    <t>한전KPS 기록관리시스템 유지보수</t>
    <phoneticPr fontId="10" type="noConversion"/>
  </si>
  <si>
    <t>경영지원처 경영지원부</t>
    <phoneticPr fontId="10" type="noConversion"/>
  </si>
  <si>
    <t>황원준</t>
    <phoneticPr fontId="6" type="noConversion"/>
  </si>
  <si>
    <t>061-345-2212</t>
    <phoneticPr fontId="6" type="noConversion"/>
  </si>
  <si>
    <t>3월~12월</t>
    <phoneticPr fontId="6" type="noConversion"/>
  </si>
  <si>
    <t>차량 구매(차량 운영 계획 수립 후 추진예정)</t>
  </si>
  <si>
    <t>경영지원처 경영지원부</t>
  </si>
  <si>
    <t>황원준</t>
  </si>
  <si>
    <t>061-345-2212</t>
  </si>
  <si>
    <t>조달청을 통한 구매 예정(승용차 및 작업차 등)</t>
  </si>
  <si>
    <t>본사 주말상경용 셔틀버스 임차용역</t>
    <phoneticPr fontId="6" type="noConversion"/>
  </si>
  <si>
    <t>2026.12.26.</t>
    <phoneticPr fontId="6" type="noConversion"/>
  </si>
  <si>
    <t>한전KPS 기록관리시스템 유지보수</t>
  </si>
  <si>
    <t>2025년도 반소매,긴소매 티셔츠 제작구매</t>
  </si>
  <si>
    <t>김승재</t>
  </si>
  <si>
    <t>061-345-2219</t>
  </si>
  <si>
    <t>「국가를 대상으로 하는 계약에 관한 법률 시행령」제21조(제한경쟁입찰에 의할 계약과 제한사항등) 제1항 제8호
「중소기업제품 구매촉진 및 판로지원에 관한 법률」 제2장 제6조(중소기업자간 경쟁 제품의 지정)
531027(유니폼)</t>
  </si>
  <si>
    <t>2025년도 하계,동계 작업복 제작구매</t>
  </si>
  <si>
    <t>중증장애인생산품 우선구매특별법 및 동 시행령</t>
  </si>
  <si>
    <t>2025년도 방한잠바 제작구매</t>
  </si>
  <si>
    <t>2026년도 안전화 제작구매 4,6인치</t>
    <phoneticPr fontId="6" type="noConversion"/>
  </si>
  <si>
    <t>2026년도 안전화 제작구매 8인치</t>
    <phoneticPr fontId="6" type="noConversion"/>
  </si>
  <si>
    <t>정수기 임차시행</t>
    <phoneticPr fontId="6" type="noConversion"/>
  </si>
  <si>
    <t>경영지원부</t>
    <phoneticPr fontId="6" type="noConversion"/>
  </si>
  <si>
    <t>최동재</t>
    <phoneticPr fontId="6" type="noConversion"/>
  </si>
  <si>
    <t>061-345-2214</t>
    <phoneticPr fontId="6" type="noConversion"/>
  </si>
  <si>
    <t>본사 합숙소 침대 및 매트리스 구매</t>
    <phoneticPr fontId="6" type="noConversion"/>
  </si>
  <si>
    <t>2027년도 업무용 수첩 및 포켓 수첩 제작</t>
    <phoneticPr fontId="6" type="noConversion"/>
  </si>
  <si>
    <t>가상화데스크탑 고도화</t>
    <phoneticPr fontId="6" type="noConversion"/>
  </si>
  <si>
    <t>경영지원처 정보보안부</t>
    <phoneticPr fontId="10" type="noConversion"/>
  </si>
  <si>
    <t>김동수</t>
    <phoneticPr fontId="6" type="noConversion"/>
  </si>
  <si>
    <t>061-345-2232</t>
    <phoneticPr fontId="6" type="noConversion"/>
  </si>
  <si>
    <t>SSL VPN 고도화</t>
    <phoneticPr fontId="10" type="noConversion"/>
  </si>
  <si>
    <t>업무용 보안S/W(V3) 구입 (PC용)</t>
    <phoneticPr fontId="6" type="noConversion"/>
  </si>
  <si>
    <t>이현경</t>
    <phoneticPr fontId="6" type="noConversion"/>
  </si>
  <si>
    <t>061-345-2233</t>
  </si>
  <si>
    <t>EDR 연간라이센스 도입</t>
    <phoneticPr fontId="6" type="noConversion"/>
  </si>
  <si>
    <t>경영지원처 정보보안부</t>
    <phoneticPr fontId="6" type="noConversion"/>
  </si>
  <si>
    <t>5월</t>
  </si>
  <si>
    <t>업무용 보안S/W(Droid-X) 구입 (모바일오피스용)</t>
    <phoneticPr fontId="6" type="noConversion"/>
  </si>
  <si>
    <t>생성형 AI 서비스 고도화</t>
    <phoneticPr fontId="10" type="noConversion"/>
  </si>
  <si>
    <t>경영지원처 정보시스템부</t>
    <phoneticPr fontId="10" type="noConversion"/>
  </si>
  <si>
    <t>김택현</t>
    <phoneticPr fontId="6" type="noConversion"/>
  </si>
  <si>
    <t>061-345-2251</t>
    <phoneticPr fontId="6" type="noConversion"/>
  </si>
  <si>
    <t>「국가를 대상으로 하는 계약에 관한 법률 시행령」제26조(수의계약에 의할 수 있는 경우) 제1항 제2호 사목 
"이미 조달된 물품의 부품교환 또는 설비확충 등을 위하여 조달하는 경우로서 해당 물품을 제조·공급한 자외의 자로부터 제조·공급을 받게 되면 호환성이 없게 되는 경우"</t>
    <phoneticPr fontId="6" type="noConversion"/>
  </si>
  <si>
    <t>생성형 AI 서비스 고도화 GPU 서버</t>
    <phoneticPr fontId="6" type="noConversion"/>
  </si>
  <si>
    <t>기타</t>
    <phoneticPr fontId="6" type="noConversion"/>
  </si>
  <si>
    <t>「국가를 대상으로 하는 계약에 관한 법률 시행령」제21조(제한경쟁입찰에 의할 계약과 제한사항등) 제1항 제8호</t>
    <phoneticPr fontId="6" type="noConversion"/>
  </si>
  <si>
    <t>PC 자산관리</t>
    <phoneticPr fontId="10" type="noConversion"/>
  </si>
  <si>
    <t>양강열</t>
    <phoneticPr fontId="6" type="noConversion"/>
  </si>
  <si>
    <t>061-345-2252</t>
    <phoneticPr fontId="6" type="noConversion"/>
  </si>
  <si>
    <t>클라우드 기반 AI 인프라 시범 도입</t>
    <phoneticPr fontId="10" type="noConversion"/>
  </si>
  <si>
    <t>전산센터 및 전산장비 통합 모니터링 고도화</t>
    <phoneticPr fontId="6" type="noConversion"/>
  </si>
  <si>
    <t>보안DNS 교체</t>
    <phoneticPr fontId="6" type="noConversion"/>
  </si>
  <si>
    <t>기관공유데이터 관리시스템 구축</t>
  </si>
  <si>
    <t>김효영</t>
  </si>
  <si>
    <t>061-345-2256</t>
  </si>
  <si>
    <t>MS GAS 2021 사용권 계약 추진(2년차)</t>
    <phoneticPr fontId="6" type="noConversion"/>
  </si>
  <si>
    <t>2026.06.30</t>
    <phoneticPr fontId="6" type="noConversion"/>
  </si>
  <si>
    <t>김동환</t>
  </si>
  <si>
    <t>061-345-2244</t>
    <phoneticPr fontId="6" type="noConversion"/>
  </si>
  <si>
    <t>조달사업에 관한 법률 제11조, 같은 법 시행령 제11조 제1항 2호 가목,
소프트웨어사업 계약 및 관리감독에 관한 지침 제7조(상용소프트웨어 직접구매대상) 제3항 1호, 제6항</t>
    <phoneticPr fontId="6" type="noConversion"/>
  </si>
  <si>
    <t>12월</t>
  </si>
  <si>
    <t>인사시스템 고도화(출장, 급여, 인사 등)</t>
  </si>
  <si>
    <t>유한라</t>
  </si>
  <si>
    <t>061-345-2248</t>
  </si>
  <si>
    <t>소프트웨어진흥법 제48조(중소 소프트웨어사업자의 사업 참여 지원) 제2항,
소프트웨어 진흥법 시행령 제44조(국가기관등의 소프트웨어사업 계약체결 방식) 제1항 제1호</t>
    <phoneticPr fontId="6" type="noConversion"/>
  </si>
  <si>
    <t>모바일오피스 시스템 고도화(AI기반 출장신청 등)</t>
    <phoneticPr fontId="6" type="noConversion"/>
  </si>
  <si>
    <t>김영화</t>
  </si>
  <si>
    <t>061-345-2241</t>
    <phoneticPr fontId="6" type="noConversion"/>
  </si>
  <si>
    <t>EzQ Messenger 대화 및 SKIN Plus Pack</t>
  </si>
  <si>
    <t>영상회의 솔루션 라이선스 추가 구매</t>
    <phoneticPr fontId="6" type="noConversion"/>
  </si>
  <si>
    <t>한컴오피스 2022 한컴 ILA Renewal 사용권(3년차)</t>
    <phoneticPr fontId="10" type="noConversion"/>
  </si>
  <si>
    <t>2026.01.01</t>
    <phoneticPr fontId="6" type="noConversion"/>
  </si>
  <si>
    <t>전산비품 정기 도입 (PC)</t>
    <phoneticPr fontId="6" type="noConversion"/>
  </si>
  <si>
    <t>「국가를 당사자로 하는 계약에 관한 법률 시행령」제21조(제한경쟁입찰에 의할 계약과 제한사항등) 제1항 제8호
「중소기업제품 구매촉진 및 판로지원에 관한 법률」 제2장제4조(구매 증대)
「조달사업에 관한 법률 시행령」 제13조(다수공급자계약)</t>
    <phoneticPr fontId="6" type="noConversion"/>
  </si>
  <si>
    <t>전산비품 정기 도입 (노트북)</t>
    <phoneticPr fontId="6" type="noConversion"/>
  </si>
  <si>
    <t>클라우드 기반 업무협업 서비스 시범 이용</t>
    <phoneticPr fontId="6" type="noConversion"/>
  </si>
  <si>
    <t>데이터 분석 및 시각화 솔루션 연간 사용권</t>
    <phoneticPr fontId="6" type="noConversion"/>
  </si>
  <si>
    <t>디지털복합기 임차</t>
    <phoneticPr fontId="6" type="noConversion"/>
  </si>
  <si>
    <t>웹 문서뷰어 솔루션</t>
    <phoneticPr fontId="6" type="noConversion"/>
  </si>
  <si>
    <t>정보시스템 업무위탁용역</t>
    <phoneticPr fontId="10" type="noConversion"/>
  </si>
  <si>
    <t>2026.10.31</t>
    <phoneticPr fontId="6" type="noConversion"/>
  </si>
  <si>
    <t>김동환</t>
    <phoneticPr fontId="6" type="noConversion"/>
  </si>
  <si>
    <t>전산장비 유지관리용역</t>
    <phoneticPr fontId="10" type="noConversion"/>
  </si>
  <si>
    <t>Auto CAD S/W 네트워크 사용권 갱신</t>
  </si>
  <si>
    <t>공종(종류)</t>
    <phoneticPr fontId="6" type="noConversion"/>
  </si>
  <si>
    <t>사업소명</t>
    <phoneticPr fontId="6" type="noConversion"/>
  </si>
  <si>
    <t>9호기 저압전동기 분해조립 및 케이블 포설 공사 (2차 협력회사 도급계약)</t>
  </si>
  <si>
    <t>전기</t>
    <phoneticPr fontId="6" type="noConversion"/>
  </si>
  <si>
    <t>경쟁</t>
    <phoneticPr fontId="6" type="noConversion"/>
  </si>
  <si>
    <t>당진사업처</t>
    <phoneticPr fontId="6" type="noConversion"/>
  </si>
  <si>
    <t>김원영</t>
    <phoneticPr fontId="6" type="noConversion"/>
  </si>
  <si>
    <t>041-350-7222</t>
    <phoneticPr fontId="6" type="noConversion"/>
  </si>
  <si>
    <t>9호기 고압전동기 분해조립 공사 (2차 협력회사 도급계약)</t>
  </si>
  <si>
    <t>9호기 터빈설비 비계 및 보온 설치해체공사 (2차 협력회사 도급계약)</t>
  </si>
  <si>
    <t>비계</t>
    <phoneticPr fontId="6" type="noConversion"/>
  </si>
  <si>
    <t>9호기 터빈 보조밸브 분해조립 공사 (2차 협력회사 도급계약)</t>
  </si>
  <si>
    <t>기계</t>
    <phoneticPr fontId="6" type="noConversion"/>
  </si>
  <si>
    <t>9호기 터빈보조 및 기타설비 정비공사 (2차 협력회사 도급계약)</t>
  </si>
  <si>
    <t>9호기 터빈 취수설비 분해조립공사 (2차 협력회사 도급계약)</t>
    <phoneticPr fontId="6" type="noConversion"/>
  </si>
  <si>
    <t>2026년 제5호기 저압전동기 및 기타설비공사</t>
    <phoneticPr fontId="6" type="noConversion"/>
  </si>
  <si>
    <t>삼천포사업처</t>
    <phoneticPr fontId="6" type="noConversion"/>
  </si>
  <si>
    <t>윤우영</t>
    <phoneticPr fontId="6" type="noConversion"/>
  </si>
  <si>
    <t>055-830-7058</t>
    <phoneticPr fontId="6" type="noConversion"/>
  </si>
  <si>
    <t>2026년 제5호기 노내비계 설치및해체</t>
    <phoneticPr fontId="6" type="noConversion"/>
  </si>
  <si>
    <t>2026년 제5호기 회처리 및 미분탄</t>
    <phoneticPr fontId="6" type="noConversion"/>
  </si>
  <si>
    <t>수의</t>
  </si>
  <si>
    <t>2026년 제5호기 노내비계 유압인양시스템 설치및해체</t>
    <phoneticPr fontId="6" type="noConversion"/>
  </si>
  <si>
    <t>2026년 제5호기 노내비계 안전진단 용역</t>
    <phoneticPr fontId="6" type="noConversion"/>
  </si>
  <si>
    <t>공사</t>
  </si>
  <si>
    <t>제2호기 GCB 상부 안전 플랫폼 설치 공사</t>
  </si>
  <si>
    <t>기계</t>
  </si>
  <si>
    <t>삼천포사업처</t>
  </si>
  <si>
    <t>강호준</t>
    <phoneticPr fontId="6" type="noConversion"/>
  </si>
  <si>
    <t>070-7840-7726</t>
  </si>
  <si>
    <t>제2호기  UPS 설비 점검정비 공사</t>
  </si>
  <si>
    <t>전기</t>
  </si>
  <si>
    <t>제2호기 특고,저압전동기 및 기타설비 점검정비 공사</t>
  </si>
  <si>
    <t>경쟁</t>
  </si>
  <si>
    <t>2026년 신보령 경상정비 2차 협력회사 도급 공사</t>
    <phoneticPr fontId="6" type="noConversion"/>
  </si>
  <si>
    <t>신보령사업소</t>
    <phoneticPr fontId="6" type="noConversion"/>
  </si>
  <si>
    <t>김태경</t>
    <phoneticPr fontId="6" type="noConversion"/>
  </si>
  <si>
    <t>041-928-5532</t>
    <phoneticPr fontId="6" type="noConversion"/>
  </si>
  <si>
    <t>2026년 신보령 제2호기 터빈 비계설치 및 보조설비 정비 공사</t>
    <phoneticPr fontId="6" type="noConversion"/>
  </si>
  <si>
    <t>2026년 신보령 제2호기 HEATER 및 VV 분해 정비 공사</t>
    <phoneticPr fontId="6" type="noConversion"/>
  </si>
  <si>
    <t>2026년 신보령 제2호기 취수설비 정비 공사</t>
    <phoneticPr fontId="6" type="noConversion"/>
  </si>
  <si>
    <t>수의</t>
    <phoneticPr fontId="6" type="noConversion"/>
  </si>
  <si>
    <t>2026년 신보령 제2호기 취수설비 잠수작업 공사</t>
    <phoneticPr fontId="6" type="noConversion"/>
  </si>
  <si>
    <t>2026년 신보령 제2호기 특고압 및 저압전동기 정비 공사</t>
    <phoneticPr fontId="6" type="noConversion"/>
  </si>
  <si>
    <t>2026년 신세종 OH 보온, 비계 설치 및 해체 공사(2차 협력회사 도급계약)</t>
    <phoneticPr fontId="6" type="noConversion"/>
  </si>
  <si>
    <t>신세종사업소</t>
    <phoneticPr fontId="6" type="noConversion"/>
  </si>
  <si>
    <t>임현숙</t>
    <phoneticPr fontId="6" type="noConversion"/>
  </si>
  <si>
    <t>044-903-4918</t>
    <phoneticPr fontId="6" type="noConversion"/>
  </si>
  <si>
    <t>2026년 신세종 OH 판형열교환기 정비공사(2차 협력회사 도급계약)</t>
    <phoneticPr fontId="6" type="noConversion"/>
  </si>
  <si>
    <t>제9호기 터빈보조설비 정비공사</t>
  </si>
  <si>
    <t>태안사업처</t>
    <phoneticPr fontId="6" type="noConversion"/>
  </si>
  <si>
    <t>박노균</t>
    <phoneticPr fontId="6" type="noConversion"/>
  </si>
  <si>
    <t>041-670-1027</t>
    <phoneticPr fontId="6" type="noConversion"/>
  </si>
  <si>
    <t>제9호기 비계 설치 및 해체 공사</t>
  </si>
  <si>
    <t>제9호기 터빈보조밸브 정비공사</t>
  </si>
  <si>
    <t>제9호기 CWP 및 순환수설비 정비공사</t>
  </si>
  <si>
    <t>제9호기 고저압전동기 정비공사</t>
  </si>
  <si>
    <t>제9호기 IPB Forced Cooling System 정밀점검</t>
  </si>
  <si>
    <t>제9호기 UPS  설비 정밀점검</t>
  </si>
  <si>
    <t>제9호기 계측제어설비 정비공사</t>
  </si>
  <si>
    <t>#7 고압 및 저압 전동기 정비공사</t>
  </si>
  <si>
    <t>김준호</t>
    <phoneticPr fontId="6" type="noConversion"/>
  </si>
  <si>
    <t>041-670-1028</t>
    <phoneticPr fontId="6" type="noConversion"/>
  </si>
  <si>
    <t>#7 비계, 보온 작업</t>
  </si>
  <si>
    <t>#7 터빈보조밸브 정비공사</t>
  </si>
  <si>
    <t>#7 순환수 및 터빈보조설비 정비공사</t>
  </si>
  <si>
    <t>26년 2복합 OH 비계/보온 설치 및 해체 하도급</t>
  </si>
  <si>
    <t>평택사업소</t>
    <phoneticPr fontId="6" type="noConversion"/>
  </si>
  <si>
    <t>이다은</t>
    <phoneticPr fontId="6" type="noConversion"/>
  </si>
  <si>
    <t>031-680-1824</t>
    <phoneticPr fontId="6" type="noConversion"/>
  </si>
  <si>
    <t>26년 2복합 OH 밸브정비 하도급</t>
  </si>
  <si>
    <t>26년 2복합 OH 보조보일러 및 기계설비 하도급</t>
  </si>
  <si>
    <t>26년 2복합 OH 전동기정비 하도급</t>
  </si>
  <si>
    <t>26년 2복합 OH UPS정비 하도급</t>
  </si>
  <si>
    <t>26년 2복합 OH 배전반 설치 하도급</t>
    <phoneticPr fontId="6" type="noConversion"/>
  </si>
  <si>
    <t>#2CC 기계 보조 설비공사</t>
  </si>
  <si>
    <t>서인천사업처</t>
    <phoneticPr fontId="6" type="noConversion"/>
  </si>
  <si>
    <t>서인회</t>
    <phoneticPr fontId="6" type="noConversion"/>
  </si>
  <si>
    <t>032-580-8039</t>
    <phoneticPr fontId="6" type="noConversion"/>
  </si>
  <si>
    <t>#3,4 HRSG 기계보조 설비공사</t>
  </si>
  <si>
    <t>금호석유화학 3호 터빈 작업 부 비계 및 보온 공사</t>
    <phoneticPr fontId="6" type="noConversion"/>
  </si>
  <si>
    <t>비계, 구조물</t>
    <phoneticPr fontId="6" type="noConversion"/>
  </si>
  <si>
    <t>대외사업센터</t>
    <phoneticPr fontId="6" type="noConversion"/>
  </si>
  <si>
    <t>유지선</t>
    <phoneticPr fontId="6" type="noConversion"/>
  </si>
  <si>
    <t>070-8823-6826</t>
    <phoneticPr fontId="6" type="noConversion"/>
  </si>
  <si>
    <t>포스코 포항 12호 합리화 작업 부 비계보온 공사</t>
    <phoneticPr fontId="6" type="noConversion"/>
  </si>
  <si>
    <t>지대일</t>
    <phoneticPr fontId="6" type="noConversion"/>
  </si>
  <si>
    <t>070-8823-6816</t>
    <phoneticPr fontId="6" type="noConversion"/>
  </si>
  <si>
    <t>터빈설비 정비(2차 협력회사 도급계약)</t>
    <phoneticPr fontId="6" type="noConversion"/>
  </si>
  <si>
    <t>한빛3사업처</t>
    <phoneticPr fontId="6" type="noConversion"/>
  </si>
  <si>
    <t>이중우</t>
    <phoneticPr fontId="6" type="noConversion"/>
  </si>
  <si>
    <t>061-357-1528</t>
    <phoneticPr fontId="6" type="noConversion"/>
  </si>
  <si>
    <t>급수가열기 ECT 신호수집(2차 협력회사 도급계약)</t>
    <phoneticPr fontId="6" type="noConversion"/>
  </si>
  <si>
    <t>비파괴</t>
  </si>
  <si>
    <t>한빛3사업처</t>
  </si>
  <si>
    <t>ESW 및 CCW 설비 정비(2차 협력회사 도급계약)</t>
    <phoneticPr fontId="6" type="noConversion"/>
  </si>
  <si>
    <t>계측 및 전기설비 ICT 정비작업 지원(2차 협력회사 도급계약)</t>
    <phoneticPr fontId="6" type="noConversion"/>
  </si>
  <si>
    <t>계측</t>
    <phoneticPr fontId="6" type="noConversion"/>
  </si>
  <si>
    <t>문선웅</t>
    <phoneticPr fontId="6" type="noConversion"/>
  </si>
  <si>
    <t>061-357-1535</t>
    <phoneticPr fontId="6" type="noConversion"/>
  </si>
  <si>
    <t>한울319OH ECT 신호수집 용역(2차 협력회사 도급계약)</t>
    <phoneticPr fontId="6" type="noConversion"/>
  </si>
  <si>
    <t>비파괴</t>
    <phoneticPr fontId="6" type="noConversion"/>
  </si>
  <si>
    <t>한울2사업처</t>
    <phoneticPr fontId="6" type="noConversion"/>
  </si>
  <si>
    <t>최혁준</t>
    <phoneticPr fontId="6" type="noConversion"/>
  </si>
  <si>
    <t>054-785-8254</t>
    <phoneticPr fontId="6" type="noConversion"/>
  </si>
  <si>
    <t>한울319OH ECT프로브 삽입 인출 공사(2차 협력회사 도급계약)</t>
    <phoneticPr fontId="6" type="noConversion"/>
  </si>
  <si>
    <t>한울319OH 기계설비 정비공사(2차 협력회사 도급계약)</t>
    <phoneticPr fontId="6" type="noConversion"/>
  </si>
  <si>
    <t>한울319OH 추기증기 신축이음관 교체공사(2차 협력회사 도급계약)</t>
    <phoneticPr fontId="6" type="noConversion"/>
  </si>
  <si>
    <t>한울5호기 15차 OH 기계설비 정비보조 및 비계, 보온 하도급공사</t>
    <phoneticPr fontId="6" type="noConversion"/>
  </si>
  <si>
    <t>한울3사업소</t>
    <phoneticPr fontId="6" type="noConversion"/>
  </si>
  <si>
    <t>권민성</t>
    <phoneticPr fontId="6" type="noConversion"/>
  </si>
  <si>
    <t>054-780-8426</t>
  </si>
  <si>
    <t>한울5호기 15차 OH 원자로설비 정비보조 및 비계, 보온 하도급공사</t>
    <phoneticPr fontId="6" type="noConversion"/>
  </si>
  <si>
    <t>화천수력 3호기 전기 신설공사(2차 협력사 도급계약)</t>
    <phoneticPr fontId="6" type="noConversion"/>
  </si>
  <si>
    <t>청평양수사업소</t>
    <phoneticPr fontId="6" type="noConversion"/>
  </si>
  <si>
    <t>이진석</t>
    <phoneticPr fontId="6" type="noConversion"/>
  </si>
  <si>
    <t>070-4811-2404</t>
    <phoneticPr fontId="6" type="noConversion"/>
  </si>
  <si>
    <t>2026년 강릉 1호기 OH 기계설비 및 밸브류 점검정비 공사</t>
    <phoneticPr fontId="6" type="noConversion"/>
  </si>
  <si>
    <t>강릉사업소</t>
    <phoneticPr fontId="6" type="noConversion"/>
  </si>
  <si>
    <t>정도현</t>
    <phoneticPr fontId="6" type="noConversion"/>
  </si>
  <si>
    <t>032-571-9225</t>
    <phoneticPr fontId="6" type="noConversion"/>
  </si>
  <si>
    <t>2026년 강릉 1호기 OH 복수기 및 CCW 튜브 청소 점검공사</t>
    <phoneticPr fontId="6" type="noConversion"/>
  </si>
  <si>
    <t>2026년 강릉 1호기 OH 정비안전시설, 비계 및 보온 설치,해체 공사</t>
    <phoneticPr fontId="6" type="noConversion"/>
  </si>
  <si>
    <t>공통</t>
    <phoneticPr fontId="6" type="noConversion"/>
  </si>
  <si>
    <t>2026년 강릉 1호기 OH 특고압, 저압전동기 외주반출 점검정비 공사</t>
    <phoneticPr fontId="6" type="noConversion"/>
  </si>
  <si>
    <t>2026년 강릉 1호기 OH 필수제어 전원설비 점검정비공사</t>
    <phoneticPr fontId="6" type="noConversion"/>
  </si>
  <si>
    <t>5호기 터빈 및 보일러 계측제어 보조설비 정비공사 (2차 협력회사 도급계약)</t>
    <phoneticPr fontId="6" type="noConversion"/>
  </si>
  <si>
    <t>김상진</t>
    <phoneticPr fontId="6" type="noConversion"/>
  </si>
  <si>
    <t>041-350-7221</t>
    <phoneticPr fontId="6" type="noConversion"/>
  </si>
  <si>
    <t>제5호기 보일러 내,외부 강관비계 설치 및 기타공사(2차 협력회사 도급계약)_1차</t>
    <phoneticPr fontId="6" type="noConversion"/>
  </si>
  <si>
    <t>보령사업처</t>
    <phoneticPr fontId="6" type="noConversion"/>
  </si>
  <si>
    <t>전경연</t>
  </si>
  <si>
    <t>041-939-6033</t>
  </si>
  <si>
    <t>제5호기 보일러 내,외부 강관비계 설치 및 기타공사(2차 협력회사 도급계약)_2차</t>
    <phoneticPr fontId="6" type="noConversion"/>
  </si>
  <si>
    <t>서울복합 1호기 계획예방정비 비계보온 설치 및 해체</t>
    <phoneticPr fontId="6" type="noConversion"/>
  </si>
  <si>
    <t>서울사업소</t>
    <phoneticPr fontId="6" type="noConversion"/>
  </si>
  <si>
    <t>김의성</t>
    <phoneticPr fontId="6" type="noConversion"/>
  </si>
  <si>
    <t>070-4027-6879</t>
    <phoneticPr fontId="6" type="noConversion"/>
  </si>
  <si>
    <t>서울복합 1호기 계획예방정비 취수설비 점검정비</t>
    <phoneticPr fontId="6" type="noConversion"/>
  </si>
  <si>
    <t>서울복합 1호기 계획예방정비 GT덕트 점검정비</t>
    <phoneticPr fontId="6" type="noConversion"/>
  </si>
  <si>
    <t>서울복합 1호기 계획예방정비 보조밸브 점검정비</t>
    <phoneticPr fontId="6" type="noConversion"/>
  </si>
  <si>
    <t>서울복합 1호기 계획예방정비 ST 격벽 설치 및 해체</t>
    <phoneticPr fontId="6" type="noConversion"/>
  </si>
  <si>
    <t>서울복합 1호기 계획예방정비  전동기 점검정비</t>
    <phoneticPr fontId="6" type="noConversion"/>
  </si>
  <si>
    <t>오대성</t>
    <phoneticPr fontId="6" type="noConversion"/>
  </si>
  <si>
    <t>070-4027-6999</t>
    <phoneticPr fontId="6" type="noConversion"/>
  </si>
  <si>
    <t>여수 2호기 계획예방정비 기계정비 보조작업</t>
    <phoneticPr fontId="6" type="noConversion"/>
  </si>
  <si>
    <t>여수사업처</t>
    <phoneticPr fontId="6" type="noConversion"/>
  </si>
  <si>
    <t>배인선</t>
    <phoneticPr fontId="6" type="noConversion"/>
  </si>
  <si>
    <t>070-8898-5823</t>
    <phoneticPr fontId="6" type="noConversion"/>
  </si>
  <si>
    <t>여수 2호기 계획예방정비 전동기 및 고압전동기 분해점검 정비공사</t>
    <phoneticPr fontId="6" type="noConversion"/>
  </si>
  <si>
    <t>2026-#4 O/H 터빈설비 보온 및 비계공사(2차 협력회사 도급계약)</t>
    <phoneticPr fontId="6" type="noConversion"/>
  </si>
  <si>
    <t>비계, 기계</t>
    <phoneticPr fontId="6" type="noConversion"/>
  </si>
  <si>
    <t>영흥사업처</t>
    <phoneticPr fontId="6" type="noConversion"/>
  </si>
  <si>
    <t>김두현</t>
    <phoneticPr fontId="6" type="noConversion"/>
  </si>
  <si>
    <t>032-718-8127</t>
    <phoneticPr fontId="6" type="noConversion"/>
  </si>
  <si>
    <t>2026-#4 O/H 터빈 보조기계설비 정비공사(2차 협력회사 도급계약)</t>
    <phoneticPr fontId="6" type="noConversion"/>
  </si>
  <si>
    <t>2026-#4 O/H 취수설비 Travelling Screen 정비공사(2차 협력회사 도급계약)</t>
    <phoneticPr fontId="6" type="noConversion"/>
  </si>
  <si>
    <t>2026-#4 O/H 터빈설비 일반밸브 정비공사(2차 협력회사 도급계약)</t>
    <phoneticPr fontId="6" type="noConversion"/>
  </si>
  <si>
    <t>2026-#4 O/H 제2소수력 2호기 기계설비 점검정비공사(2차 협력회사 도급계약)</t>
    <phoneticPr fontId="6" type="noConversion"/>
  </si>
  <si>
    <t>2026-#4 O/H 터빈설비 고압전동기 정비공사(2차 협력회사 도급계약)</t>
    <phoneticPr fontId="6" type="noConversion"/>
  </si>
  <si>
    <t>2026-#4 O/H 터빈설비 저압전동기 정비공사(2차 협력회사 도급계약)</t>
    <phoneticPr fontId="6" type="noConversion"/>
  </si>
  <si>
    <t>기력3호기 TBN Blast Cleaning공사</t>
    <phoneticPr fontId="6" type="noConversion"/>
  </si>
  <si>
    <t>제주사업소</t>
    <phoneticPr fontId="6" type="noConversion"/>
  </si>
  <si>
    <t>소윤희</t>
    <phoneticPr fontId="6" type="noConversion"/>
  </si>
  <si>
    <t>070-7511-7921</t>
    <phoneticPr fontId="6" type="noConversion"/>
  </si>
  <si>
    <t>기력3호기 보조밸브 정비공사</t>
    <phoneticPr fontId="6" type="noConversion"/>
  </si>
  <si>
    <t>기력3호기 비계설치·해체 공사</t>
    <phoneticPr fontId="6" type="noConversion"/>
  </si>
  <si>
    <t>기력3호기 보일러튜브 및 보조기기 세정공사</t>
    <phoneticPr fontId="6" type="noConversion"/>
  </si>
  <si>
    <t>기력3호기 저압전동기 정비공사</t>
    <phoneticPr fontId="6" type="noConversion"/>
  </si>
  <si>
    <t>기력3호기 취수구토사준설공사</t>
    <phoneticPr fontId="6" type="noConversion"/>
  </si>
  <si>
    <t>기타(수중공사업)</t>
    <phoneticPr fontId="6" type="noConversion"/>
  </si>
  <si>
    <t>#3 계측제어설비 정비공사</t>
  </si>
  <si>
    <t>임나현</t>
    <phoneticPr fontId="6" type="noConversion"/>
  </si>
  <si>
    <t>041-670-1025</t>
    <phoneticPr fontId="6" type="noConversion"/>
  </si>
  <si>
    <t>#3 고압 및 저압 전동기 정비공사</t>
  </si>
  <si>
    <t>#3 비계, 보온 작업</t>
  </si>
  <si>
    <t>041-670-1025</t>
  </si>
  <si>
    <t>#3 터빈보조밸브 정비공사</t>
  </si>
  <si>
    <t>#3 순환수 및 복수설비 정비공사</t>
  </si>
  <si>
    <t>#3 터빈보조설비 정비공사</t>
  </si>
  <si>
    <t>26년 신평택 OH 비계/보온 설치 및 해체 하도급</t>
    <phoneticPr fontId="6" type="noConversion"/>
  </si>
  <si>
    <t>26년 신평택 OH 밸브정비 하도급</t>
  </si>
  <si>
    <t>26년 신평택 OH 전동기정비 하도급</t>
  </si>
  <si>
    <t>26년 신평택 OH UPS정비 하도급</t>
  </si>
  <si>
    <t>26년 신평택 OH 기계설비 하도급</t>
  </si>
  <si>
    <t>2026년 #7호기 OH 기계설비 TBN 정비공사</t>
    <phoneticPr fontId="6" type="noConversion"/>
  </si>
  <si>
    <t>하동사업처</t>
    <phoneticPr fontId="6" type="noConversion"/>
  </si>
  <si>
    <t>주동건</t>
    <phoneticPr fontId="6" type="noConversion"/>
  </si>
  <si>
    <t>010-3602-7389</t>
    <phoneticPr fontId="6" type="noConversion"/>
  </si>
  <si>
    <t>2026년 #7호기 OH 저압전동기 정비공사</t>
    <phoneticPr fontId="6" type="noConversion"/>
  </si>
  <si>
    <t>김병국</t>
    <phoneticPr fontId="6" type="noConversion"/>
  </si>
  <si>
    <t>010-5136-7080</t>
    <phoneticPr fontId="6" type="noConversion"/>
  </si>
  <si>
    <t>새울3,4호기 시운전정비 기계업무지원 하도급공사</t>
    <phoneticPr fontId="6" type="noConversion"/>
  </si>
  <si>
    <t>새울2시운전사업소</t>
    <phoneticPr fontId="6" type="noConversion"/>
  </si>
  <si>
    <t>구윤규</t>
    <phoneticPr fontId="6" type="noConversion"/>
  </si>
  <si>
    <t>052-979-7660</t>
    <phoneticPr fontId="6" type="noConversion"/>
  </si>
  <si>
    <t>새울3,4호기 시운전정비 전기업무지원 하도급공사</t>
    <phoneticPr fontId="6" type="noConversion"/>
  </si>
  <si>
    <t>김정호</t>
    <phoneticPr fontId="6" type="noConversion"/>
  </si>
  <si>
    <t>052-979-7750</t>
    <phoneticPr fontId="6" type="noConversion"/>
  </si>
  <si>
    <t>4호기 터빈보조 및 기타설비 정비공사 (2차 협력회사 도급계약)</t>
  </si>
  <si>
    <t>4호기 보일러 노내 유압식 와이어비계 및 비계보온 설치·해체공사 (2차 협력회사 도급계약)</t>
  </si>
  <si>
    <t>4호기 미분기 및 부속설비 정비공사 (2차 협력회사 도급계약)</t>
  </si>
  <si>
    <t>4호기 고압전동기 분해조립공사 (2차 협력회사 도급계약)</t>
  </si>
  <si>
    <t>4호기 저압전동기 분해조립공사 (2차 협력회사 도급계약)</t>
  </si>
  <si>
    <t>동해사업소</t>
  </si>
  <si>
    <t>서동화</t>
    <phoneticPr fontId="6" type="noConversion"/>
  </si>
  <si>
    <t>070-5000-6436</t>
    <phoneticPr fontId="6" type="noConversion"/>
  </si>
  <si>
    <t>동해 1호기 터빈 Heater 분해점검 하도급 공사</t>
    <phoneticPr fontId="6" type="noConversion"/>
  </si>
  <si>
    <t>동해 1호기 터빈 Aux VV 하도급 공사</t>
    <phoneticPr fontId="6" type="noConversion"/>
  </si>
  <si>
    <t>동해 1호기 터빈 강관비계 하도급 공사</t>
    <phoneticPr fontId="6" type="noConversion"/>
  </si>
  <si>
    <t>동해 1호기 터빈보조설비 각종 보온 해체 및 설치 하도급 공사</t>
    <phoneticPr fontId="6" type="noConversion"/>
  </si>
  <si>
    <t>동해 1호기 보일러 시스템비계 설치 해체 및 회처리 설비 하도급 공사</t>
    <phoneticPr fontId="6" type="noConversion"/>
  </si>
  <si>
    <t>이상서</t>
    <phoneticPr fontId="6" type="noConversion"/>
  </si>
  <si>
    <t>동해 1호기 강관비계 설치 및 해체 하도급 공사</t>
    <phoneticPr fontId="6" type="noConversion"/>
  </si>
  <si>
    <t>동해 1호기 보일러 연소로 내부 등 내화재 철거 및 설치 하도급 공사</t>
    <phoneticPr fontId="6" type="noConversion"/>
  </si>
  <si>
    <t>동해 1호기 보일러 내부 튜브 내마로 코팅 하도급 공사</t>
    <phoneticPr fontId="6" type="noConversion"/>
  </si>
  <si>
    <t>동해 1호기 FBHE EVA Outlet Duct Expansion Joint(Metal) 정비 하도급 공사</t>
    <phoneticPr fontId="6" type="noConversion"/>
  </si>
  <si>
    <t>동해 1호기 전기 집진기 정비 하도급 공사</t>
    <phoneticPr fontId="6" type="noConversion"/>
  </si>
  <si>
    <t>동해 1호기 Bed Ash 처리장치 및 이송배관 정비 하도급 공사</t>
    <phoneticPr fontId="6" type="noConversion"/>
  </si>
  <si>
    <t>동해 1호기 연료설비 강관기계 하도급 공사</t>
    <phoneticPr fontId="6" type="noConversion"/>
  </si>
  <si>
    <t>동해 1호기 Bed Ash Disposal Line 정비 하도급 공사</t>
    <phoneticPr fontId="6" type="noConversion"/>
  </si>
  <si>
    <t>동해 1호기 저압전동기 하도급공사</t>
    <phoneticPr fontId="6" type="noConversion"/>
  </si>
  <si>
    <t>문주원</t>
    <phoneticPr fontId="6" type="noConversion"/>
  </si>
  <si>
    <t>070-5000-6441</t>
    <phoneticPr fontId="6" type="noConversion"/>
  </si>
  <si>
    <t>제8호기 노내비계 ,강관비계 및 기타공사(2차 협력회사 도급계약)</t>
    <phoneticPr fontId="6" type="noConversion"/>
  </si>
  <si>
    <t>제8호기 건식회처리 컨베이어 정비공사(2차 협력회사 도급계약)</t>
    <phoneticPr fontId="6" type="noConversion"/>
  </si>
  <si>
    <t>제8호기 해수인양펌프 및 기타설비 정비공사(2차 협력회사 도급계약)</t>
    <phoneticPr fontId="6" type="noConversion"/>
  </si>
  <si>
    <t>제8호기 노내비계 설치/해체 안전관리 하도급공사(2차 협력회사 도급계약)</t>
    <phoneticPr fontId="6" type="noConversion"/>
  </si>
  <si>
    <t>제8호기 터빈고압밸브 분해점검공사(2차 협력회사 도급계약)</t>
    <phoneticPr fontId="6" type="noConversion"/>
  </si>
  <si>
    <t>제8호기 BA HOPPER 내화물 보강 공사(2차 협력회사 도급계약)</t>
    <phoneticPr fontId="6" type="noConversion"/>
  </si>
  <si>
    <t>제8호기 SLP Bar Screen 패각류 제거잠수공사(2차 협력회사 도급계약)</t>
    <phoneticPr fontId="6" type="noConversion"/>
  </si>
  <si>
    <t>제8호기 전기집진기 및 저압MTR 분해정비공사(2차 협력회사 도급계약)</t>
    <phoneticPr fontId="6" type="noConversion"/>
  </si>
  <si>
    <t>제8호기 고압 전동기 점검정비 공사(2차 협력회사 도급계약)</t>
    <phoneticPr fontId="6" type="noConversion"/>
  </si>
  <si>
    <t>제8호기 계측제어설비 분해점검 공사(2차 협력회사 도급계약)</t>
    <phoneticPr fontId="6" type="noConversion"/>
  </si>
  <si>
    <t>2026년 삼척 1호기 O/H 보조밸브 및 기타보조기기 정비공사</t>
    <phoneticPr fontId="6" type="noConversion"/>
  </si>
  <si>
    <t>삼척사업소</t>
    <phoneticPr fontId="6" type="noConversion"/>
  </si>
  <si>
    <t>이희성</t>
    <phoneticPr fontId="6" type="noConversion"/>
  </si>
  <si>
    <t>033-940-1123</t>
    <phoneticPr fontId="6" type="noConversion"/>
  </si>
  <si>
    <t>2026년 삼척 1호기 O/H 취수설비 정비공사</t>
    <phoneticPr fontId="6" type="noConversion"/>
  </si>
  <si>
    <t>2026년 삼척 1호기 O/H 전동기 분해점검 정비공사</t>
    <phoneticPr fontId="6" type="noConversion"/>
  </si>
  <si>
    <t>2026년 삼척 1호기 O/H 비계 및 보온공사</t>
    <phoneticPr fontId="6" type="noConversion"/>
  </si>
  <si>
    <t>구조물해체</t>
    <phoneticPr fontId="6" type="noConversion"/>
  </si>
  <si>
    <t>2026년 삼척 1호기 O/H 취수구 준설 잠수공사</t>
    <phoneticPr fontId="6" type="noConversion"/>
  </si>
  <si>
    <t>잠수</t>
    <phoneticPr fontId="6" type="noConversion"/>
  </si>
  <si>
    <t xml:space="preserve">고리2호기 조밀저장대 교체관련 임시크레인 제작 설치 및 해체 공사 </t>
    <phoneticPr fontId="6" type="noConversion"/>
  </si>
  <si>
    <t>고리1사업소</t>
  </si>
  <si>
    <t>이금석</t>
    <phoneticPr fontId="6" type="noConversion"/>
  </si>
  <si>
    <t>051-726-7051</t>
    <phoneticPr fontId="6" type="noConversion"/>
  </si>
  <si>
    <t>25년도 월성3,4호기 기계분야 경상정비 보조공사</t>
  </si>
  <si>
    <t>월성2사업처</t>
    <phoneticPr fontId="6" type="noConversion"/>
  </si>
  <si>
    <t>임병철</t>
    <phoneticPr fontId="6" type="noConversion"/>
  </si>
  <si>
    <t>054-750-6444</t>
    <phoneticPr fontId="6" type="noConversion"/>
  </si>
  <si>
    <t>25년도 월성3,4호기 전기분야 경상정비 보조공사</t>
  </si>
  <si>
    <t>한울418OH ECT 신호수집 용역(2차 협력회사 도급계약)</t>
    <phoneticPr fontId="6" type="noConversion"/>
  </si>
  <si>
    <t>임광후</t>
    <phoneticPr fontId="6" type="noConversion"/>
  </si>
  <si>
    <t>054-785-8256</t>
    <phoneticPr fontId="6" type="noConversion"/>
  </si>
  <si>
    <t>한울418OH ECT프로브 삽입 인출 공사(2차 협력회사 도급계약)</t>
    <phoneticPr fontId="6" type="noConversion"/>
  </si>
  <si>
    <t>한울418OH 기계설비 정비공사(2차 협력회사 도급계약)</t>
    <phoneticPr fontId="6" type="noConversion"/>
  </si>
  <si>
    <t>한울418OH 추기증기 신축이음관 교체공사(2차 협력회사 도급계약)</t>
    <phoneticPr fontId="6" type="noConversion"/>
  </si>
  <si>
    <t>한빛1호기 원자로용기 가동중검사 보조공사</t>
    <phoneticPr fontId="6" type="noConversion"/>
  </si>
  <si>
    <t>원자력정비기술센터</t>
    <phoneticPr fontId="6" type="noConversion"/>
  </si>
  <si>
    <t>허순필</t>
    <phoneticPr fontId="6" type="noConversion"/>
  </si>
  <si>
    <t>054-778-6049</t>
    <phoneticPr fontId="6" type="noConversion"/>
  </si>
  <si>
    <t>한빛1호기 원자로 배플포머볼트 검사 보조공사</t>
    <phoneticPr fontId="6" type="noConversion"/>
  </si>
  <si>
    <t>제4호기 계측제어설비 분해점검 공사(2차 협력회사 도급계약)</t>
    <phoneticPr fontId="6" type="noConversion"/>
  </si>
  <si>
    <t>(수원OH)안전밸브 Popping Test 및 정비공사</t>
    <phoneticPr fontId="6" type="noConversion"/>
  </si>
  <si>
    <t>파주사업소</t>
    <phoneticPr fontId="6" type="noConversion"/>
  </si>
  <si>
    <t>박재용</t>
    <phoneticPr fontId="6" type="noConversion"/>
  </si>
  <si>
    <t>031-940-2621</t>
    <phoneticPr fontId="6" type="noConversion"/>
  </si>
  <si>
    <t>(수원OH) 비계설치, 해체 및 보온공사</t>
    <phoneticPr fontId="6" type="noConversion"/>
  </si>
  <si>
    <t>2026년도 한빛1,2호기 기계분야 경상정비 보조공사(2차 협력회사 도급계약)</t>
    <phoneticPr fontId="6" type="noConversion"/>
  </si>
  <si>
    <t>한빛1사업처</t>
  </si>
  <si>
    <t>윤윤환</t>
  </si>
  <si>
    <t>061-357-6069</t>
  </si>
  <si>
    <t>2026년도 한빛1,2호기 전기분야 경상정비 보조공사(2차 협력회사 도급계약)</t>
    <phoneticPr fontId="6" type="noConversion"/>
  </si>
  <si>
    <t xml:space="preserve">한울2호기 26차 OH 1차측 비계 설치 및 제거, 붕산부식검사 보조(보온재 제거 및 설치)공사 </t>
    <phoneticPr fontId="6" type="noConversion"/>
  </si>
  <si>
    <t>비계 및 특수</t>
    <phoneticPr fontId="6" type="noConversion"/>
  </si>
  <si>
    <t>한울1사업처</t>
  </si>
  <si>
    <t>서재권</t>
    <phoneticPr fontId="6" type="noConversion"/>
  </si>
  <si>
    <t>054-780-8042</t>
  </si>
  <si>
    <t>한울2호기 26차 OH 2차측 밸브류 정비 보조공사</t>
    <phoneticPr fontId="6" type="noConversion"/>
  </si>
  <si>
    <t>한울2호기 26차 OH 2차측 열교환기 및 복수기 정비 보조공사</t>
    <phoneticPr fontId="6" type="noConversion"/>
  </si>
  <si>
    <t>한울2호기 26차 OH 2차측 건물내 고소배관 청소 보조공사</t>
    <phoneticPr fontId="6" type="noConversion"/>
  </si>
  <si>
    <t>한울2호기 26차 OH 2차측 ECT 검사 보조용역</t>
    <phoneticPr fontId="6" type="noConversion"/>
  </si>
  <si>
    <t>한울2호기 26차 OH 1,2차측 비파괴검사 보조용역</t>
    <phoneticPr fontId="6" type="noConversion"/>
  </si>
  <si>
    <t>남제주기력2호기 보일러 비계설치 공사</t>
    <phoneticPr fontId="6" type="noConversion"/>
  </si>
  <si>
    <t>남제주사업소</t>
    <phoneticPr fontId="6" type="noConversion"/>
  </si>
  <si>
    <t>송광혁</t>
    <phoneticPr fontId="6" type="noConversion"/>
  </si>
  <si>
    <t>070-7713-6462</t>
    <phoneticPr fontId="6" type="noConversion"/>
  </si>
  <si>
    <t>남제주기력2호기 보조밸브 정비 공사</t>
    <phoneticPr fontId="6" type="noConversion"/>
  </si>
  <si>
    <t>남제주기력2호기 보조기기 정비 공사</t>
    <phoneticPr fontId="6" type="noConversion"/>
  </si>
  <si>
    <t>남제주기력2호기 기타설비 비계설치공사</t>
    <phoneticPr fontId="6" type="noConversion"/>
  </si>
  <si>
    <t>남제주기력2호기 보일러튜브 외면 세정공사</t>
    <phoneticPr fontId="6" type="noConversion"/>
  </si>
  <si>
    <t>(파주OH)안전밸브 Popping Test 및 정비공사</t>
    <phoneticPr fontId="6" type="noConversion"/>
  </si>
  <si>
    <t>이채원</t>
    <phoneticPr fontId="6" type="noConversion"/>
  </si>
  <si>
    <t>031-940-2622</t>
    <phoneticPr fontId="6" type="noConversion"/>
  </si>
  <si>
    <t>(파주OH) 비계설치, 해체 및 보온공사</t>
    <phoneticPr fontId="6" type="noConversion"/>
  </si>
  <si>
    <t>GS포천그린에너지 비계 및 보온 작업</t>
    <phoneticPr fontId="6" type="noConversion"/>
  </si>
  <si>
    <t>반월 #3,5 보일러, 주터빈발전기, 보조터빈발전기 기계설비 보수 외 공사</t>
    <phoneticPr fontId="6" type="noConversion"/>
  </si>
  <si>
    <t>반월 #3,5 보일러, 주터빈발전기, 보조터빈발전기 전동기 공사</t>
    <phoneticPr fontId="6" type="noConversion"/>
  </si>
  <si>
    <t>구미 2호기 보일러 및 보조터빈발전기 부속설비 정비공사</t>
    <phoneticPr fontId="6" type="noConversion"/>
  </si>
  <si>
    <t>구미 2호기 보일러 및 보조터빈발전기 전동기설비 점검정비공사</t>
    <phoneticPr fontId="6" type="noConversion"/>
  </si>
  <si>
    <t>고리3,4호기 기계분야 경상정비 하도급공사</t>
  </si>
  <si>
    <t>고리2사업처</t>
  </si>
  <si>
    <t>문서원</t>
  </si>
  <si>
    <t>051-726-7242</t>
  </si>
  <si>
    <t>고리3,4호기 전기분야 경상정비 하도급공사</t>
  </si>
  <si>
    <t>26년 신월성 1,2호기 기계분야 경상정비 보조공사(2차 협력회사 도급계약)</t>
    <phoneticPr fontId="6" type="noConversion"/>
  </si>
  <si>
    <t>월성3사업소</t>
    <phoneticPr fontId="6" type="noConversion"/>
  </si>
  <si>
    <t>오기현</t>
    <phoneticPr fontId="6" type="noConversion"/>
  </si>
  <si>
    <t>054-778-7221</t>
    <phoneticPr fontId="6" type="noConversion"/>
  </si>
  <si>
    <t>26년 신월성 1,2호기 전기분야 경상정비 보조공사(2차 협력회사 도급계약)</t>
    <phoneticPr fontId="6" type="noConversion"/>
  </si>
  <si>
    <t>6월</t>
  </si>
  <si>
    <t>2026-#5 O/H 터빈설비 보온 및 비계공사(2차 협력회사 도급계약)</t>
    <phoneticPr fontId="6" type="noConversion"/>
  </si>
  <si>
    <t>2026-#5 O/H 터빈 보조기계설비 정비공사(2차 협력회사 도급계약)</t>
    <phoneticPr fontId="6" type="noConversion"/>
  </si>
  <si>
    <t>2026-#5 O/H 취수설비 Travelling Screen 정비공사(2차 협력회사 도급계약)</t>
    <phoneticPr fontId="6" type="noConversion"/>
  </si>
  <si>
    <t>2026-#5 O/H 터빈 일반밸브 정비공사(2차 협력회사 도급계약)</t>
    <phoneticPr fontId="6" type="noConversion"/>
  </si>
  <si>
    <t>2026-#5 O/H 제3소수력 2호기 기계설비 정비공사(2차 협력회사 도급계약)</t>
    <phoneticPr fontId="6" type="noConversion"/>
  </si>
  <si>
    <t>2026-#5 O/H 터빈설비 고압전동기 정비공사(2차 협력회사 도급계약)</t>
    <phoneticPr fontId="6" type="noConversion"/>
  </si>
  <si>
    <t>2026-#5 O/H 터빈설비 저압전동기 정비공사(2차 협력회사 도급계약)</t>
    <phoneticPr fontId="6" type="noConversion"/>
  </si>
  <si>
    <t>2026-#5 O/H 무정전설비 정비공사(2차 협력회사 도급계약)</t>
    <phoneticPr fontId="6" type="noConversion"/>
  </si>
  <si>
    <t>고리2호기 조밀저장대 교체관련 기존저장대 절단장 설치 및 절단 폐기 공사</t>
    <phoneticPr fontId="6" type="noConversion"/>
  </si>
  <si>
    <t>2026년 신고리1,2호기 기계분야 경상정비 보조공사(2차 협력회사 도급계약)</t>
    <phoneticPr fontId="6" type="noConversion"/>
  </si>
  <si>
    <t>고리3사업소</t>
  </si>
  <si>
    <t>박성환</t>
  </si>
  <si>
    <t>051-795-7424</t>
  </si>
  <si>
    <t>2026년 신고리1,2호기 전기분야 경상정비 보조공사(2차 협력회사 도급계약)</t>
    <phoneticPr fontId="6" type="noConversion"/>
  </si>
  <si>
    <t>새울1호기 기계설비 안전발판 및 보온 보조공사</t>
    <phoneticPr fontId="6" type="noConversion"/>
  </si>
  <si>
    <t>새울1사업처</t>
    <phoneticPr fontId="6" type="noConversion"/>
  </si>
  <si>
    <t>052-702-7828</t>
    <phoneticPr fontId="6" type="noConversion"/>
  </si>
  <si>
    <t>새울1호기 전기설비 안전발판 및 보온 보조공사</t>
    <phoneticPr fontId="6" type="noConversion"/>
  </si>
  <si>
    <t>새울1호기 FME관리 보조공사</t>
    <phoneticPr fontId="6" type="noConversion"/>
  </si>
  <si>
    <t xml:space="preserve">2026년 새울1,2호기 기계분야 경상정비 보조공사 </t>
    <phoneticPr fontId="6" type="noConversion"/>
  </si>
  <si>
    <t xml:space="preserve">2026년 새울1,2호기 전기분야 경상정비 보조공사 </t>
    <phoneticPr fontId="6" type="noConversion"/>
  </si>
  <si>
    <t>2026년 한울1,2호기 기계 및 특수분야 경상정비 보조공사</t>
    <phoneticPr fontId="6" type="noConversion"/>
  </si>
  <si>
    <t>기계 및 특수</t>
    <phoneticPr fontId="6" type="noConversion"/>
  </si>
  <si>
    <t>한울1사업처</t>
    <phoneticPr fontId="6" type="noConversion"/>
  </si>
  <si>
    <t>054-780-8042</t>
    <phoneticPr fontId="6" type="noConversion"/>
  </si>
  <si>
    <t>2026년 한울1,2호기 전기분야 경상정비 보조공사</t>
    <phoneticPr fontId="6" type="noConversion"/>
  </si>
  <si>
    <t>한울5,6호기 기계분야 경상정비 보조공사</t>
    <phoneticPr fontId="6" type="noConversion"/>
  </si>
  <si>
    <t>정일영</t>
    <phoneticPr fontId="6" type="noConversion"/>
  </si>
  <si>
    <t>054-780-8425</t>
    <phoneticPr fontId="6" type="noConversion"/>
  </si>
  <si>
    <t>한울5,6호기 전기분야 경상정비 보조공사</t>
    <phoneticPr fontId="6" type="noConversion"/>
  </si>
  <si>
    <t>7월</t>
  </si>
  <si>
    <t>2026년 제3호기 보온 및 비계 설치 해체공사</t>
    <phoneticPr fontId="6" type="noConversion"/>
  </si>
  <si>
    <t>일산사업소</t>
    <phoneticPr fontId="6" type="noConversion"/>
  </si>
  <si>
    <t>황정태</t>
    <phoneticPr fontId="6" type="noConversion"/>
  </si>
  <si>
    <t>070-7542-4823</t>
    <phoneticPr fontId="6" type="noConversion"/>
  </si>
  <si>
    <t>2026년 #5호기 OH 기계설비 TBN 정비공사</t>
    <phoneticPr fontId="6" type="noConversion"/>
  </si>
  <si>
    <t>유경태</t>
    <phoneticPr fontId="6" type="noConversion"/>
  </si>
  <si>
    <t>010-3159-3289</t>
    <phoneticPr fontId="6" type="noConversion"/>
  </si>
  <si>
    <t>2026년 #5호기 OH 저압전동기 정비공사</t>
    <phoneticPr fontId="6" type="noConversion"/>
  </si>
  <si>
    <t>고리1,2호기 기계설비 경상정비 보조공사</t>
  </si>
  <si>
    <t>김광원</t>
  </si>
  <si>
    <t>051-726-7055</t>
  </si>
  <si>
    <t>고리1,2호기 전기설비 경상정비 보조공사</t>
  </si>
  <si>
    <t>HB2R28 OH 기계1,2차 안전작업발판, 보온 설치 및 제거(2차 협력회사 도급계약)</t>
    <phoneticPr fontId="6" type="noConversion"/>
  </si>
  <si>
    <t>HB2R28 OH 기계2차 안전작업발판 설치 및 제거(2차 협력회사 도급계약)</t>
    <phoneticPr fontId="6" type="noConversion"/>
  </si>
  <si>
    <t>HB2R28 OH 기계2차 밸브 정비보조(2차 협력회사 도급계약)</t>
    <phoneticPr fontId="6" type="noConversion"/>
  </si>
  <si>
    <t>HB2R28 OH 취수구 바스크린 청소 및 도장보조(2차 협력회사 도급계약)</t>
    <phoneticPr fontId="6" type="noConversion"/>
  </si>
  <si>
    <t>HB2R28 OH 열교환기 ECT 기술지원 및 보조(2차 협력회사 도급계약)</t>
    <phoneticPr fontId="6" type="noConversion"/>
  </si>
  <si>
    <t>HB1R28 OH 비관리구역 건물 구조물 Cleaning(2차 협력회사 도급계약)</t>
    <phoneticPr fontId="6" type="noConversion"/>
  </si>
  <si>
    <t>26년도 월성1,2호기 기계분야 경상정비 보조공사</t>
    <phoneticPr fontId="6" type="noConversion"/>
  </si>
  <si>
    <t>월성1사업소</t>
    <phoneticPr fontId="6" type="noConversion"/>
  </si>
  <si>
    <t>김서현</t>
    <phoneticPr fontId="6" type="noConversion"/>
  </si>
  <si>
    <t>054-779-5058</t>
    <phoneticPr fontId="6" type="noConversion"/>
  </si>
  <si>
    <t>26년도 월성1,2호기 전기분야 경상정비 보조공사</t>
    <phoneticPr fontId="6" type="noConversion"/>
  </si>
  <si>
    <t>신한울1,2호기 기계설비 경상정비 보조공사</t>
    <phoneticPr fontId="6" type="noConversion"/>
  </si>
  <si>
    <t>신한울1사업소</t>
    <phoneticPr fontId="6" type="noConversion"/>
  </si>
  <si>
    <t>신윤지</t>
    <phoneticPr fontId="6" type="noConversion"/>
  </si>
  <si>
    <t>054-785-8621</t>
    <phoneticPr fontId="6" type="noConversion"/>
  </si>
  <si>
    <t>신한울1,2호기 전기설비 경상정비 보조공사</t>
    <phoneticPr fontId="6" type="noConversion"/>
  </si>
  <si>
    <t>6호기 터빈 및 보일러 계측제어 보조설비 정비공사 (2차 협력회사 도급계약)</t>
    <phoneticPr fontId="6" type="noConversion"/>
  </si>
  <si>
    <t>IGCC 비계 설치 및 해체 공사</t>
    <phoneticPr fontId="6" type="noConversion"/>
  </si>
  <si>
    <t>IGCC 터빈 보조밸브 정비공사</t>
    <phoneticPr fontId="6" type="noConversion"/>
  </si>
  <si>
    <t>IGCC CWP 및 터빈 보조설비 정비공사</t>
    <phoneticPr fontId="6" type="noConversion"/>
  </si>
  <si>
    <t>IGCC 고저압전동기 정비공사</t>
    <phoneticPr fontId="6" type="noConversion"/>
  </si>
  <si>
    <t>8월</t>
  </si>
  <si>
    <t>한울6호기 15차 OH 기계설비 정비보조 및 비계, 보온 하도급공사</t>
    <phoneticPr fontId="6" type="noConversion"/>
  </si>
  <si>
    <t>한울6호기 15차 OH 원자로설비 정비보조 및 비계, 보온 하도급공사</t>
    <phoneticPr fontId="6" type="noConversion"/>
  </si>
  <si>
    <t>신한울2호기 제2차 계획예방정비 1,2차측 안전발판 설치 및 해체 공사(비계)</t>
    <phoneticPr fontId="6" type="noConversion"/>
  </si>
  <si>
    <t>문주현</t>
    <phoneticPr fontId="6" type="noConversion"/>
  </si>
  <si>
    <t>054-785-8629</t>
    <phoneticPr fontId="6" type="noConversion"/>
  </si>
  <si>
    <t>신한울2호기 제2차 계획예방정비 1차측 기계정비 보조공사(기계)</t>
    <phoneticPr fontId="6" type="noConversion"/>
  </si>
  <si>
    <t>신한울2호기 제2차 계획예방정비 1차측 전기정비 보조공사(전기)</t>
    <phoneticPr fontId="6" type="noConversion"/>
  </si>
  <si>
    <t>9월</t>
  </si>
  <si>
    <t>남제주복합 #1CC 보조밸브 정비공사</t>
    <phoneticPr fontId="6" type="noConversion"/>
  </si>
  <si>
    <t>070-7713-6463</t>
  </si>
  <si>
    <t>남제주복합 #1CC 저압전동기 정비공사</t>
    <phoneticPr fontId="6" type="noConversion"/>
  </si>
  <si>
    <t>070-7713-6464</t>
  </si>
  <si>
    <t>#3ST CWP 취수구 점검정비 및 기타설비 정비공사</t>
    <phoneticPr fontId="6" type="noConversion"/>
  </si>
  <si>
    <t>부산사업소</t>
    <phoneticPr fontId="6" type="noConversion"/>
  </si>
  <si>
    <t>장은영</t>
    <phoneticPr fontId="6" type="noConversion"/>
  </si>
  <si>
    <t>051-712-7722</t>
    <phoneticPr fontId="6" type="noConversion"/>
  </si>
  <si>
    <t>#3CC HRSG 및 ST 보조밸브 정비 점검공사</t>
    <phoneticPr fontId="6" type="noConversion"/>
  </si>
  <si>
    <t>현대그린파워 6호기 작업 부 비계보온 공사</t>
    <phoneticPr fontId="6" type="noConversion"/>
  </si>
  <si>
    <t>포스코 인터내셔널 복합 5,6호기 스팀터빈 작업 부 비계보온 공사</t>
    <phoneticPr fontId="6" type="noConversion"/>
  </si>
  <si>
    <t>한빛2호기 원자로 배플포머볼트 검사 보조공사</t>
    <phoneticPr fontId="6" type="noConversion"/>
  </si>
  <si>
    <t>10월</t>
  </si>
  <si>
    <t>제3호기 계측제어설비 분해점검 공사(2차 협력회사 도급계약)</t>
    <phoneticPr fontId="6" type="noConversion"/>
  </si>
  <si>
    <t>월성4호기 22차 OH 2차측 비계 및 보온재 설치해체 보조공사</t>
  </si>
  <si>
    <t>김치호</t>
    <phoneticPr fontId="6" type="noConversion"/>
  </si>
  <si>
    <t>054-750-6446</t>
    <phoneticPr fontId="6" type="noConversion"/>
  </si>
  <si>
    <t>월성4호기 22차 OH 터빈설비 정비보조공사</t>
  </si>
  <si>
    <t>월성4호기 22차 OH 설비진단정비 비계 및 보온재 설치해체 보조공사</t>
  </si>
  <si>
    <t>월성4호기 22차 OH 비파괴검사(전문업체)</t>
  </si>
  <si>
    <t>월성4호기 22차 OH 터빈건물 환경개선 보조공사</t>
  </si>
  <si>
    <t>월성4호기 22차 OH 1차측 비계 및 보온재  설치해체 보조공사</t>
    <phoneticPr fontId="6" type="noConversion"/>
  </si>
  <si>
    <t>월성4호기 22차 OH DN Tube 점검 및 계측제어설비 보강작업 지원공사</t>
    <phoneticPr fontId="6" type="noConversion"/>
  </si>
  <si>
    <t xml:space="preserve">한울1호기 27차 OH 1차측 비계 설치 및 제거, 붕산부식검사 보조(보온재 제거 및 설치)공사 </t>
    <phoneticPr fontId="6" type="noConversion"/>
  </si>
  <si>
    <t>서재권</t>
  </si>
  <si>
    <t>한울1호기 27차 OH 2차측 밸브류 정비 보조공사</t>
    <phoneticPr fontId="6" type="noConversion"/>
  </si>
  <si>
    <t>한울1호기 27차 OH 2차측 열교환기 및 복수기 정비 보조공사</t>
    <phoneticPr fontId="6" type="noConversion"/>
  </si>
  <si>
    <t>한울1호기 27차 OH 2차측 건물내 고소배관 청소 보조공사</t>
    <phoneticPr fontId="6" type="noConversion"/>
  </si>
  <si>
    <t>한울1호기 27차 OH 2차측 ECT 검사 보조용역</t>
    <phoneticPr fontId="6" type="noConversion"/>
  </si>
  <si>
    <t>한울1호기 27차 OH 1,2차측 비파괴검사 보조용역</t>
    <phoneticPr fontId="6" type="noConversion"/>
  </si>
  <si>
    <t>HB2R28 OH 비관리구역 건물 구조물 Cleaning(2차 협력회사 도급계약)</t>
    <phoneticPr fontId="6" type="noConversion"/>
  </si>
  <si>
    <t>11월</t>
  </si>
  <si>
    <t>신월성2호기 제8차 OH 1차측 보온 및 안전발판 설치/해체공사(2차 협력회사 도급계약)</t>
    <phoneticPr fontId="6" type="noConversion"/>
  </si>
  <si>
    <t>강혜선</t>
    <phoneticPr fontId="6" type="noConversion"/>
  </si>
  <si>
    <t>054-778-7228</t>
    <phoneticPr fontId="6" type="noConversion"/>
  </si>
  <si>
    <t>한전KPS 2026년도 연간 발주계획(본사/설비성공기구)</t>
    <phoneticPr fontId="10" type="noConversion"/>
  </si>
  <si>
    <t>순번</t>
    <phoneticPr fontId="31" type="noConversion"/>
  </si>
  <si>
    <t xml:space="preserve">품명 </t>
    <phoneticPr fontId="10" type="noConversion"/>
  </si>
  <si>
    <t>규격</t>
    <phoneticPr fontId="10" type="noConversion"/>
  </si>
  <si>
    <t>단위</t>
  </si>
  <si>
    <t>수량</t>
  </si>
  <si>
    <t>단가(KRW)</t>
    <phoneticPr fontId="31" type="noConversion"/>
  </si>
  <si>
    <t>금액(KRW)</t>
    <phoneticPr fontId="31" type="noConversion"/>
  </si>
  <si>
    <t>구  매  계  획  량</t>
    <phoneticPr fontId="31" type="noConversion"/>
  </si>
  <si>
    <t>1/4</t>
  </si>
  <si>
    <t>2/4</t>
  </si>
  <si>
    <t>3/4</t>
  </si>
  <si>
    <t>4/4</t>
  </si>
  <si>
    <t>DC 그라운드 검출기</t>
  </si>
  <si>
    <t>30V, 20MA</t>
  </si>
  <si>
    <t>EA</t>
  </si>
  <si>
    <t>종합기술원 장비표준부</t>
    <phoneticPr fontId="6" type="noConversion"/>
  </si>
  <si>
    <t>50V 1.7A 20㎐</t>
  </si>
  <si>
    <t>TIG(텅스텐 불활성 가스) 용접기</t>
  </si>
  <si>
    <t>250A</t>
  </si>
  <si>
    <t>300A</t>
  </si>
  <si>
    <t>고소 작업대</t>
  </si>
  <si>
    <t>8.1MX364KG</t>
  </si>
  <si>
    <t>10.5M × 159KG</t>
  </si>
  <si>
    <t>고전압 절연 저항계</t>
  </si>
  <si>
    <t>15KV/35TΩ</t>
  </si>
  <si>
    <t>공기 압축기</t>
  </si>
  <si>
    <t>7.5㎾-10HP X 7.5-10 ㎏F/㎠</t>
  </si>
  <si>
    <t>공기식 제어기 시험기</t>
  </si>
  <si>
    <t>20 BAR</t>
  </si>
  <si>
    <t>공기식핸드펌프</t>
  </si>
  <si>
    <t>10,000 psi(W)</t>
  </si>
  <si>
    <t>광학식 축정열기</t>
  </si>
  <si>
    <t>5㎜, 10M</t>
  </si>
  <si>
    <t>기기 내부 측정기</t>
  </si>
  <si>
    <t>Ø6.0MM, 10M</t>
  </si>
  <si>
    <t>베어링 가열기</t>
  </si>
  <si>
    <t>6.5KVA</t>
  </si>
  <si>
    <t>소형화물 운반차</t>
  </si>
  <si>
    <t>20KM/HR, 납축전지</t>
  </si>
  <si>
    <t>열전도 온도 시험로</t>
  </si>
  <si>
    <t>-25 to 150℃</t>
  </si>
  <si>
    <t>-30℃ TO 670℃</t>
  </si>
  <si>
    <t>열화상카메라</t>
  </si>
  <si>
    <t>-20 TO 600℃</t>
  </si>
  <si>
    <t>-20 TO 1000℃</t>
  </si>
  <si>
    <t>유압 렌치</t>
  </si>
  <si>
    <t>1,800NM</t>
  </si>
  <si>
    <t>5,000NM</t>
  </si>
  <si>
    <t>8,300NM</t>
  </si>
  <si>
    <t>유압 배터리 펌프</t>
  </si>
  <si>
    <t>700bar</t>
  </si>
  <si>
    <t>유압 펌프</t>
  </si>
  <si>
    <t>10,000PSI</t>
  </si>
  <si>
    <t>저저항계</t>
  </si>
  <si>
    <t>2㏀</t>
  </si>
  <si>
    <t>전기식 수준기</t>
  </si>
  <si>
    <t>1㎛/M, ANGULAR BASE</t>
  </si>
  <si>
    <t>전압식불량애자검출기</t>
  </si>
  <si>
    <t>345KV</t>
  </si>
  <si>
    <t>절연유 내압 시험기</t>
  </si>
  <si>
    <t>80KV</t>
  </si>
  <si>
    <t>접촉 저항 시험기</t>
  </si>
  <si>
    <t>200A</t>
  </si>
  <si>
    <t>직류 아-크 용접기</t>
  </si>
  <si>
    <t>400A</t>
  </si>
  <si>
    <t>진공측정기</t>
  </si>
  <si>
    <t>60KV</t>
  </si>
  <si>
    <t>차단기 동작 분석기</t>
  </si>
  <si>
    <t>초음파 탐상기</t>
  </si>
  <si>
    <t>25㎒</t>
  </si>
  <si>
    <t>초음파카메라</t>
  </si>
  <si>
    <t>2kHz to 52kHz</t>
  </si>
  <si>
    <t>충전식 토크렌치</t>
  </si>
  <si>
    <t>1,500 NM</t>
  </si>
  <si>
    <t>1,600NM</t>
  </si>
  <si>
    <t>2,300NM</t>
  </si>
  <si>
    <t>2,500 NM</t>
  </si>
  <si>
    <t>파이프 면취기</t>
  </si>
  <si>
    <t>12.7㎜~57㎜(1/2"~2 1/4")</t>
  </si>
  <si>
    <t>포크 리프트</t>
  </si>
  <si>
    <t>2.5TON</t>
  </si>
  <si>
    <t>휴대용 교정기</t>
  </si>
  <si>
    <t>800MHz</t>
  </si>
  <si>
    <t>휴대용 압력 교정기</t>
  </si>
  <si>
    <t>0 to 350bar</t>
  </si>
  <si>
    <t>총 258점 6,618,510,000원</t>
    <phoneticPr fontId="10" type="noConversion"/>
  </si>
  <si>
    <t>주) 발주계획, 소요예산, 예정시기 등은 변동 및 취소 가능</t>
    <phoneticPr fontId="6" type="noConversion"/>
  </si>
  <si>
    <t>총   계</t>
    <phoneticPr fontId="6" type="noConversion"/>
  </si>
  <si>
    <t>건</t>
    <phoneticPr fontId="6" type="noConversion"/>
  </si>
  <si>
    <t>백만원</t>
    <phoneticPr fontId="6" type="noConversion"/>
  </si>
  <si>
    <t>2026.02.13</t>
  </si>
  <si>
    <t>2025.04.15</t>
  </si>
  <si>
    <t>2025.12.26</t>
  </si>
  <si>
    <t>2026.03.31</t>
  </si>
  <si>
    <t>2026.02.16</t>
  </si>
  <si>
    <t>2026.06.09</t>
  </si>
  <si>
    <t>2026.06.30</t>
  </si>
  <si>
    <t>2025.07.25</t>
  </si>
  <si>
    <t>2025.08.26</t>
  </si>
  <si>
    <t>2026.10.31</t>
  </si>
  <si>
    <t>2026.09.15</t>
  </si>
  <si>
    <t>2024.11.15</t>
  </si>
  <si>
    <t>2026.10.13</t>
  </si>
  <si>
    <t>2026.09.21</t>
  </si>
  <si>
    <t>2026.12.31</t>
  </si>
  <si>
    <t>2026.11.03</t>
  </si>
  <si>
    <t>2026.01.21</t>
  </si>
  <si>
    <t>2025.11.28</t>
  </si>
  <si>
    <t>2027.01.15</t>
  </si>
  <si>
    <t>2026.2.14.</t>
  </si>
  <si>
    <t>2026.4.1.</t>
  </si>
  <si>
    <t>2026.3.15.</t>
  </si>
  <si>
    <t>2026.5.1.</t>
  </si>
  <si>
    <t>2026.6.15.</t>
  </si>
  <si>
    <t xml:space="preserve"> 국가를 당사자로 하는 계약에 관한 법률 시행령 제21조, 제1항 및 제43조, (계약예규)정부입찰․계약 집행기준, 제5조(제한기준)</t>
    <phoneticPr fontId="6" type="noConversion"/>
  </si>
  <si>
    <t xml:space="preserve">  </t>
    <phoneticPr fontId="6" type="noConversion"/>
  </si>
  <si>
    <t>한전KPS 2026년도 연간 발주계획(본사)</t>
    <phoneticPr fontId="10" type="noConversion"/>
  </si>
  <si>
    <t>한전KPS 2026년도 연간 발주계획(정비공사/용역)</t>
    <phoneticPr fontId="10" type="noConversion"/>
  </si>
  <si>
    <t>한전KPS 2026년도 연간 발주계획(본사/5억원 이상 수의,제한경쟁)</t>
    <phoneticPr fontId="10" type="noConversion"/>
  </si>
  <si>
    <t>공사/용역
감독 담당자</t>
    <phoneticPr fontId="6" type="noConversion"/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</si>
</sst>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5">
    <numFmt numFmtId="41" formatCode="_-* #,##0_-;\-* #,##0_-;_-* &quot;-&quot;_-;_-@_-"/>
    <numFmt numFmtId="176" formatCode="0_ "/>
    <numFmt numFmtId="177" formatCode="#,##0_ "/>
    <numFmt numFmtId="178" formatCode="0_);[Red]\(0\)"/>
    <numFmt numFmtId="179" formatCode="#,###"/>
  </numFmts>
  <fonts count="36">
    <font>
      <sz val="11"/>
      <name val="돋움"/>
      <family val="3"/>
      <charset val="129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color theme="1"/>
      <name val="맑은 고딕"/>
      <family val="2"/>
      <charset val="129"/>
      <scheme val="minor"/>
    </font>
    <font>
      <sz val="11"/>
      <name val="돋움"/>
      <family val="3"/>
      <charset val="129"/>
    </font>
    <font>
      <sz val="8"/>
      <name val="돋움"/>
      <family val="3"/>
      <charset val="129"/>
    </font>
    <font>
      <sz val="11"/>
      <color theme="1"/>
      <name val="맑은 고딕"/>
      <family val="3"/>
      <charset val="129"/>
      <scheme val="minor"/>
    </font>
    <font>
      <sz val="11"/>
      <name val="맑은 고딕"/>
      <family val="3"/>
      <charset val="129"/>
      <scheme val="minor"/>
    </font>
    <font>
      <sz val="11"/>
      <color theme="1"/>
      <name val="나눔고딕"/>
      <family val="3"/>
      <charset val="129"/>
    </font>
    <font>
      <sz val="8"/>
      <name val="맑은 고딕"/>
      <family val="2"/>
      <charset val="129"/>
      <scheme val="minor"/>
    </font>
    <font>
      <sz val="10"/>
      <name val="새돋움"/>
      <family val="1"/>
      <charset val="129"/>
    </font>
    <font>
      <sz val="10"/>
      <name val="Arial"/>
      <family val="2"/>
    </font>
    <font>
      <b/>
      <sz val="11"/>
      <name val="맑은 고딕"/>
      <family val="3"/>
      <charset val="129"/>
      <scheme val="minor"/>
    </font>
    <font>
      <b/>
      <sz val="22"/>
      <color theme="1"/>
      <name val="맑은 고딕"/>
      <family val="3"/>
      <charset val="129"/>
      <scheme val="minor"/>
    </font>
    <font>
      <i/>
      <sz val="11"/>
      <color rgb="FFFF0000"/>
      <name val="맑은 고딕"/>
      <family val="3"/>
      <charset val="129"/>
      <scheme val="minor"/>
    </font>
    <font>
      <i/>
      <sz val="10"/>
      <color theme="1"/>
      <name val="맑은 고딕"/>
      <family val="3"/>
      <charset val="129"/>
      <scheme val="minor"/>
    </font>
    <font>
      <sz val="10"/>
      <name val="맑은 고딕"/>
      <family val="3"/>
      <charset val="129"/>
      <scheme val="minor"/>
    </font>
    <font>
      <sz val="10"/>
      <color theme="1"/>
      <name val="맑은 고딕"/>
      <family val="3"/>
      <charset val="129"/>
      <scheme val="minor"/>
    </font>
    <font>
      <sz val="11"/>
      <color rgb="FFFF0000"/>
      <name val="맑은 고딕"/>
      <family val="3"/>
      <charset val="129"/>
      <scheme val="minor"/>
    </font>
    <font>
      <sz val="11"/>
      <color rgb="FF0000FF"/>
      <name val="맑은 고딕"/>
      <family val="3"/>
      <charset val="129"/>
      <scheme val="minor"/>
    </font>
    <font>
      <sz val="11"/>
      <name val="맑은 고딕"/>
      <family val="3"/>
      <charset val="129"/>
    </font>
    <font>
      <sz val="9.9"/>
      <name val="맑은 고딕"/>
      <family val="3"/>
      <charset val="129"/>
    </font>
    <font>
      <b/>
      <sz val="9"/>
      <color indexed="81"/>
      <name val="돋움"/>
      <family val="3"/>
      <charset val="129"/>
    </font>
    <font>
      <b/>
      <sz val="9"/>
      <color indexed="81"/>
      <name val="Tahoma"/>
      <family val="2"/>
    </font>
    <font>
      <b/>
      <sz val="10"/>
      <name val="맑은 고딕"/>
      <family val="3"/>
      <charset val="129"/>
      <scheme val="major"/>
    </font>
    <font>
      <sz val="10"/>
      <name val="맑은 고딕"/>
      <family val="3"/>
      <charset val="129"/>
      <scheme val="major"/>
    </font>
    <font>
      <sz val="10"/>
      <color theme="1"/>
      <name val="맑은 고딕"/>
      <family val="3"/>
      <charset val="129"/>
      <scheme val="major"/>
    </font>
    <font>
      <sz val="9"/>
      <color theme="1"/>
      <name val="맑은 고딕"/>
      <family val="3"/>
      <charset val="129"/>
      <scheme val="major"/>
    </font>
    <font>
      <sz val="9"/>
      <name val="맑은 고딕"/>
      <family val="3"/>
      <charset val="129"/>
      <scheme val="minor"/>
    </font>
    <font>
      <b/>
      <sz val="10"/>
      <name val="맑은 고딕"/>
      <family val="2"/>
      <charset val="129"/>
      <scheme val="major"/>
    </font>
    <font>
      <sz val="8"/>
      <name val="바탕"/>
      <family val="1"/>
      <charset val="129"/>
    </font>
    <font>
      <i/>
      <sz val="10"/>
      <name val="맑은 고딕"/>
      <family val="3"/>
      <charset val="129"/>
      <scheme val="major"/>
    </font>
    <font>
      <b/>
      <sz val="10"/>
      <color theme="1"/>
      <name val="맑은 고딕"/>
      <family val="3"/>
      <charset val="129"/>
      <scheme val="minor"/>
    </font>
    <font>
      <b/>
      <sz val="12"/>
      <name val="맑은 고딕"/>
      <family val="3"/>
      <charset val="129"/>
      <scheme val="minor"/>
    </font>
    <font>
      <b/>
      <sz val="12"/>
      <color theme="1"/>
      <name val="맑은 고딕"/>
      <family val="3"/>
      <charset val="129"/>
      <scheme val="minor"/>
    </font>
  </fonts>
  <fills count="5">
    <fill>
      <patternFill patternType="none"/>
    </fill>
    <fill>
      <patternFill patternType="gray125"/>
    </fill>
    <fill>
      <patternFill patternType="solid">
        <fgColor theme="0" tint="-0.14999847407452621"/>
        <bgColor indexed="64"/>
      </patternFill>
    </fill>
    <fill>
      <patternFill patternType="solid">
        <fgColor theme="0"/>
        <bgColor indexed="64"/>
      </patternFill>
    </fill>
    <fill>
      <patternFill patternType="solid">
        <fgColor theme="0" tint="-4.9989318521683403E-2"/>
        <bgColor indexed="64"/>
      </patternFill>
    </fill>
  </fills>
  <borders count="13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thin">
        <color indexed="64"/>
      </bottom>
      <diagonal/>
    </border>
  </borders>
  <cellStyleXfs count="22">
    <xf numFmtId="0" fontId="0" fillId="0" borderId="0"/>
    <xf numFmtId="0" fontId="5" fillId="0" borderId="0"/>
    <xf numFmtId="41" fontId="5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41" fontId="7" fillId="0" borderId="0" applyFont="0" applyFill="0" applyBorder="0" applyAlignment="0" applyProtection="0">
      <alignment vertical="center"/>
    </xf>
    <xf numFmtId="0" fontId="4" fillId="0" borderId="0">
      <alignment vertical="center"/>
    </xf>
    <xf numFmtId="41" fontId="4" fillId="0" borderId="0" applyFont="0" applyFill="0" applyBorder="0" applyAlignment="0" applyProtection="0">
      <alignment vertical="center"/>
    </xf>
    <xf numFmtId="0" fontId="9" fillId="0" borderId="0">
      <alignment vertical="center"/>
    </xf>
    <xf numFmtId="0" fontId="7" fillId="0" borderId="0">
      <alignment vertical="center"/>
    </xf>
    <xf numFmtId="0" fontId="3" fillId="0" borderId="0">
      <alignment vertical="center"/>
    </xf>
    <xf numFmtId="0" fontId="2" fillId="0" borderId="0">
      <alignment vertical="center"/>
    </xf>
    <xf numFmtId="41" fontId="5" fillId="0" borderId="0" applyFont="0" applyFill="0" applyBorder="0" applyAlignment="0" applyProtection="0">
      <alignment vertical="center"/>
    </xf>
    <xf numFmtId="0" fontId="11" fillId="0" borderId="0" applyAlignment="0">
      <alignment horizontal="center" vertical="center" shrinkToFit="1"/>
    </xf>
    <xf numFmtId="0" fontId="2" fillId="0" borderId="0">
      <alignment vertical="center"/>
    </xf>
    <xf numFmtId="0" fontId="2" fillId="0" borderId="0">
      <alignment vertical="center"/>
    </xf>
    <xf numFmtId="0" fontId="12" fillId="0" borderId="0"/>
    <xf numFmtId="41" fontId="5" fillId="0" borderId="0" applyFont="0" applyFill="0" applyBorder="0" applyAlignment="0" applyProtection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  <xf numFmtId="0" fontId="1" fillId="0" borderId="0">
      <alignment vertical="center"/>
    </xf>
  </cellStyleXfs>
  <cellXfs count="191">
    <xf numFmtId="0" fontId="0" fillId="0" borderId="0" xfId="0" applyAlignment="1">
      <alignment vertical="center"/>
    </xf>
    <xf numFmtId="0" fontId="7" fillId="0" borderId="0" xfId="11" applyFont="1">
      <alignment vertical="center"/>
    </xf>
    <xf numFmtId="0" fontId="15" fillId="0" borderId="1" xfId="1" applyFont="1" applyBorder="1" applyAlignment="1">
      <alignment horizontal="center" vertical="center"/>
    </xf>
    <xf numFmtId="0" fontId="16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/>
    </xf>
    <xf numFmtId="49" fontId="8" fillId="0" borderId="1" xfId="1" quotePrefix="1" applyNumberFormat="1" applyFont="1" applyFill="1" applyBorder="1" applyAlignment="1">
      <alignment horizontal="center" vertical="center"/>
    </xf>
    <xf numFmtId="49" fontId="8" fillId="0" borderId="1" xfId="1" applyNumberFormat="1" applyFont="1" applyFill="1" applyBorder="1" applyAlignment="1">
      <alignment horizontal="center" vertical="center"/>
    </xf>
    <xf numFmtId="41" fontId="8" fillId="0" borderId="2" xfId="12" applyFont="1" applyFill="1" applyBorder="1" applyAlignment="1">
      <alignment horizontal="center" vertical="center" shrinkToFit="1"/>
    </xf>
    <xf numFmtId="0" fontId="8" fillId="0" borderId="2" xfId="1" applyFont="1" applyBorder="1" applyAlignment="1">
      <alignment horizontal="center" vertical="center"/>
    </xf>
    <xf numFmtId="0" fontId="17" fillId="0" borderId="1" xfId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/>
    </xf>
    <xf numFmtId="0" fontId="7" fillId="0" borderId="1" xfId="1" applyFont="1" applyBorder="1" applyAlignment="1">
      <alignment horizontal="center" vertical="center"/>
    </xf>
    <xf numFmtId="49" fontId="7" fillId="0" borderId="1" xfId="1" applyNumberFormat="1" applyFont="1" applyFill="1" applyBorder="1" applyAlignment="1">
      <alignment horizontal="center" vertical="center"/>
    </xf>
    <xf numFmtId="41" fontId="7" fillId="0" borderId="2" xfId="12" applyFont="1" applyFill="1" applyBorder="1" applyAlignment="1">
      <alignment horizontal="center" vertical="center" shrinkToFit="1"/>
    </xf>
    <xf numFmtId="0" fontId="7" fillId="0" borderId="1" xfId="1" applyFont="1" applyBorder="1" applyAlignment="1">
      <alignment horizontal="center" vertical="center" wrapText="1"/>
    </xf>
    <xf numFmtId="0" fontId="7" fillId="0" borderId="1" xfId="1" quotePrefix="1" applyFont="1" applyBorder="1" applyAlignment="1">
      <alignment horizontal="center" vertical="center" wrapText="1"/>
    </xf>
    <xf numFmtId="0" fontId="18" fillId="0" borderId="1" xfId="1" applyFont="1" applyBorder="1" applyAlignment="1">
      <alignment horizontal="center" vertical="center" wrapText="1"/>
    </xf>
    <xf numFmtId="41" fontId="8" fillId="0" borderId="1" xfId="17" applyFont="1" applyBorder="1" applyAlignment="1">
      <alignment horizontal="center" vertical="center"/>
    </xf>
    <xf numFmtId="41" fontId="8" fillId="0" borderId="1" xfId="17" quotePrefix="1" applyFont="1" applyFill="1" applyBorder="1" applyAlignment="1">
      <alignment horizontal="center" vertical="center"/>
    </xf>
    <xf numFmtId="41" fontId="8" fillId="0" borderId="1" xfId="17" applyFont="1" applyFill="1" applyBorder="1" applyAlignment="1">
      <alignment horizontal="center" vertical="center"/>
    </xf>
    <xf numFmtId="41" fontId="17" fillId="0" borderId="2" xfId="17" applyFont="1" applyFill="1" applyBorder="1" applyAlignment="1">
      <alignment horizontal="center" vertical="center" wrapText="1"/>
    </xf>
    <xf numFmtId="41" fontId="17" fillId="0" borderId="1" xfId="17" applyFont="1" applyFill="1" applyBorder="1" applyAlignment="1">
      <alignment horizontal="center" vertical="center" wrapText="1"/>
    </xf>
    <xf numFmtId="41" fontId="16" fillId="0" borderId="1" xfId="17" applyFont="1" applyBorder="1" applyAlignment="1">
      <alignment horizontal="center" vertical="center"/>
    </xf>
    <xf numFmtId="41" fontId="17" fillId="0" borderId="1" xfId="17" applyFont="1" applyFill="1" applyBorder="1" applyAlignment="1">
      <alignment horizontal="center" vertical="center"/>
    </xf>
    <xf numFmtId="0" fontId="19" fillId="0" borderId="1" xfId="1" applyFont="1" applyBorder="1" applyAlignment="1">
      <alignment horizontal="center" vertical="center"/>
    </xf>
    <xf numFmtId="0" fontId="8" fillId="0" borderId="1" xfId="1" applyFont="1" applyFill="1" applyBorder="1" applyAlignment="1">
      <alignment horizontal="center" vertical="center"/>
    </xf>
    <xf numFmtId="0" fontId="8" fillId="0" borderId="2" xfId="1" applyFont="1" applyFill="1" applyBorder="1" applyAlignment="1">
      <alignment horizontal="center" vertical="center"/>
    </xf>
    <xf numFmtId="41" fontId="15" fillId="0" borderId="1" xfId="17" applyFont="1" applyBorder="1" applyAlignment="1">
      <alignment horizontal="center" vertical="center"/>
    </xf>
    <xf numFmtId="0" fontId="17" fillId="0" borderId="1" xfId="1" applyFont="1" applyFill="1" applyBorder="1" applyAlignment="1">
      <alignment horizontal="center" vertical="center" wrapText="1"/>
    </xf>
    <xf numFmtId="49" fontId="8" fillId="0" borderId="1" xfId="1" applyNumberFormat="1" applyFont="1" applyFill="1" applyBorder="1" applyAlignment="1">
      <alignment horizontal="center" vertical="center" wrapText="1"/>
    </xf>
    <xf numFmtId="0" fontId="17" fillId="0" borderId="1" xfId="1" applyFont="1" applyBorder="1" applyAlignment="1">
      <alignment horizontal="center" vertical="center"/>
    </xf>
    <xf numFmtId="0" fontId="8" fillId="0" borderId="1" xfId="1" applyFont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wrapText="1" shrinkToFit="1"/>
    </xf>
    <xf numFmtId="41" fontId="8" fillId="0" borderId="1" xfId="12" applyFont="1" applyFill="1" applyBorder="1" applyAlignment="1">
      <alignment horizontal="center" vertical="center" shrinkToFit="1"/>
    </xf>
    <xf numFmtId="0" fontId="20" fillId="0" borderId="1" xfId="1" applyFont="1" applyBorder="1" applyAlignment="1">
      <alignment horizontal="center" vertical="center"/>
    </xf>
    <xf numFmtId="49" fontId="8" fillId="0" borderId="1" xfId="1" quotePrefix="1" applyNumberFormat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/>
    </xf>
    <xf numFmtId="49" fontId="7" fillId="3" borderId="1" xfId="1" applyNumberFormat="1" applyFont="1" applyFill="1" applyBorder="1" applyAlignment="1">
      <alignment horizontal="center" vertical="center" wrapText="1"/>
    </xf>
    <xf numFmtId="0" fontId="8" fillId="0" borderId="1" xfId="1" applyFont="1" applyBorder="1" applyAlignment="1">
      <alignment horizontal="center" vertical="center" shrinkToFit="1"/>
    </xf>
    <xf numFmtId="0" fontId="8" fillId="0" borderId="1" xfId="1" quotePrefix="1" applyFont="1" applyFill="1" applyBorder="1" applyAlignment="1">
      <alignment horizontal="center" vertical="center" wrapText="1"/>
    </xf>
    <xf numFmtId="0" fontId="8" fillId="0" borderId="0" xfId="11" applyFont="1">
      <alignment vertical="center"/>
    </xf>
    <xf numFmtId="0" fontId="8" fillId="0" borderId="1" xfId="1" applyFont="1" applyFill="1" applyBorder="1" applyAlignment="1">
      <alignment horizontal="center" vertical="center" wrapText="1"/>
    </xf>
    <xf numFmtId="0" fontId="8" fillId="0" borderId="1" xfId="1" applyFont="1" applyFill="1" applyBorder="1" applyAlignment="1">
      <alignment horizontal="center" vertical="center" shrinkToFit="1"/>
    </xf>
    <xf numFmtId="0" fontId="13" fillId="0" borderId="0" xfId="11" applyFont="1">
      <alignment vertical="center"/>
    </xf>
    <xf numFmtId="0" fontId="13" fillId="0" borderId="0" xfId="11" applyFont="1" applyFill="1">
      <alignment vertical="center"/>
    </xf>
    <xf numFmtId="0" fontId="13" fillId="2" borderId="3" xfId="1" applyFont="1" applyFill="1" applyBorder="1" applyAlignment="1">
      <alignment horizontal="center" vertical="center" wrapText="1"/>
    </xf>
    <xf numFmtId="41" fontId="7" fillId="0" borderId="1" xfId="12" applyFont="1" applyFill="1" applyBorder="1" applyAlignment="1">
      <alignment horizontal="center" vertical="center" shrinkToFit="1"/>
    </xf>
    <xf numFmtId="41" fontId="8" fillId="0" borderId="2" xfId="17" applyFont="1" applyFill="1" applyBorder="1" applyAlignment="1">
      <alignment horizontal="center" vertical="center" shrinkToFit="1"/>
    </xf>
    <xf numFmtId="0" fontId="8" fillId="0" borderId="2" xfId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2" fillId="0" borderId="0" xfId="11">
      <alignment vertical="center"/>
    </xf>
    <xf numFmtId="0" fontId="25" fillId="2" borderId="1" xfId="11" applyFont="1" applyFill="1" applyBorder="1" applyAlignment="1">
      <alignment horizontal="center" vertical="center" wrapText="1"/>
    </xf>
    <xf numFmtId="0" fontId="25" fillId="2" borderId="1" xfId="11" applyFont="1" applyFill="1" applyBorder="1" applyAlignment="1">
      <alignment horizontal="center" vertical="center"/>
    </xf>
    <xf numFmtId="41" fontId="25" fillId="2" borderId="1" xfId="12" applyNumberFormat="1" applyFont="1" applyFill="1" applyBorder="1" applyAlignment="1">
      <alignment horizontal="center" vertical="center" wrapText="1"/>
    </xf>
    <xf numFmtId="0" fontId="18" fillId="0" borderId="1" xfId="11" applyFont="1" applyBorder="1" applyAlignment="1">
      <alignment horizontal="center" vertical="center"/>
    </xf>
    <xf numFmtId="176" fontId="26" fillId="0" borderId="1" xfId="11" applyNumberFormat="1" applyFont="1" applyFill="1" applyBorder="1" applyAlignment="1">
      <alignment horizontal="center" vertical="center" shrinkToFit="1"/>
    </xf>
    <xf numFmtId="0" fontId="26" fillId="0" borderId="1" xfId="11" applyFont="1" applyBorder="1" applyAlignment="1">
      <alignment horizontal="center" vertical="center" shrinkToFit="1"/>
    </xf>
    <xf numFmtId="49" fontId="26" fillId="0" borderId="1" xfId="11" applyNumberFormat="1" applyFont="1" applyFill="1" applyBorder="1" applyAlignment="1">
      <alignment horizontal="center" vertical="center"/>
    </xf>
    <xf numFmtId="0" fontId="26" fillId="0" borderId="1" xfId="11" applyFont="1" applyBorder="1" applyAlignment="1">
      <alignment horizontal="center" vertical="center" wrapText="1"/>
    </xf>
    <xf numFmtId="41" fontId="26" fillId="0" borderId="1" xfId="12" applyFont="1" applyFill="1" applyBorder="1" applyAlignment="1">
      <alignment horizontal="center" vertical="center" shrinkToFit="1"/>
    </xf>
    <xf numFmtId="0" fontId="26" fillId="0" borderId="1" xfId="11" applyFont="1" applyBorder="1" applyAlignment="1">
      <alignment horizontal="center" vertical="center"/>
    </xf>
    <xf numFmtId="0" fontId="8" fillId="0" borderId="4" xfId="1" applyFont="1" applyFill="1" applyBorder="1" applyAlignment="1">
      <alignment horizontal="center" vertical="center" wrapText="1"/>
    </xf>
    <xf numFmtId="0" fontId="1" fillId="0" borderId="0" xfId="11" applyFont="1">
      <alignment vertical="center"/>
    </xf>
    <xf numFmtId="41" fontId="26" fillId="0" borderId="1" xfId="12" applyFont="1" applyBorder="1" applyAlignment="1">
      <alignment horizontal="center" vertical="center"/>
    </xf>
    <xf numFmtId="0" fontId="26" fillId="0" borderId="4" xfId="11" applyFont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wrapText="1"/>
    </xf>
    <xf numFmtId="41" fontId="17" fillId="0" borderId="1" xfId="12" applyFont="1" applyFill="1" applyBorder="1" applyAlignment="1">
      <alignment horizontal="center" vertical="center" shrinkToFit="1"/>
    </xf>
    <xf numFmtId="176" fontId="17" fillId="0" borderId="1" xfId="11" applyNumberFormat="1" applyFont="1" applyFill="1" applyBorder="1" applyAlignment="1">
      <alignment horizontal="center" vertical="center" shrinkToFit="1"/>
    </xf>
    <xf numFmtId="0" fontId="17" fillId="0" borderId="1" xfId="11" applyFont="1" applyBorder="1" applyAlignment="1">
      <alignment horizontal="center" vertical="center"/>
    </xf>
    <xf numFmtId="49" fontId="17" fillId="0" borderId="1" xfId="11" applyNumberFormat="1" applyFont="1" applyFill="1" applyBorder="1" applyAlignment="1">
      <alignment horizontal="center" vertical="center"/>
    </xf>
    <xf numFmtId="176" fontId="26" fillId="0" borderId="1" xfId="18" applyNumberFormat="1" applyFont="1" applyFill="1" applyBorder="1" applyAlignment="1">
      <alignment horizontal="center" vertical="center" shrinkToFit="1"/>
    </xf>
    <xf numFmtId="0" fontId="26" fillId="0" borderId="1" xfId="18" applyFont="1" applyBorder="1" applyAlignment="1">
      <alignment horizontal="center" vertical="center" shrinkToFit="1"/>
    </xf>
    <xf numFmtId="49" fontId="26" fillId="0" borderId="1" xfId="18" applyNumberFormat="1" applyFont="1" applyFill="1" applyBorder="1" applyAlignment="1">
      <alignment horizontal="center" vertical="center"/>
    </xf>
    <xf numFmtId="0" fontId="26" fillId="0" borderId="1" xfId="18" applyFont="1" applyBorder="1" applyAlignment="1">
      <alignment horizontal="center" vertical="center" wrapText="1"/>
    </xf>
    <xf numFmtId="0" fontId="26" fillId="0" borderId="1" xfId="18" applyFont="1" applyBorder="1" applyAlignment="1">
      <alignment horizontal="center" vertical="center"/>
    </xf>
    <xf numFmtId="0" fontId="13" fillId="0" borderId="4" xfId="1" applyFont="1" applyFill="1" applyBorder="1" applyAlignment="1">
      <alignment vertical="center" wrapText="1"/>
    </xf>
    <xf numFmtId="176" fontId="17" fillId="0" borderId="1" xfId="18" applyNumberFormat="1" applyFont="1" applyFill="1" applyBorder="1" applyAlignment="1">
      <alignment horizontal="center" vertical="center" shrinkToFit="1"/>
    </xf>
    <xf numFmtId="0" fontId="17" fillId="0" borderId="1" xfId="18" applyFont="1" applyBorder="1" applyAlignment="1">
      <alignment horizontal="center" vertical="center"/>
    </xf>
    <xf numFmtId="49" fontId="17" fillId="0" borderId="1" xfId="18" applyNumberFormat="1" applyFont="1" applyFill="1" applyBorder="1" applyAlignment="1">
      <alignment horizontal="center" vertical="center"/>
    </xf>
    <xf numFmtId="0" fontId="17" fillId="0" borderId="1" xfId="18" applyFont="1" applyBorder="1" applyAlignment="1">
      <alignment horizontal="center" vertical="center" wrapText="1"/>
    </xf>
    <xf numFmtId="0" fontId="13" fillId="0" borderId="1" xfId="1" applyFont="1" applyFill="1" applyBorder="1" applyAlignment="1">
      <alignment vertical="center" wrapText="1"/>
    </xf>
    <xf numFmtId="0" fontId="17" fillId="0" borderId="1" xfId="11" applyFont="1" applyFill="1" applyBorder="1" applyAlignment="1">
      <alignment horizontal="center" vertical="center" shrinkToFit="1"/>
    </xf>
    <xf numFmtId="49" fontId="17" fillId="0" borderId="1" xfId="11" applyNumberFormat="1" applyFont="1" applyFill="1" applyBorder="1" applyAlignment="1">
      <alignment horizontal="center" vertical="center" shrinkToFit="1"/>
    </xf>
    <xf numFmtId="0" fontId="17" fillId="0" borderId="1" xfId="11" applyFont="1" applyFill="1" applyBorder="1" applyAlignment="1">
      <alignment horizontal="center" vertical="center" wrapText="1"/>
    </xf>
    <xf numFmtId="41" fontId="17" fillId="0" borderId="1" xfId="17" applyFont="1" applyFill="1" applyBorder="1" applyAlignment="1">
      <alignment horizontal="center" vertical="center" shrinkToFit="1"/>
    </xf>
    <xf numFmtId="0" fontId="17" fillId="0" borderId="1" xfId="11" applyFont="1" applyFill="1" applyBorder="1" applyAlignment="1">
      <alignment horizontal="center" vertical="center"/>
    </xf>
    <xf numFmtId="0" fontId="7" fillId="0" borderId="0" xfId="11" applyFont="1" applyAlignment="1">
      <alignment horizontal="center" vertical="center"/>
    </xf>
    <xf numFmtId="41" fontId="26" fillId="0" borderId="1" xfId="17" applyFont="1" applyFill="1" applyBorder="1" applyAlignment="1">
      <alignment horizontal="center" vertical="center" shrinkToFit="1"/>
    </xf>
    <xf numFmtId="41" fontId="26" fillId="0" borderId="1" xfId="17" applyFont="1" applyBorder="1" applyAlignment="1">
      <alignment horizontal="center" vertical="center"/>
    </xf>
    <xf numFmtId="0" fontId="17" fillId="0" borderId="1" xfId="18" applyFont="1" applyFill="1" applyBorder="1" applyAlignment="1">
      <alignment horizontal="center" vertical="center"/>
    </xf>
    <xf numFmtId="0" fontId="17" fillId="0" borderId="1" xfId="18" applyFont="1" applyFill="1" applyBorder="1" applyAlignment="1">
      <alignment horizontal="center" vertical="center" wrapText="1"/>
    </xf>
    <xf numFmtId="0" fontId="26" fillId="0" borderId="1" xfId="18" applyFont="1" applyFill="1" applyBorder="1" applyAlignment="1">
      <alignment horizontal="center" vertical="center" wrapText="1"/>
    </xf>
    <xf numFmtId="0" fontId="26" fillId="0" borderId="1" xfId="18" applyFont="1" applyFill="1" applyBorder="1" applyAlignment="1">
      <alignment horizontal="center" vertical="center"/>
    </xf>
    <xf numFmtId="0" fontId="17" fillId="0" borderId="1" xfId="11" applyFont="1" applyBorder="1" applyAlignment="1">
      <alignment horizontal="center" vertical="center" shrinkToFit="1"/>
    </xf>
    <xf numFmtId="41" fontId="17" fillId="0" borderId="1" xfId="17" applyFont="1" applyBorder="1" applyAlignment="1">
      <alignment horizontal="center" vertical="center"/>
    </xf>
    <xf numFmtId="41" fontId="18" fillId="0" borderId="1" xfId="17" applyFont="1" applyBorder="1" applyAlignment="1">
      <alignment horizontal="center" vertical="center"/>
    </xf>
    <xf numFmtId="176" fontId="27" fillId="3" borderId="1" xfId="11" applyNumberFormat="1" applyFont="1" applyFill="1" applyBorder="1" applyAlignment="1">
      <alignment horizontal="center" vertical="center" shrinkToFit="1"/>
    </xf>
    <xf numFmtId="49" fontId="27" fillId="3" borderId="1" xfId="11" applyNumberFormat="1" applyFont="1" applyFill="1" applyBorder="1" applyAlignment="1">
      <alignment horizontal="center" vertical="center"/>
    </xf>
    <xf numFmtId="0" fontId="27" fillId="3" borderId="1" xfId="11" applyFont="1" applyFill="1" applyBorder="1" applyAlignment="1">
      <alignment horizontal="center" vertical="center" wrapText="1"/>
    </xf>
    <xf numFmtId="41" fontId="27" fillId="3" borderId="1" xfId="12" applyFont="1" applyFill="1" applyBorder="1" applyAlignment="1">
      <alignment horizontal="center" vertical="center"/>
    </xf>
    <xf numFmtId="0" fontId="27" fillId="3" borderId="1" xfId="11" applyFont="1" applyFill="1" applyBorder="1" applyAlignment="1">
      <alignment horizontal="center" vertical="center"/>
    </xf>
    <xf numFmtId="0" fontId="19" fillId="3" borderId="1" xfId="1" applyFont="1" applyFill="1" applyBorder="1" applyAlignment="1">
      <alignment horizontal="center" vertical="center" wrapText="1"/>
    </xf>
    <xf numFmtId="0" fontId="7" fillId="3" borderId="1" xfId="1" applyFont="1" applyFill="1" applyBorder="1" applyAlignment="1">
      <alignment horizontal="center" vertical="center" wrapText="1"/>
    </xf>
    <xf numFmtId="0" fontId="7" fillId="3" borderId="4" xfId="1" applyFont="1" applyFill="1" applyBorder="1" applyAlignment="1">
      <alignment horizontal="center" vertical="center" wrapText="1"/>
    </xf>
    <xf numFmtId="49" fontId="28" fillId="3" borderId="1" xfId="11" applyNumberFormat="1" applyFont="1" applyFill="1" applyBorder="1" applyAlignment="1">
      <alignment horizontal="center" vertical="center"/>
    </xf>
    <xf numFmtId="176" fontId="17" fillId="3" borderId="1" xfId="11" applyNumberFormat="1" applyFont="1" applyFill="1" applyBorder="1" applyAlignment="1">
      <alignment horizontal="center" vertical="center" shrinkToFit="1"/>
    </xf>
    <xf numFmtId="49" fontId="17" fillId="3" borderId="1" xfId="11" applyNumberFormat="1" applyFont="1" applyFill="1" applyBorder="1" applyAlignment="1">
      <alignment horizontal="center" vertical="center"/>
    </xf>
    <xf numFmtId="0" fontId="17" fillId="3" borderId="1" xfId="11" applyFont="1" applyFill="1" applyBorder="1" applyAlignment="1">
      <alignment horizontal="center" vertical="center" wrapText="1"/>
    </xf>
    <xf numFmtId="41" fontId="17" fillId="3" borderId="1" xfId="12" applyFont="1" applyFill="1" applyBorder="1" applyAlignment="1">
      <alignment horizontal="center" vertical="center" shrinkToFit="1"/>
    </xf>
    <xf numFmtId="0" fontId="26" fillId="3" borderId="1" xfId="11" applyFont="1" applyFill="1" applyBorder="1" applyAlignment="1">
      <alignment horizontal="center" vertical="center"/>
    </xf>
    <xf numFmtId="0" fontId="26" fillId="0" borderId="4" xfId="18" applyFont="1" applyBorder="1" applyAlignment="1">
      <alignment horizontal="center" vertical="center"/>
    </xf>
    <xf numFmtId="41" fontId="17" fillId="0" borderId="0" xfId="17" applyFont="1" applyFill="1" applyBorder="1" applyAlignment="1">
      <alignment horizontal="center" vertical="center" shrinkToFit="1"/>
    </xf>
    <xf numFmtId="0" fontId="18" fillId="0" borderId="0" xfId="11" applyFont="1" applyAlignment="1">
      <alignment horizontal="center" vertical="center"/>
    </xf>
    <xf numFmtId="0" fontId="7" fillId="0" borderId="0" xfId="18" applyFont="1" applyAlignment="1">
      <alignment horizontal="center" vertical="center"/>
    </xf>
    <xf numFmtId="49" fontId="26" fillId="0" borderId="1" xfId="11" applyNumberFormat="1" applyFont="1" applyFill="1" applyBorder="1" applyAlignment="1">
      <alignment horizontal="center" vertical="center" shrinkToFit="1"/>
    </xf>
    <xf numFmtId="0" fontId="26" fillId="0" borderId="1" xfId="18" applyFont="1" applyFill="1" applyBorder="1" applyAlignment="1">
      <alignment horizontal="center" vertical="center" shrinkToFit="1"/>
    </xf>
    <xf numFmtId="49" fontId="17" fillId="0" borderId="1" xfId="18" applyNumberFormat="1" applyFont="1" applyFill="1" applyBorder="1" applyAlignment="1">
      <alignment horizontal="center" vertical="center" shrinkToFit="1"/>
    </xf>
    <xf numFmtId="0" fontId="29" fillId="0" borderId="1" xfId="1" applyFont="1" applyFill="1" applyBorder="1" applyAlignment="1">
      <alignment horizontal="center" vertical="center" wrapText="1"/>
    </xf>
    <xf numFmtId="41" fontId="26" fillId="0" borderId="1" xfId="17" applyFont="1" applyFill="1" applyBorder="1" applyAlignment="1">
      <alignment horizontal="center" vertical="center"/>
    </xf>
    <xf numFmtId="0" fontId="17" fillId="0" borderId="1" xfId="18" applyFont="1" applyFill="1" applyBorder="1" applyAlignment="1">
      <alignment horizontal="center" vertical="center" shrinkToFit="1"/>
    </xf>
    <xf numFmtId="0" fontId="17" fillId="0" borderId="4" xfId="11" applyFont="1" applyFill="1" applyBorder="1" applyAlignment="1">
      <alignment horizontal="center" vertical="center"/>
    </xf>
    <xf numFmtId="0" fontId="2" fillId="0" borderId="0" xfId="11" applyAlignment="1">
      <alignment horizontal="center" vertical="center"/>
    </xf>
    <xf numFmtId="0" fontId="0" fillId="0" borderId="0" xfId="0" applyFont="1" applyAlignment="1">
      <alignment vertical="center"/>
    </xf>
    <xf numFmtId="3" fontId="0" fillId="0" borderId="0" xfId="0" applyNumberFormat="1" applyFont="1" applyAlignment="1">
      <alignment vertical="center"/>
    </xf>
    <xf numFmtId="41" fontId="25" fillId="2" borderId="1" xfId="2" quotePrefix="1" applyNumberFormat="1" applyFont="1" applyFill="1" applyBorder="1" applyAlignment="1">
      <alignment horizontal="center" vertical="center"/>
    </xf>
    <xf numFmtId="0" fontId="26" fillId="0" borderId="1" xfId="16" applyFont="1" applyFill="1" applyBorder="1" applyAlignment="1">
      <alignment horizontal="center" vertical="center"/>
    </xf>
    <xf numFmtId="3" fontId="26" fillId="0" borderId="1" xfId="16" applyNumberFormat="1" applyFont="1" applyFill="1" applyBorder="1" applyAlignment="1">
      <alignment horizontal="center" vertical="center"/>
    </xf>
    <xf numFmtId="3" fontId="26" fillId="0" borderId="1" xfId="16" applyNumberFormat="1" applyFont="1" applyFill="1" applyBorder="1" applyAlignment="1">
      <alignment horizontal="right" vertical="center"/>
    </xf>
    <xf numFmtId="41" fontId="26" fillId="0" borderId="1" xfId="2" applyFont="1" applyFill="1" applyBorder="1" applyAlignment="1">
      <alignment horizontal="right" vertical="center"/>
    </xf>
    <xf numFmtId="177" fontId="26" fillId="0" borderId="1" xfId="13" applyNumberFormat="1" applyFont="1" applyFill="1" applyBorder="1" applyAlignment="1">
      <alignment horizontal="center" vertical="center"/>
    </xf>
    <xf numFmtId="0" fontId="0" fillId="0" borderId="1" xfId="0" applyFont="1" applyBorder="1" applyAlignment="1">
      <alignment vertical="center"/>
    </xf>
    <xf numFmtId="0" fontId="7" fillId="0" borderId="0" xfId="0" applyFont="1" applyAlignment="1">
      <alignment vertical="center"/>
    </xf>
    <xf numFmtId="0" fontId="7" fillId="0" borderId="0" xfId="11" applyFont="1" applyAlignment="1">
      <alignment vertical="center"/>
    </xf>
    <xf numFmtId="41" fontId="0" fillId="0" borderId="0" xfId="0" applyNumberFormat="1" applyFont="1" applyAlignment="1">
      <alignment vertical="center"/>
    </xf>
    <xf numFmtId="177" fontId="8" fillId="0" borderId="2" xfId="12" applyNumberFormat="1" applyFont="1" applyFill="1" applyBorder="1" applyAlignment="1">
      <alignment horizontal="right" vertical="center" shrinkToFit="1"/>
    </xf>
    <xf numFmtId="0" fontId="34" fillId="4" borderId="1" xfId="1" applyFont="1" applyFill="1" applyBorder="1" applyAlignment="1">
      <alignment vertical="center"/>
    </xf>
    <xf numFmtId="0" fontId="34" fillId="4" borderId="2" xfId="1" applyFont="1" applyFill="1" applyBorder="1" applyAlignment="1">
      <alignment vertical="center"/>
    </xf>
    <xf numFmtId="179" fontId="34" fillId="4" borderId="1" xfId="1" applyNumberFormat="1" applyFont="1" applyFill="1" applyBorder="1" applyAlignment="1">
      <alignment vertical="center"/>
    </xf>
    <xf numFmtId="0" fontId="7" fillId="0" borderId="0" xfId="19" applyFont="1" applyAlignment="1">
      <alignment vertical="center"/>
    </xf>
    <xf numFmtId="0" fontId="7" fillId="0" borderId="0" xfId="18" applyFont="1">
      <alignment vertical="center"/>
    </xf>
    <xf numFmtId="41" fontId="34" fillId="4" borderId="1" xfId="1" applyNumberFormat="1" applyFont="1" applyFill="1" applyBorder="1" applyAlignment="1">
      <alignment vertical="center"/>
    </xf>
    <xf numFmtId="0" fontId="35" fillId="4" borderId="8" xfId="20" applyFont="1" applyFill="1" applyBorder="1" applyAlignment="1">
      <alignment vertical="center"/>
    </xf>
    <xf numFmtId="0" fontId="35" fillId="4" borderId="11" xfId="20" applyFont="1" applyFill="1" applyBorder="1" applyAlignment="1">
      <alignment vertical="center"/>
    </xf>
    <xf numFmtId="0" fontId="35" fillId="4" borderId="1" xfId="18" applyFont="1" applyFill="1" applyBorder="1" applyAlignment="1">
      <alignment vertical="center"/>
    </xf>
    <xf numFmtId="0" fontId="35" fillId="4" borderId="10" xfId="20" applyFont="1" applyFill="1" applyBorder="1" applyAlignment="1">
      <alignment vertical="center"/>
    </xf>
    <xf numFmtId="0" fontId="35" fillId="4" borderId="12" xfId="20" applyFont="1" applyFill="1" applyBorder="1" applyAlignment="1">
      <alignment horizontal="center" vertical="center"/>
    </xf>
    <xf numFmtId="0" fontId="1" fillId="0" borderId="0" xfId="21">
      <alignment vertical="center"/>
    </xf>
    <xf numFmtId="41" fontId="35" fillId="4" borderId="1" xfId="18" applyNumberFormat="1" applyFont="1" applyFill="1" applyBorder="1">
      <alignment vertical="center"/>
    </xf>
    <xf numFmtId="0" fontId="7" fillId="0" borderId="1" xfId="1" applyFont="1" applyFill="1" applyBorder="1" applyAlignment="1">
      <alignment horizontal="center" vertical="center"/>
    </xf>
    <xf numFmtId="0" fontId="7" fillId="0" borderId="1" xfId="1" applyFont="1" applyFill="1" applyBorder="1" applyAlignment="1">
      <alignment horizontal="center" vertical="center" wrapText="1"/>
    </xf>
    <xf numFmtId="0" fontId="7" fillId="0" borderId="2" xfId="1" applyFont="1" applyFill="1" applyBorder="1" applyAlignment="1">
      <alignment horizontal="center" vertical="center"/>
    </xf>
    <xf numFmtId="0" fontId="18" fillId="0" borderId="1" xfId="1" quotePrefix="1" applyFont="1" applyFill="1" applyBorder="1" applyAlignment="1">
      <alignment horizontal="center" vertical="center" wrapText="1"/>
    </xf>
    <xf numFmtId="0" fontId="7" fillId="0" borderId="1" xfId="1" quotePrefix="1" applyFont="1" applyFill="1" applyBorder="1" applyAlignment="1">
      <alignment horizontal="center" vertical="center" wrapText="1"/>
    </xf>
    <xf numFmtId="0" fontId="7" fillId="0" borderId="0" xfId="11" applyFont="1" applyFill="1">
      <alignment vertical="center"/>
    </xf>
    <xf numFmtId="178" fontId="26" fillId="0" borderId="1" xfId="13" applyNumberFormat="1" applyFont="1" applyFill="1" applyBorder="1" applyAlignment="1">
      <alignment horizontal="center" vertical="center"/>
    </xf>
    <xf numFmtId="0" fontId="26" fillId="0" borderId="1" xfId="13" applyFont="1" applyFill="1" applyBorder="1" applyAlignment="1">
      <alignment horizontal="center" vertical="center"/>
    </xf>
    <xf numFmtId="178" fontId="32" fillId="0" borderId="1" xfId="13" applyNumberFormat="1" applyFont="1" applyFill="1" applyBorder="1" applyAlignment="1">
      <alignment horizontal="center" vertical="center"/>
    </xf>
    <xf numFmtId="0" fontId="34" fillId="4" borderId="7" xfId="1" applyFont="1" applyFill="1" applyBorder="1" applyAlignment="1">
      <alignment horizontal="center" vertical="center"/>
    </xf>
    <xf numFmtId="0" fontId="34" fillId="4" borderId="8" xfId="1" applyFont="1" applyFill="1" applyBorder="1" applyAlignment="1">
      <alignment horizontal="center" vertical="center"/>
    </xf>
    <xf numFmtId="0" fontId="34" fillId="4" borderId="9" xfId="1" applyFont="1" applyFill="1" applyBorder="1" applyAlignment="1">
      <alignment horizontal="center" vertical="center"/>
    </xf>
    <xf numFmtId="0" fontId="34" fillId="4" borderId="10" xfId="1" applyFont="1" applyFill="1" applyBorder="1" applyAlignment="1">
      <alignment horizontal="center" vertical="center"/>
    </xf>
    <xf numFmtId="0" fontId="13" fillId="2" borderId="3" xfId="1" applyFont="1" applyFill="1" applyBorder="1" applyAlignment="1">
      <alignment horizontal="center" vertical="center" wrapText="1"/>
    </xf>
    <xf numFmtId="0" fontId="13" fillId="2" borderId="4" xfId="1" applyFont="1" applyFill="1" applyBorder="1" applyAlignment="1">
      <alignment horizontal="center" vertical="center" wrapText="1"/>
    </xf>
    <xf numFmtId="0" fontId="13" fillId="2" borderId="3" xfId="1" applyFont="1" applyFill="1" applyBorder="1" applyAlignment="1">
      <alignment horizontal="center" vertical="center"/>
    </xf>
    <xf numFmtId="0" fontId="13" fillId="2" borderId="4" xfId="1" applyFont="1" applyFill="1" applyBorder="1" applyAlignment="1">
      <alignment horizontal="center" vertical="center"/>
    </xf>
    <xf numFmtId="0" fontId="0" fillId="0" borderId="4" xfId="0" applyBorder="1" applyAlignment="1">
      <alignment vertical="center"/>
    </xf>
    <xf numFmtId="0" fontId="14" fillId="0" borderId="0" xfId="11" applyFont="1" applyAlignment="1">
      <alignment horizontal="center" vertical="center"/>
    </xf>
    <xf numFmtId="41" fontId="13" fillId="2" borderId="3" xfId="12" applyNumberFormat="1" applyFont="1" applyFill="1" applyBorder="1" applyAlignment="1">
      <alignment horizontal="center" vertical="center" wrapText="1"/>
    </xf>
    <xf numFmtId="41" fontId="13" fillId="2" borderId="4" xfId="12" applyNumberFormat="1" applyFont="1" applyFill="1" applyBorder="1" applyAlignment="1">
      <alignment horizontal="center" vertical="center" wrapText="1"/>
    </xf>
    <xf numFmtId="0" fontId="13" fillId="2" borderId="1" xfId="1" applyFont="1" applyFill="1" applyBorder="1" applyAlignment="1">
      <alignment horizontal="center" vertical="center" wrapText="1"/>
    </xf>
    <xf numFmtId="0" fontId="33" fillId="0" borderId="5" xfId="0" applyFont="1" applyBorder="1" applyAlignment="1">
      <alignment horizontal="right" vertical="center"/>
    </xf>
    <xf numFmtId="0" fontId="33" fillId="0" borderId="6" xfId="0" applyFont="1" applyBorder="1" applyAlignment="1">
      <alignment horizontal="right" vertical="center"/>
    </xf>
    <xf numFmtId="0" fontId="33" fillId="0" borderId="2" xfId="0" applyFont="1" applyBorder="1" applyAlignment="1">
      <alignment horizontal="right" vertical="center"/>
    </xf>
    <xf numFmtId="0" fontId="14" fillId="0" borderId="0" xfId="0" applyFont="1" applyAlignment="1">
      <alignment horizontal="center" vertical="center"/>
    </xf>
    <xf numFmtId="0" fontId="30" fillId="2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 wrapText="1"/>
    </xf>
    <xf numFmtId="0" fontId="25" fillId="2" borderId="1" xfId="1" applyFont="1" applyFill="1" applyBorder="1" applyAlignment="1">
      <alignment horizontal="center" vertical="center"/>
    </xf>
    <xf numFmtId="41" fontId="25" fillId="2" borderId="1" xfId="2" applyNumberFormat="1" applyFont="1" applyFill="1" applyBorder="1" applyAlignment="1">
      <alignment horizontal="center" vertical="center"/>
    </xf>
    <xf numFmtId="0" fontId="34" fillId="4" borderId="7" xfId="1" applyFont="1" applyFill="1" applyBorder="1" applyAlignment="1">
      <alignment horizontal="right" vertical="center"/>
    </xf>
    <xf numFmtId="0" fontId="34" fillId="4" borderId="8" xfId="1" applyFont="1" applyFill="1" applyBorder="1" applyAlignment="1">
      <alignment horizontal="right" vertical="center"/>
    </xf>
    <xf numFmtId="0" fontId="34" fillId="4" borderId="11" xfId="1" applyFont="1" applyFill="1" applyBorder="1" applyAlignment="1">
      <alignment horizontal="right" vertical="center"/>
    </xf>
    <xf numFmtId="0" fontId="34" fillId="4" borderId="9" xfId="1" applyFont="1" applyFill="1" applyBorder="1" applyAlignment="1">
      <alignment horizontal="right" vertical="center"/>
    </xf>
    <xf numFmtId="0" fontId="34" fillId="4" borderId="10" xfId="1" applyFont="1" applyFill="1" applyBorder="1" applyAlignment="1">
      <alignment horizontal="right" vertical="center"/>
    </xf>
    <xf numFmtId="0" fontId="34" fillId="4" borderId="12" xfId="1" applyFont="1" applyFill="1" applyBorder="1" applyAlignment="1">
      <alignment horizontal="right" vertical="center"/>
    </xf>
    <xf numFmtId="0" fontId="13" fillId="2" borderId="5" xfId="1" applyFont="1" applyFill="1" applyBorder="1" applyAlignment="1">
      <alignment horizontal="center" vertical="center" wrapText="1"/>
    </xf>
    <xf numFmtId="0" fontId="13" fillId="2" borderId="6" xfId="1" applyFont="1" applyFill="1" applyBorder="1" applyAlignment="1">
      <alignment horizontal="center" vertical="center" wrapText="1"/>
    </xf>
    <xf numFmtId="0" fontId="13" fillId="2" borderId="2" xfId="1" applyFont="1" applyFill="1" applyBorder="1" applyAlignment="1">
      <alignment horizontal="center" vertical="center" wrapText="1"/>
    </xf>
    <xf numFmtId="0" fontId="35" fillId="4" borderId="7" xfId="20" applyFont="1" applyFill="1" applyBorder="1" applyAlignment="1">
      <alignment horizontal="center" vertical="center"/>
    </xf>
    <xf numFmtId="0" fontId="35" fillId="4" borderId="8" xfId="20" applyFont="1" applyFill="1" applyBorder="1" applyAlignment="1">
      <alignment horizontal="center" vertical="center"/>
    </xf>
    <xf numFmtId="0" fontId="35" fillId="4" borderId="9" xfId="20" applyFont="1" applyFill="1" applyBorder="1" applyAlignment="1">
      <alignment horizontal="center" vertical="center"/>
    </xf>
    <xf numFmtId="0" fontId="35" fillId="4" borderId="10" xfId="20" applyFont="1" applyFill="1" applyBorder="1" applyAlignment="1">
      <alignment horizontal="center" vertical="center"/>
    </xf>
  </cellXfs>
  <cellStyles count="22">
    <cellStyle name="내서식" xfId="13"/>
    <cellStyle name="쉼표 [0]" xfId="17" builtinId="6"/>
    <cellStyle name="쉼표 [0] 2" xfId="2"/>
    <cellStyle name="쉼표 [0] 2 2 3" xfId="5"/>
    <cellStyle name="쉼표 [0] 2 2 4" xfId="7"/>
    <cellStyle name="쉼표 [0] 3" xfId="12"/>
    <cellStyle name="쉼표 [0] 7" xfId="4"/>
    <cellStyle name="표준" xfId="0" builtinId="0"/>
    <cellStyle name="표준 11 3 2 2 2 2" xfId="9"/>
    <cellStyle name="표준 2" xfId="1"/>
    <cellStyle name="표준 228" xfId="6"/>
    <cellStyle name="표준 3" xfId="8"/>
    <cellStyle name="표준 3 2" xfId="3"/>
    <cellStyle name="표준 4" xfId="10"/>
    <cellStyle name="표준 4 2" xfId="14"/>
    <cellStyle name="표준 4 3" xfId="15"/>
    <cellStyle name="표준 5" xfId="11"/>
    <cellStyle name="표준 5 2 3" xfId="18"/>
    <cellStyle name="표준 5 3" xfId="21"/>
    <cellStyle name="표준 6" xfId="16"/>
    <cellStyle name="표준 7" xfId="20"/>
    <cellStyle name="표준 8 2" xfId="19"/>
  </cellStyles>
  <dxfs count="42"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  <dxf>
      <font>
        <condense val="0"/>
        <extend val="0"/>
        <color rgb="FF9C0006"/>
      </font>
      <fill>
        <patternFill>
          <bgColor rgb="FFFFC7CE"/>
        </patternFill>
      </fill>
    </dxf>
  </dxfs>
  <tableStyles count="0" defaultTableStyle="TableStyleMedium9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alcChain" Target="calcChain.xml"/><Relationship Id="rId3" Type="http://schemas.openxmlformats.org/officeDocument/2006/relationships/worksheet" Target="worksheets/sheet3.xml"/><Relationship Id="rId7" Type="http://schemas.openxmlformats.org/officeDocument/2006/relationships/sharedStrings" Target="sharedString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tyles" Target="styles.xml"/><Relationship Id="rId5" Type="http://schemas.openxmlformats.org/officeDocument/2006/relationships/theme" Target="theme/theme1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Office 테마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comments" Target="../comments1.xml"/><Relationship Id="rId2" Type="http://schemas.openxmlformats.org/officeDocument/2006/relationships/vmlDrawing" Target="../drawings/vmlDrawing1.vml"/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>
    <tabColor theme="8" tint="0.79998168889431442"/>
    <pageSetUpPr fitToPage="1"/>
  </sheetPr>
  <dimension ref="A1:L124"/>
  <sheetViews>
    <sheetView tabSelected="1" zoomScaleNormal="100" workbookViewId="0">
      <pane ySplit="4" topLeftCell="A8" activePane="bottomLeft" state="frozen"/>
      <selection pane="bottomLeft" sqref="A1:K1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59.88671875" style="1" bestFit="1" customWidth="1"/>
    <col min="5" max="5" width="20.21875" style="1" bestFit="1" customWidth="1"/>
    <col min="6" max="6" width="8.88671875" style="1"/>
    <col min="7" max="7" width="11.33203125" style="1" customWidth="1"/>
    <col min="8" max="8" width="28.88671875" style="1" bestFit="1" customWidth="1"/>
    <col min="9" max="9" width="8.88671875" style="1"/>
    <col min="10" max="10" width="13.5546875" style="1" bestFit="1" customWidth="1"/>
    <col min="11" max="11" width="14.21875" style="1" bestFit="1" customWidth="1"/>
    <col min="12" max="16384" width="8.88671875" style="1"/>
  </cols>
  <sheetData>
    <row r="1" spans="1:11" ht="43.5" customHeight="1">
      <c r="A1" s="166" t="s">
        <v>947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</row>
    <row r="3" spans="1:11" ht="16.5" customHeight="1">
      <c r="A3" s="161" t="s">
        <v>16</v>
      </c>
      <c r="B3" s="161" t="s">
        <v>5</v>
      </c>
      <c r="C3" s="163" t="s">
        <v>0</v>
      </c>
      <c r="D3" s="163" t="s">
        <v>1</v>
      </c>
      <c r="E3" s="163" t="s">
        <v>28</v>
      </c>
      <c r="F3" s="163" t="s">
        <v>6</v>
      </c>
      <c r="G3" s="167" t="s">
        <v>3</v>
      </c>
      <c r="H3" s="161" t="s">
        <v>7</v>
      </c>
      <c r="I3" s="161" t="s">
        <v>8</v>
      </c>
      <c r="J3" s="161" t="s">
        <v>2</v>
      </c>
      <c r="K3" s="161" t="s">
        <v>15</v>
      </c>
    </row>
    <row r="4" spans="1:11">
      <c r="A4" s="162"/>
      <c r="B4" s="162"/>
      <c r="C4" s="164"/>
      <c r="D4" s="164"/>
      <c r="E4" s="164"/>
      <c r="F4" s="165"/>
      <c r="G4" s="168"/>
      <c r="H4" s="162"/>
      <c r="I4" s="162"/>
      <c r="J4" s="162"/>
      <c r="K4" s="162"/>
    </row>
    <row r="5" spans="1:11" ht="42" customHeight="1">
      <c r="A5" s="11">
        <v>1</v>
      </c>
      <c r="B5" s="11" t="s">
        <v>9</v>
      </c>
      <c r="C5" s="11" t="s">
        <v>14</v>
      </c>
      <c r="D5" s="12" t="s">
        <v>47</v>
      </c>
      <c r="E5" s="12" t="s">
        <v>27</v>
      </c>
      <c r="F5" s="11" t="s">
        <v>17</v>
      </c>
      <c r="G5" s="13">
        <v>86</v>
      </c>
      <c r="H5" s="11" t="s">
        <v>48</v>
      </c>
      <c r="I5" s="11" t="s">
        <v>49</v>
      </c>
      <c r="J5" s="11" t="s">
        <v>50</v>
      </c>
      <c r="K5" s="2"/>
    </row>
    <row r="6" spans="1:11" ht="42" customHeight="1">
      <c r="A6" s="11">
        <v>2</v>
      </c>
      <c r="B6" s="4" t="s">
        <v>9</v>
      </c>
      <c r="C6" s="4" t="s">
        <v>52</v>
      </c>
      <c r="D6" s="6" t="s">
        <v>53</v>
      </c>
      <c r="E6" s="6" t="s">
        <v>921</v>
      </c>
      <c r="F6" s="4" t="s">
        <v>17</v>
      </c>
      <c r="G6" s="7">
        <v>20</v>
      </c>
      <c r="H6" s="4" t="s">
        <v>54</v>
      </c>
      <c r="I6" s="4" t="s">
        <v>55</v>
      </c>
      <c r="J6" s="4" t="s">
        <v>56</v>
      </c>
      <c r="K6" s="10"/>
    </row>
    <row r="7" spans="1:11" ht="42" customHeight="1">
      <c r="A7" s="11">
        <v>3</v>
      </c>
      <c r="B7" s="4" t="s">
        <v>9</v>
      </c>
      <c r="C7" s="4" t="s">
        <v>134</v>
      </c>
      <c r="D7" s="6" t="s">
        <v>135</v>
      </c>
      <c r="E7" s="6" t="s">
        <v>27</v>
      </c>
      <c r="F7" s="4" t="s">
        <v>18</v>
      </c>
      <c r="G7" s="7">
        <v>25</v>
      </c>
      <c r="H7" s="4" t="s">
        <v>136</v>
      </c>
      <c r="I7" s="4" t="s">
        <v>137</v>
      </c>
      <c r="J7" s="4" t="s">
        <v>138</v>
      </c>
      <c r="K7" s="10"/>
    </row>
    <row r="8" spans="1:11" ht="42" customHeight="1">
      <c r="A8" s="11">
        <v>4</v>
      </c>
      <c r="B8" s="4" t="s">
        <v>9</v>
      </c>
      <c r="C8" s="4" t="s">
        <v>14</v>
      </c>
      <c r="D8" s="6" t="s">
        <v>158</v>
      </c>
      <c r="E8" s="6" t="s">
        <v>27</v>
      </c>
      <c r="F8" s="4" t="s">
        <v>18</v>
      </c>
      <c r="G8" s="7">
        <v>20</v>
      </c>
      <c r="H8" s="4" t="s">
        <v>159</v>
      </c>
      <c r="I8" s="4" t="s">
        <v>160</v>
      </c>
      <c r="J8" s="4" t="s">
        <v>161</v>
      </c>
      <c r="K8" s="22"/>
    </row>
    <row r="9" spans="1:11" ht="42" customHeight="1">
      <c r="A9" s="11">
        <v>5</v>
      </c>
      <c r="B9" s="4" t="s">
        <v>9</v>
      </c>
      <c r="C9" s="4" t="s">
        <v>14</v>
      </c>
      <c r="D9" s="6" t="s">
        <v>232</v>
      </c>
      <c r="E9" s="6" t="s">
        <v>27</v>
      </c>
      <c r="F9" s="4" t="s">
        <v>18</v>
      </c>
      <c r="G9" s="7">
        <v>49</v>
      </c>
      <c r="H9" s="32" t="s">
        <v>233</v>
      </c>
      <c r="I9" s="4" t="s">
        <v>234</v>
      </c>
      <c r="J9" s="4" t="s">
        <v>235</v>
      </c>
      <c r="K9" s="30"/>
    </row>
    <row r="10" spans="1:11" ht="42" customHeight="1">
      <c r="A10" s="11">
        <v>6</v>
      </c>
      <c r="B10" s="4" t="s">
        <v>9</v>
      </c>
      <c r="C10" s="4" t="s">
        <v>10</v>
      </c>
      <c r="D10" s="6" t="s">
        <v>236</v>
      </c>
      <c r="E10" s="6" t="s">
        <v>27</v>
      </c>
      <c r="F10" s="4" t="s">
        <v>18</v>
      </c>
      <c r="G10" s="7">
        <v>48</v>
      </c>
      <c r="H10" s="32" t="s">
        <v>233</v>
      </c>
      <c r="I10" s="4" t="s">
        <v>234</v>
      </c>
      <c r="J10" s="4" t="s">
        <v>235</v>
      </c>
      <c r="K10" s="30"/>
    </row>
    <row r="11" spans="1:11" ht="42" customHeight="1">
      <c r="A11" s="11">
        <v>7</v>
      </c>
      <c r="B11" s="4" t="s">
        <v>9</v>
      </c>
      <c r="C11" s="4" t="s">
        <v>10</v>
      </c>
      <c r="D11" s="6" t="s">
        <v>237</v>
      </c>
      <c r="E11" s="6" t="s">
        <v>27</v>
      </c>
      <c r="F11" s="4" t="s">
        <v>18</v>
      </c>
      <c r="G11" s="7">
        <v>30</v>
      </c>
      <c r="H11" s="32" t="s">
        <v>238</v>
      </c>
      <c r="I11" s="4" t="s">
        <v>239</v>
      </c>
      <c r="J11" s="4" t="s">
        <v>240</v>
      </c>
      <c r="K11" s="30"/>
    </row>
    <row r="12" spans="1:11" ht="42" customHeight="1">
      <c r="A12" s="11">
        <v>8</v>
      </c>
      <c r="B12" s="4" t="s">
        <v>9</v>
      </c>
      <c r="C12" s="4" t="s">
        <v>14</v>
      </c>
      <c r="D12" s="6" t="s">
        <v>297</v>
      </c>
      <c r="E12" s="6" t="s">
        <v>27</v>
      </c>
      <c r="F12" s="4" t="s">
        <v>17</v>
      </c>
      <c r="G12" s="7">
        <v>442</v>
      </c>
      <c r="H12" s="4" t="s">
        <v>298</v>
      </c>
      <c r="I12" s="4" t="s">
        <v>299</v>
      </c>
      <c r="J12" s="4" t="s">
        <v>300</v>
      </c>
      <c r="K12" s="3"/>
    </row>
    <row r="13" spans="1:11" ht="42" customHeight="1">
      <c r="A13" s="11">
        <v>9</v>
      </c>
      <c r="B13" s="4" t="s">
        <v>9</v>
      </c>
      <c r="C13" s="4" t="s">
        <v>24</v>
      </c>
      <c r="D13" s="6" t="s">
        <v>301</v>
      </c>
      <c r="E13" s="6" t="s">
        <v>302</v>
      </c>
      <c r="F13" s="4" t="s">
        <v>17</v>
      </c>
      <c r="G13" s="33">
        <v>161</v>
      </c>
      <c r="H13" s="4" t="s">
        <v>303</v>
      </c>
      <c r="I13" s="4" t="s">
        <v>304</v>
      </c>
      <c r="J13" s="4" t="s">
        <v>305</v>
      </c>
      <c r="K13" s="2"/>
    </row>
    <row r="14" spans="1:11" ht="42" customHeight="1">
      <c r="A14" s="11">
        <v>10</v>
      </c>
      <c r="B14" s="4" t="s">
        <v>9</v>
      </c>
      <c r="C14" s="4" t="s">
        <v>14</v>
      </c>
      <c r="D14" s="35" t="s">
        <v>306</v>
      </c>
      <c r="E14" s="6" t="s">
        <v>302</v>
      </c>
      <c r="F14" s="4" t="s">
        <v>17</v>
      </c>
      <c r="G14" s="7">
        <v>213</v>
      </c>
      <c r="H14" s="4" t="s">
        <v>303</v>
      </c>
      <c r="I14" s="4" t="s">
        <v>304</v>
      </c>
      <c r="J14" s="4" t="s">
        <v>305</v>
      </c>
      <c r="K14" s="2"/>
    </row>
    <row r="15" spans="1:11" ht="42" customHeight="1">
      <c r="A15" s="11">
        <v>11</v>
      </c>
      <c r="B15" s="25" t="s">
        <v>311</v>
      </c>
      <c r="C15" s="25" t="s">
        <v>52</v>
      </c>
      <c r="D15" s="6" t="s">
        <v>312</v>
      </c>
      <c r="E15" s="6" t="s">
        <v>313</v>
      </c>
      <c r="F15" s="25" t="s">
        <v>18</v>
      </c>
      <c r="G15" s="7">
        <v>27</v>
      </c>
      <c r="H15" s="25" t="s">
        <v>314</v>
      </c>
      <c r="I15" s="25" t="s">
        <v>315</v>
      </c>
      <c r="J15" s="25" t="s">
        <v>316</v>
      </c>
      <c r="K15" s="3"/>
    </row>
    <row r="16" spans="1:11" ht="42" customHeight="1">
      <c r="A16" s="11">
        <v>12</v>
      </c>
      <c r="B16" s="4" t="s">
        <v>9</v>
      </c>
      <c r="C16" s="4" t="s">
        <v>14</v>
      </c>
      <c r="D16" s="6" t="s">
        <v>323</v>
      </c>
      <c r="E16" s="6" t="s">
        <v>940</v>
      </c>
      <c r="F16" s="4" t="s">
        <v>18</v>
      </c>
      <c r="G16" s="7">
        <v>79</v>
      </c>
      <c r="H16" s="4" t="s">
        <v>324</v>
      </c>
      <c r="I16" s="4" t="s">
        <v>325</v>
      </c>
      <c r="J16" s="4" t="s">
        <v>326</v>
      </c>
      <c r="K16" s="10"/>
    </row>
    <row r="17" spans="1:12" ht="42" customHeight="1">
      <c r="A17" s="11">
        <v>13</v>
      </c>
      <c r="B17" s="4" t="s">
        <v>311</v>
      </c>
      <c r="C17" s="4" t="s">
        <v>52</v>
      </c>
      <c r="D17" s="6" t="s">
        <v>335</v>
      </c>
      <c r="E17" s="6" t="s">
        <v>940</v>
      </c>
      <c r="F17" s="4" t="s">
        <v>18</v>
      </c>
      <c r="G17" s="7">
        <v>79</v>
      </c>
      <c r="H17" s="4" t="s">
        <v>329</v>
      </c>
      <c r="I17" s="4" t="s">
        <v>330</v>
      </c>
      <c r="J17" s="4" t="s">
        <v>331</v>
      </c>
      <c r="K17" s="3"/>
    </row>
    <row r="18" spans="1:12" ht="42" customHeight="1">
      <c r="A18" s="11">
        <v>14</v>
      </c>
      <c r="B18" s="4" t="s">
        <v>9</v>
      </c>
      <c r="C18" s="25" t="s">
        <v>10</v>
      </c>
      <c r="D18" s="42" t="s">
        <v>395</v>
      </c>
      <c r="E18" s="6" t="s">
        <v>396</v>
      </c>
      <c r="F18" s="25" t="s">
        <v>18</v>
      </c>
      <c r="G18" s="7">
        <v>201</v>
      </c>
      <c r="H18" s="38" t="s">
        <v>364</v>
      </c>
      <c r="I18" s="25" t="s">
        <v>382</v>
      </c>
      <c r="J18" s="25" t="s">
        <v>383</v>
      </c>
      <c r="K18" s="31"/>
      <c r="L18" s="40"/>
    </row>
    <row r="19" spans="1:12" ht="42" customHeight="1">
      <c r="A19" s="11">
        <v>15</v>
      </c>
      <c r="B19" s="11" t="s">
        <v>11</v>
      </c>
      <c r="C19" s="11" t="s">
        <v>14</v>
      </c>
      <c r="D19" s="12" t="s">
        <v>43</v>
      </c>
      <c r="E19" s="12" t="s">
        <v>27</v>
      </c>
      <c r="F19" s="11" t="s">
        <v>18</v>
      </c>
      <c r="G19" s="13">
        <v>47</v>
      </c>
      <c r="H19" s="11" t="s">
        <v>44</v>
      </c>
      <c r="I19" s="11" t="s">
        <v>45</v>
      </c>
      <c r="J19" s="11" t="s">
        <v>46</v>
      </c>
      <c r="K19" s="10"/>
    </row>
    <row r="20" spans="1:12" ht="42" customHeight="1">
      <c r="A20" s="11">
        <v>16</v>
      </c>
      <c r="B20" s="4" t="s">
        <v>11</v>
      </c>
      <c r="C20" s="4" t="s">
        <v>52</v>
      </c>
      <c r="D20" s="6" t="s">
        <v>57</v>
      </c>
      <c r="E20" s="6" t="s">
        <v>922</v>
      </c>
      <c r="F20" s="4" t="s">
        <v>17</v>
      </c>
      <c r="G20" s="7">
        <v>35</v>
      </c>
      <c r="H20" s="4" t="s">
        <v>54</v>
      </c>
      <c r="I20" s="4" t="s">
        <v>58</v>
      </c>
      <c r="J20" s="4" t="s">
        <v>59</v>
      </c>
      <c r="K20" s="10"/>
    </row>
    <row r="21" spans="1:12" ht="42" customHeight="1">
      <c r="A21" s="11">
        <v>17</v>
      </c>
      <c r="B21" s="4" t="s">
        <v>11</v>
      </c>
      <c r="C21" s="4" t="s">
        <v>52</v>
      </c>
      <c r="D21" s="6" t="s">
        <v>60</v>
      </c>
      <c r="E21" s="6" t="s">
        <v>27</v>
      </c>
      <c r="F21" s="4" t="s">
        <v>62</v>
      </c>
      <c r="G21" s="7">
        <v>19</v>
      </c>
      <c r="H21" s="4" t="s">
        <v>63</v>
      </c>
      <c r="I21" s="4" t="s">
        <v>64</v>
      </c>
      <c r="J21" s="4" t="s">
        <v>65</v>
      </c>
      <c r="K21" s="10"/>
    </row>
    <row r="22" spans="1:12" ht="42" customHeight="1">
      <c r="A22" s="11">
        <v>18</v>
      </c>
      <c r="B22" s="4" t="s">
        <v>11</v>
      </c>
      <c r="C22" s="4" t="s">
        <v>14</v>
      </c>
      <c r="D22" s="6" t="s">
        <v>66</v>
      </c>
      <c r="E22" s="6" t="s">
        <v>27</v>
      </c>
      <c r="F22" s="4" t="s">
        <v>17</v>
      </c>
      <c r="G22" s="7">
        <v>50</v>
      </c>
      <c r="H22" s="4" t="s">
        <v>67</v>
      </c>
      <c r="I22" s="4" t="s">
        <v>68</v>
      </c>
      <c r="J22" s="4" t="s">
        <v>69</v>
      </c>
      <c r="K22" s="10"/>
    </row>
    <row r="23" spans="1:12" ht="42" customHeight="1">
      <c r="A23" s="11">
        <v>19</v>
      </c>
      <c r="B23" s="11" t="s">
        <v>11</v>
      </c>
      <c r="C23" s="11" t="s">
        <v>14</v>
      </c>
      <c r="D23" s="12" t="s">
        <v>119</v>
      </c>
      <c r="E23" s="12" t="s">
        <v>27</v>
      </c>
      <c r="F23" s="11" t="s">
        <v>29</v>
      </c>
      <c r="G23" s="13">
        <v>300</v>
      </c>
      <c r="H23" s="14" t="s">
        <v>116</v>
      </c>
      <c r="I23" s="11" t="s">
        <v>120</v>
      </c>
      <c r="J23" s="11" t="s">
        <v>121</v>
      </c>
      <c r="K23" s="15"/>
    </row>
    <row r="24" spans="1:12" ht="42" customHeight="1">
      <c r="A24" s="11">
        <v>20</v>
      </c>
      <c r="B24" s="4" t="s">
        <v>11</v>
      </c>
      <c r="C24" s="4" t="s">
        <v>12</v>
      </c>
      <c r="D24" s="6" t="s">
        <v>139</v>
      </c>
      <c r="E24" s="6" t="s">
        <v>27</v>
      </c>
      <c r="F24" s="4" t="s">
        <v>18</v>
      </c>
      <c r="G24" s="7">
        <v>35</v>
      </c>
      <c r="H24" s="4" t="s">
        <v>136</v>
      </c>
      <c r="I24" s="4" t="s">
        <v>140</v>
      </c>
      <c r="J24" s="4" t="s">
        <v>141</v>
      </c>
      <c r="K24" s="24"/>
    </row>
    <row r="25" spans="1:12" ht="42" customHeight="1">
      <c r="A25" s="11">
        <v>21</v>
      </c>
      <c r="B25" s="4" t="s">
        <v>11</v>
      </c>
      <c r="C25" s="4" t="s">
        <v>14</v>
      </c>
      <c r="D25" s="6" t="s">
        <v>185</v>
      </c>
      <c r="E25" s="6" t="s">
        <v>186</v>
      </c>
      <c r="F25" s="4" t="s">
        <v>18</v>
      </c>
      <c r="G25" s="7">
        <v>35</v>
      </c>
      <c r="H25" s="4" t="s">
        <v>187</v>
      </c>
      <c r="I25" s="4" t="s">
        <v>188</v>
      </c>
      <c r="J25" s="4" t="s">
        <v>189</v>
      </c>
      <c r="K25" s="10"/>
    </row>
    <row r="26" spans="1:12" ht="42" customHeight="1">
      <c r="A26" s="11">
        <v>22</v>
      </c>
      <c r="B26" s="4" t="s">
        <v>11</v>
      </c>
      <c r="C26" s="4" t="s">
        <v>24</v>
      </c>
      <c r="D26" s="29" t="s">
        <v>206</v>
      </c>
      <c r="E26" s="6" t="s">
        <v>27</v>
      </c>
      <c r="F26" s="4" t="s">
        <v>17</v>
      </c>
      <c r="G26" s="7">
        <v>64</v>
      </c>
      <c r="H26" s="4" t="s">
        <v>207</v>
      </c>
      <c r="I26" s="4" t="s">
        <v>208</v>
      </c>
      <c r="J26" s="4" t="s">
        <v>209</v>
      </c>
      <c r="K26" s="2"/>
    </row>
    <row r="27" spans="1:12" ht="42" customHeight="1">
      <c r="A27" s="11">
        <v>23</v>
      </c>
      <c r="B27" s="4" t="s">
        <v>11</v>
      </c>
      <c r="C27" s="25" t="s">
        <v>10</v>
      </c>
      <c r="D27" s="6" t="s">
        <v>241</v>
      </c>
      <c r="E27" s="6" t="s">
        <v>27</v>
      </c>
      <c r="F27" s="4" t="s">
        <v>29</v>
      </c>
      <c r="G27" s="134">
        <v>50</v>
      </c>
      <c r="H27" s="31" t="s">
        <v>228</v>
      </c>
      <c r="I27" s="4" t="s">
        <v>242</v>
      </c>
      <c r="J27" s="4" t="s">
        <v>243</v>
      </c>
      <c r="K27" s="4"/>
    </row>
    <row r="28" spans="1:12" ht="42" customHeight="1">
      <c r="A28" s="11">
        <v>24</v>
      </c>
      <c r="B28" s="4" t="s">
        <v>11</v>
      </c>
      <c r="C28" s="25" t="s">
        <v>10</v>
      </c>
      <c r="D28" s="6" t="s">
        <v>244</v>
      </c>
      <c r="E28" s="6" t="s">
        <v>27</v>
      </c>
      <c r="F28" s="4" t="s">
        <v>17</v>
      </c>
      <c r="G28" s="7">
        <v>48</v>
      </c>
      <c r="H28" s="32" t="s">
        <v>233</v>
      </c>
      <c r="I28" s="4" t="s">
        <v>245</v>
      </c>
      <c r="J28" s="4" t="s">
        <v>235</v>
      </c>
      <c r="K28" s="30"/>
    </row>
    <row r="29" spans="1:12" ht="42" customHeight="1">
      <c r="A29" s="11">
        <v>25</v>
      </c>
      <c r="B29" s="4" t="s">
        <v>11</v>
      </c>
      <c r="C29" s="25" t="s">
        <v>10</v>
      </c>
      <c r="D29" s="6" t="s">
        <v>246</v>
      </c>
      <c r="E29" s="6" t="s">
        <v>27</v>
      </c>
      <c r="F29" s="4" t="s">
        <v>18</v>
      </c>
      <c r="G29" s="7">
        <v>10</v>
      </c>
      <c r="H29" s="32" t="s">
        <v>233</v>
      </c>
      <c r="I29" s="4" t="s">
        <v>245</v>
      </c>
      <c r="J29" s="4" t="s">
        <v>235</v>
      </c>
      <c r="K29" s="30"/>
    </row>
    <row r="30" spans="1:12" ht="42" customHeight="1">
      <c r="A30" s="11">
        <v>26</v>
      </c>
      <c r="B30" s="4" t="s">
        <v>11</v>
      </c>
      <c r="C30" s="25" t="s">
        <v>10</v>
      </c>
      <c r="D30" s="6" t="s">
        <v>247</v>
      </c>
      <c r="E30" s="6" t="s">
        <v>27</v>
      </c>
      <c r="F30" s="4" t="s">
        <v>29</v>
      </c>
      <c r="G30" s="7">
        <v>400</v>
      </c>
      <c r="H30" s="32" t="s">
        <v>233</v>
      </c>
      <c r="I30" s="4" t="s">
        <v>245</v>
      </c>
      <c r="J30" s="4" t="s">
        <v>235</v>
      </c>
      <c r="K30" s="30"/>
    </row>
    <row r="31" spans="1:12" ht="42" customHeight="1">
      <c r="A31" s="11">
        <v>27</v>
      </c>
      <c r="B31" s="4" t="s">
        <v>11</v>
      </c>
      <c r="C31" s="25" t="s">
        <v>10</v>
      </c>
      <c r="D31" s="6" t="s">
        <v>248</v>
      </c>
      <c r="E31" s="6" t="s">
        <v>27</v>
      </c>
      <c r="F31" s="4" t="s">
        <v>18</v>
      </c>
      <c r="G31" s="7">
        <v>25</v>
      </c>
      <c r="H31" s="32" t="s">
        <v>233</v>
      </c>
      <c r="I31" s="4" t="s">
        <v>245</v>
      </c>
      <c r="J31" s="4" t="s">
        <v>235</v>
      </c>
      <c r="K31" s="4"/>
    </row>
    <row r="32" spans="1:12" ht="42" customHeight="1">
      <c r="A32" s="11">
        <v>28</v>
      </c>
      <c r="B32" s="4" t="s">
        <v>11</v>
      </c>
      <c r="C32" s="25" t="s">
        <v>10</v>
      </c>
      <c r="D32" s="29" t="s">
        <v>249</v>
      </c>
      <c r="E32" s="6" t="s">
        <v>27</v>
      </c>
      <c r="F32" s="4" t="s">
        <v>17</v>
      </c>
      <c r="G32" s="7">
        <v>150</v>
      </c>
      <c r="H32" s="31" t="s">
        <v>250</v>
      </c>
      <c r="I32" s="4" t="s">
        <v>251</v>
      </c>
      <c r="J32" s="4" t="s">
        <v>252</v>
      </c>
      <c r="K32" s="30"/>
    </row>
    <row r="33" spans="1:11" ht="42" customHeight="1">
      <c r="A33" s="11">
        <v>29</v>
      </c>
      <c r="B33" s="4" t="s">
        <v>11</v>
      </c>
      <c r="C33" s="25" t="s">
        <v>24</v>
      </c>
      <c r="D33" s="6" t="s">
        <v>253</v>
      </c>
      <c r="E33" s="6" t="s">
        <v>27</v>
      </c>
      <c r="F33" s="4" t="s">
        <v>254</v>
      </c>
      <c r="G33" s="7">
        <v>46</v>
      </c>
      <c r="H33" s="31" t="s">
        <v>250</v>
      </c>
      <c r="I33" s="4" t="s">
        <v>255</v>
      </c>
      <c r="J33" s="4" t="s">
        <v>256</v>
      </c>
      <c r="K33" s="4"/>
    </row>
    <row r="34" spans="1:11" ht="42" customHeight="1">
      <c r="A34" s="11">
        <v>30</v>
      </c>
      <c r="B34" s="25" t="s">
        <v>319</v>
      </c>
      <c r="C34" s="25" t="s">
        <v>52</v>
      </c>
      <c r="D34" s="6" t="s">
        <v>320</v>
      </c>
      <c r="E34" s="6" t="s">
        <v>313</v>
      </c>
      <c r="F34" s="25" t="s">
        <v>17</v>
      </c>
      <c r="G34" s="7">
        <v>178</v>
      </c>
      <c r="H34" s="25" t="s">
        <v>314</v>
      </c>
      <c r="I34" s="25" t="s">
        <v>321</v>
      </c>
      <c r="J34" s="25" t="s">
        <v>322</v>
      </c>
      <c r="K34" s="2"/>
    </row>
    <row r="35" spans="1:11" ht="42" customHeight="1">
      <c r="A35" s="11">
        <v>31</v>
      </c>
      <c r="B35" s="4" t="s">
        <v>4</v>
      </c>
      <c r="C35" s="25" t="s">
        <v>52</v>
      </c>
      <c r="D35" s="6" t="s">
        <v>70</v>
      </c>
      <c r="E35" s="6" t="s">
        <v>923</v>
      </c>
      <c r="F35" s="4" t="s">
        <v>17</v>
      </c>
      <c r="G35" s="7">
        <v>47</v>
      </c>
      <c r="H35" s="4" t="s">
        <v>63</v>
      </c>
      <c r="I35" s="4" t="s">
        <v>71</v>
      </c>
      <c r="J35" s="4" t="s">
        <v>72</v>
      </c>
      <c r="K35" s="10"/>
    </row>
    <row r="36" spans="1:11" ht="42" customHeight="1">
      <c r="A36" s="11">
        <v>32</v>
      </c>
      <c r="B36" s="4" t="s">
        <v>4</v>
      </c>
      <c r="C36" s="25" t="s">
        <v>52</v>
      </c>
      <c r="D36" s="6" t="s">
        <v>73</v>
      </c>
      <c r="E36" s="6" t="s">
        <v>923</v>
      </c>
      <c r="F36" s="4" t="s">
        <v>17</v>
      </c>
      <c r="G36" s="7">
        <v>147</v>
      </c>
      <c r="H36" s="4" t="s">
        <v>63</v>
      </c>
      <c r="I36" s="4" t="s">
        <v>71</v>
      </c>
      <c r="J36" s="4" t="s">
        <v>72</v>
      </c>
      <c r="K36" s="10"/>
    </row>
    <row r="37" spans="1:11" ht="42" customHeight="1">
      <c r="A37" s="11">
        <v>33</v>
      </c>
      <c r="B37" s="4" t="s">
        <v>142</v>
      </c>
      <c r="C37" s="25" t="s">
        <v>10</v>
      </c>
      <c r="D37" s="6" t="s">
        <v>143</v>
      </c>
      <c r="E37" s="6" t="s">
        <v>27</v>
      </c>
      <c r="F37" s="4" t="s">
        <v>18</v>
      </c>
      <c r="G37" s="7">
        <v>20</v>
      </c>
      <c r="H37" s="4" t="s">
        <v>136</v>
      </c>
      <c r="I37" s="4" t="s">
        <v>144</v>
      </c>
      <c r="J37" s="4" t="s">
        <v>145</v>
      </c>
      <c r="K37" s="24"/>
    </row>
    <row r="38" spans="1:11" ht="42" customHeight="1">
      <c r="A38" s="11">
        <v>34</v>
      </c>
      <c r="B38" s="4" t="s">
        <v>4</v>
      </c>
      <c r="C38" s="25" t="s">
        <v>24</v>
      </c>
      <c r="D38" s="6" t="s">
        <v>168</v>
      </c>
      <c r="E38" s="6" t="s">
        <v>169</v>
      </c>
      <c r="F38" s="4" t="s">
        <v>153</v>
      </c>
      <c r="G38" s="7">
        <v>42</v>
      </c>
      <c r="H38" s="4" t="s">
        <v>170</v>
      </c>
      <c r="I38" s="4" t="s">
        <v>171</v>
      </c>
      <c r="J38" s="4" t="s">
        <v>172</v>
      </c>
      <c r="K38" s="2"/>
    </row>
    <row r="39" spans="1:11" ht="42" customHeight="1">
      <c r="A39" s="11">
        <v>35</v>
      </c>
      <c r="B39" s="4" t="s">
        <v>4</v>
      </c>
      <c r="C39" s="25" t="s">
        <v>52</v>
      </c>
      <c r="D39" s="6" t="s">
        <v>174</v>
      </c>
      <c r="E39" s="6" t="s">
        <v>175</v>
      </c>
      <c r="F39" s="4" t="s">
        <v>29</v>
      </c>
      <c r="G39" s="7">
        <v>40</v>
      </c>
      <c r="H39" s="4" t="s">
        <v>176</v>
      </c>
      <c r="I39" s="4" t="s">
        <v>177</v>
      </c>
      <c r="J39" s="4" t="s">
        <v>178</v>
      </c>
      <c r="K39" s="2"/>
    </row>
    <row r="40" spans="1:11" ht="42" customHeight="1">
      <c r="A40" s="11">
        <v>36</v>
      </c>
      <c r="B40" s="4" t="s">
        <v>4</v>
      </c>
      <c r="C40" s="25" t="s">
        <v>24</v>
      </c>
      <c r="D40" s="5" t="s">
        <v>211</v>
      </c>
      <c r="E40" s="6" t="s">
        <v>27</v>
      </c>
      <c r="F40" s="4" t="s">
        <v>29</v>
      </c>
      <c r="G40" s="7">
        <v>150</v>
      </c>
      <c r="H40" s="4" t="s">
        <v>212</v>
      </c>
      <c r="I40" s="4" t="s">
        <v>213</v>
      </c>
      <c r="J40" s="4" t="s">
        <v>214</v>
      </c>
      <c r="K40" s="4"/>
    </row>
    <row r="41" spans="1:11" ht="42" customHeight="1">
      <c r="A41" s="11">
        <v>37</v>
      </c>
      <c r="B41" s="4" t="s">
        <v>4</v>
      </c>
      <c r="C41" s="25" t="s">
        <v>14</v>
      </c>
      <c r="D41" s="5" t="s">
        <v>215</v>
      </c>
      <c r="E41" s="6" t="s">
        <v>27</v>
      </c>
      <c r="F41" s="4" t="s">
        <v>29</v>
      </c>
      <c r="G41" s="7">
        <v>50</v>
      </c>
      <c r="H41" s="4" t="s">
        <v>216</v>
      </c>
      <c r="I41" s="4" t="s">
        <v>217</v>
      </c>
      <c r="J41" s="4" t="s">
        <v>218</v>
      </c>
      <c r="K41" s="30"/>
    </row>
    <row r="42" spans="1:11" ht="42" customHeight="1">
      <c r="A42" s="11">
        <v>38</v>
      </c>
      <c r="B42" s="4" t="s">
        <v>4</v>
      </c>
      <c r="C42" s="25" t="s">
        <v>10</v>
      </c>
      <c r="D42" s="6" t="s">
        <v>258</v>
      </c>
      <c r="E42" s="6" t="s">
        <v>27</v>
      </c>
      <c r="F42" s="4" t="s">
        <v>18</v>
      </c>
      <c r="G42" s="7">
        <v>220</v>
      </c>
      <c r="H42" s="31" t="s">
        <v>228</v>
      </c>
      <c r="I42" s="4" t="s">
        <v>259</v>
      </c>
      <c r="J42" s="4" t="s">
        <v>260</v>
      </c>
      <c r="K42" s="4"/>
    </row>
    <row r="43" spans="1:11" ht="42" customHeight="1">
      <c r="A43" s="11">
        <v>39</v>
      </c>
      <c r="B43" s="4" t="s">
        <v>4</v>
      </c>
      <c r="C43" s="25" t="s">
        <v>10</v>
      </c>
      <c r="D43" s="6" t="s">
        <v>261</v>
      </c>
      <c r="E43" s="6" t="s">
        <v>27</v>
      </c>
      <c r="F43" s="4" t="s">
        <v>29</v>
      </c>
      <c r="G43" s="7">
        <v>38</v>
      </c>
      <c r="H43" s="31" t="s">
        <v>228</v>
      </c>
      <c r="I43" s="4" t="s">
        <v>262</v>
      </c>
      <c r="J43" s="4" t="s">
        <v>263</v>
      </c>
      <c r="K43" s="4"/>
    </row>
    <row r="44" spans="1:11" ht="42" customHeight="1">
      <c r="A44" s="11">
        <v>40</v>
      </c>
      <c r="B44" s="4" t="s">
        <v>4</v>
      </c>
      <c r="C44" s="25" t="s">
        <v>10</v>
      </c>
      <c r="D44" s="6" t="s">
        <v>264</v>
      </c>
      <c r="E44" s="6" t="s">
        <v>27</v>
      </c>
      <c r="F44" s="4" t="s">
        <v>29</v>
      </c>
      <c r="G44" s="7">
        <v>25</v>
      </c>
      <c r="H44" s="31" t="s">
        <v>228</v>
      </c>
      <c r="I44" s="4" t="s">
        <v>259</v>
      </c>
      <c r="J44" s="4" t="s">
        <v>260</v>
      </c>
      <c r="K44" s="4"/>
    </row>
    <row r="45" spans="1:11" ht="42" customHeight="1">
      <c r="A45" s="11">
        <v>41</v>
      </c>
      <c r="B45" s="4" t="s">
        <v>4</v>
      </c>
      <c r="C45" s="25" t="s">
        <v>10</v>
      </c>
      <c r="D45" s="6" t="s">
        <v>265</v>
      </c>
      <c r="E45" s="6" t="s">
        <v>27</v>
      </c>
      <c r="F45" s="4" t="s">
        <v>29</v>
      </c>
      <c r="G45" s="7">
        <v>40</v>
      </c>
      <c r="H45" s="31" t="s">
        <v>228</v>
      </c>
      <c r="I45" s="4" t="s">
        <v>229</v>
      </c>
      <c r="J45" s="4" t="s">
        <v>230</v>
      </c>
      <c r="K45" s="4"/>
    </row>
    <row r="46" spans="1:11" ht="42" customHeight="1">
      <c r="A46" s="11">
        <v>42</v>
      </c>
      <c r="B46" s="4" t="s">
        <v>4</v>
      </c>
      <c r="C46" s="25" t="s">
        <v>10</v>
      </c>
      <c r="D46" s="29" t="s">
        <v>266</v>
      </c>
      <c r="E46" s="6" t="s">
        <v>27</v>
      </c>
      <c r="F46" s="4" t="s">
        <v>18</v>
      </c>
      <c r="G46" s="7">
        <v>50</v>
      </c>
      <c r="H46" s="31" t="s">
        <v>267</v>
      </c>
      <c r="I46" s="4" t="s">
        <v>268</v>
      </c>
      <c r="J46" s="4" t="s">
        <v>269</v>
      </c>
      <c r="K46" s="4"/>
    </row>
    <row r="47" spans="1:11" ht="42" customHeight="1">
      <c r="A47" s="11">
        <v>43</v>
      </c>
      <c r="B47" s="4" t="s">
        <v>4</v>
      </c>
      <c r="C47" s="25" t="s">
        <v>10</v>
      </c>
      <c r="D47" s="6" t="s">
        <v>270</v>
      </c>
      <c r="E47" s="6" t="s">
        <v>27</v>
      </c>
      <c r="F47" s="4" t="s">
        <v>17</v>
      </c>
      <c r="G47" s="7">
        <v>12</v>
      </c>
      <c r="H47" s="32" t="s">
        <v>233</v>
      </c>
      <c r="I47" s="4" t="s">
        <v>245</v>
      </c>
      <c r="J47" s="4" t="s">
        <v>235</v>
      </c>
      <c r="K47" s="4"/>
    </row>
    <row r="48" spans="1:11" ht="42" customHeight="1">
      <c r="A48" s="11">
        <v>44</v>
      </c>
      <c r="B48" s="4" t="s">
        <v>4</v>
      </c>
      <c r="C48" s="25" t="s">
        <v>10</v>
      </c>
      <c r="D48" s="6" t="s">
        <v>271</v>
      </c>
      <c r="E48" s="6" t="s">
        <v>27</v>
      </c>
      <c r="F48" s="4" t="s">
        <v>153</v>
      </c>
      <c r="G48" s="33">
        <v>300</v>
      </c>
      <c r="H48" s="32" t="s">
        <v>233</v>
      </c>
      <c r="I48" s="4" t="s">
        <v>245</v>
      </c>
      <c r="J48" s="4" t="s">
        <v>235</v>
      </c>
      <c r="K48" s="4"/>
    </row>
    <row r="49" spans="1:11" ht="42" customHeight="1">
      <c r="A49" s="11">
        <v>45</v>
      </c>
      <c r="B49" s="4" t="s">
        <v>4</v>
      </c>
      <c r="C49" s="25" t="s">
        <v>146</v>
      </c>
      <c r="D49" s="6" t="s">
        <v>272</v>
      </c>
      <c r="E49" s="6" t="s">
        <v>27</v>
      </c>
      <c r="F49" s="4" t="s">
        <v>17</v>
      </c>
      <c r="G49" s="7">
        <v>110</v>
      </c>
      <c r="H49" s="31" t="s">
        <v>250</v>
      </c>
      <c r="I49" s="4" t="s">
        <v>255</v>
      </c>
      <c r="J49" s="4" t="s">
        <v>256</v>
      </c>
      <c r="K49" s="4"/>
    </row>
    <row r="50" spans="1:11" ht="42" customHeight="1">
      <c r="A50" s="11">
        <v>46</v>
      </c>
      <c r="B50" s="4" t="s">
        <v>4</v>
      </c>
      <c r="C50" s="25" t="s">
        <v>24</v>
      </c>
      <c r="D50" s="29" t="s">
        <v>273</v>
      </c>
      <c r="E50" s="6" t="s">
        <v>27</v>
      </c>
      <c r="F50" s="4" t="s">
        <v>17</v>
      </c>
      <c r="G50" s="7">
        <v>20</v>
      </c>
      <c r="H50" s="31" t="s">
        <v>250</v>
      </c>
      <c r="I50" s="4" t="s">
        <v>274</v>
      </c>
      <c r="J50" s="4" t="s">
        <v>275</v>
      </c>
      <c r="K50" s="4"/>
    </row>
    <row r="51" spans="1:11" ht="42" customHeight="1">
      <c r="A51" s="11">
        <v>47</v>
      </c>
      <c r="B51" s="4" t="s">
        <v>4</v>
      </c>
      <c r="C51" s="25" t="s">
        <v>10</v>
      </c>
      <c r="D51" s="6" t="s">
        <v>307</v>
      </c>
      <c r="E51" s="6" t="s">
        <v>27</v>
      </c>
      <c r="F51" s="4" t="s">
        <v>29</v>
      </c>
      <c r="G51" s="7">
        <v>14200</v>
      </c>
      <c r="H51" s="4" t="s">
        <v>308</v>
      </c>
      <c r="I51" s="4" t="s">
        <v>309</v>
      </c>
      <c r="J51" s="4" t="s">
        <v>310</v>
      </c>
      <c r="K51" s="10"/>
    </row>
    <row r="52" spans="1:11" ht="42" customHeight="1">
      <c r="A52" s="11">
        <v>48</v>
      </c>
      <c r="B52" s="4" t="s">
        <v>4</v>
      </c>
      <c r="C52" s="25" t="s">
        <v>10</v>
      </c>
      <c r="D52" s="6" t="s">
        <v>343</v>
      </c>
      <c r="E52" s="6" t="s">
        <v>941</v>
      </c>
      <c r="F52" s="4" t="s">
        <v>29</v>
      </c>
      <c r="G52" s="7">
        <v>522</v>
      </c>
      <c r="H52" s="4" t="s">
        <v>329</v>
      </c>
      <c r="I52" s="4" t="s">
        <v>337</v>
      </c>
      <c r="J52" s="4" t="s">
        <v>338</v>
      </c>
      <c r="K52" s="3"/>
    </row>
    <row r="53" spans="1:11" ht="42" customHeight="1">
      <c r="A53" s="11">
        <v>49</v>
      </c>
      <c r="B53" s="4" t="s">
        <v>4</v>
      </c>
      <c r="C53" s="25" t="s">
        <v>10</v>
      </c>
      <c r="D53" s="6" t="s">
        <v>344</v>
      </c>
      <c r="E53" s="6" t="s">
        <v>942</v>
      </c>
      <c r="F53" s="4" t="s">
        <v>17</v>
      </c>
      <c r="G53" s="7">
        <v>67</v>
      </c>
      <c r="H53" s="4" t="s">
        <v>329</v>
      </c>
      <c r="I53" s="4" t="s">
        <v>337</v>
      </c>
      <c r="J53" s="4" t="s">
        <v>338</v>
      </c>
      <c r="K53" s="2"/>
    </row>
    <row r="54" spans="1:11" ht="42" customHeight="1">
      <c r="A54" s="11">
        <v>50</v>
      </c>
      <c r="B54" s="4" t="s">
        <v>142</v>
      </c>
      <c r="C54" s="25" t="s">
        <v>80</v>
      </c>
      <c r="D54" s="36" t="s">
        <v>356</v>
      </c>
      <c r="E54" s="6" t="s">
        <v>924</v>
      </c>
      <c r="F54" s="4" t="s">
        <v>18</v>
      </c>
      <c r="G54" s="7">
        <v>201</v>
      </c>
      <c r="H54" s="4" t="s">
        <v>352</v>
      </c>
      <c r="I54" s="4" t="s">
        <v>357</v>
      </c>
      <c r="J54" s="4" t="s">
        <v>358</v>
      </c>
      <c r="K54" s="2"/>
    </row>
    <row r="55" spans="1:11" ht="42" customHeight="1">
      <c r="A55" s="11">
        <v>51</v>
      </c>
      <c r="B55" s="4" t="s">
        <v>74</v>
      </c>
      <c r="C55" s="25" t="s">
        <v>52</v>
      </c>
      <c r="D55" s="6" t="s">
        <v>75</v>
      </c>
      <c r="E55" s="6" t="s">
        <v>925</v>
      </c>
      <c r="F55" s="4" t="s">
        <v>17</v>
      </c>
      <c r="G55" s="7">
        <v>109</v>
      </c>
      <c r="H55" s="4" t="s">
        <v>76</v>
      </c>
      <c r="I55" s="4" t="s">
        <v>77</v>
      </c>
      <c r="J55" s="4" t="s">
        <v>78</v>
      </c>
      <c r="K55" s="10"/>
    </row>
    <row r="56" spans="1:11" ht="42" customHeight="1">
      <c r="A56" s="11">
        <v>52</v>
      </c>
      <c r="B56" s="4" t="s">
        <v>74</v>
      </c>
      <c r="C56" s="25" t="s">
        <v>52</v>
      </c>
      <c r="D56" s="6" t="s">
        <v>79</v>
      </c>
      <c r="E56" s="6" t="s">
        <v>926</v>
      </c>
      <c r="F56" s="4" t="s">
        <v>17</v>
      </c>
      <c r="G56" s="7">
        <v>474</v>
      </c>
      <c r="H56" s="4" t="s">
        <v>76</v>
      </c>
      <c r="I56" s="4" t="s">
        <v>77</v>
      </c>
      <c r="J56" s="4" t="s">
        <v>78</v>
      </c>
      <c r="K56" s="10"/>
    </row>
    <row r="57" spans="1:11" ht="42" customHeight="1">
      <c r="A57" s="11">
        <v>53</v>
      </c>
      <c r="B57" s="4" t="s">
        <v>74</v>
      </c>
      <c r="C57" s="25" t="s">
        <v>80</v>
      </c>
      <c r="D57" s="6" t="s">
        <v>81</v>
      </c>
      <c r="E57" s="6" t="s">
        <v>926</v>
      </c>
      <c r="F57" s="4" t="s">
        <v>17</v>
      </c>
      <c r="G57" s="7">
        <v>65</v>
      </c>
      <c r="H57" s="4" t="s">
        <v>82</v>
      </c>
      <c r="I57" s="4" t="s">
        <v>83</v>
      </c>
      <c r="J57" s="4" t="s">
        <v>84</v>
      </c>
      <c r="K57" s="10"/>
    </row>
    <row r="58" spans="1:11" ht="42" customHeight="1">
      <c r="A58" s="11">
        <v>54</v>
      </c>
      <c r="B58" s="4" t="s">
        <v>74</v>
      </c>
      <c r="C58" s="25" t="s">
        <v>146</v>
      </c>
      <c r="D58" s="6" t="s">
        <v>147</v>
      </c>
      <c r="E58" s="6" t="s">
        <v>27</v>
      </c>
      <c r="F58" s="4" t="s">
        <v>29</v>
      </c>
      <c r="G58" s="7">
        <v>112</v>
      </c>
      <c r="H58" s="4" t="s">
        <v>136</v>
      </c>
      <c r="I58" s="4" t="s">
        <v>140</v>
      </c>
      <c r="J58" s="4" t="s">
        <v>141</v>
      </c>
      <c r="K58" s="24"/>
    </row>
    <row r="59" spans="1:11" ht="42" customHeight="1">
      <c r="A59" s="11">
        <v>55</v>
      </c>
      <c r="B59" s="4" t="s">
        <v>74</v>
      </c>
      <c r="C59" s="25" t="s">
        <v>12</v>
      </c>
      <c r="D59" s="6" t="s">
        <v>148</v>
      </c>
      <c r="E59" s="6" t="s">
        <v>27</v>
      </c>
      <c r="F59" s="4" t="s">
        <v>29</v>
      </c>
      <c r="G59" s="7">
        <v>96</v>
      </c>
      <c r="H59" s="4" t="s">
        <v>136</v>
      </c>
      <c r="I59" s="4" t="s">
        <v>140</v>
      </c>
      <c r="J59" s="4" t="s">
        <v>141</v>
      </c>
      <c r="K59" s="24"/>
    </row>
    <row r="60" spans="1:11" ht="42" customHeight="1">
      <c r="A60" s="11">
        <v>56</v>
      </c>
      <c r="B60" s="4" t="s">
        <v>74</v>
      </c>
      <c r="C60" s="25" t="s">
        <v>14</v>
      </c>
      <c r="D60" s="6" t="s">
        <v>179</v>
      </c>
      <c r="E60" s="6" t="s">
        <v>27</v>
      </c>
      <c r="F60" s="4" t="s">
        <v>62</v>
      </c>
      <c r="G60" s="7">
        <v>20</v>
      </c>
      <c r="H60" s="4" t="s">
        <v>180</v>
      </c>
      <c r="I60" s="4" t="s">
        <v>181</v>
      </c>
      <c r="J60" s="4" t="s">
        <v>182</v>
      </c>
      <c r="K60" s="2"/>
    </row>
    <row r="61" spans="1:11" ht="42" customHeight="1">
      <c r="A61" s="11">
        <v>57</v>
      </c>
      <c r="B61" s="4" t="s">
        <v>74</v>
      </c>
      <c r="C61" s="25" t="s">
        <v>10</v>
      </c>
      <c r="D61" s="6" t="s">
        <v>276</v>
      </c>
      <c r="E61" s="6" t="s">
        <v>27</v>
      </c>
      <c r="F61" s="4" t="s">
        <v>17</v>
      </c>
      <c r="G61" s="7">
        <v>160</v>
      </c>
      <c r="H61" s="31" t="s">
        <v>228</v>
      </c>
      <c r="I61" s="4" t="s">
        <v>262</v>
      </c>
      <c r="J61" s="4" t="s">
        <v>263</v>
      </c>
      <c r="K61" s="4"/>
    </row>
    <row r="62" spans="1:11" ht="42" customHeight="1">
      <c r="A62" s="11">
        <v>58</v>
      </c>
      <c r="B62" s="4" t="s">
        <v>74</v>
      </c>
      <c r="C62" s="25" t="s">
        <v>14</v>
      </c>
      <c r="D62" s="6" t="s">
        <v>277</v>
      </c>
      <c r="E62" s="6" t="s">
        <v>27</v>
      </c>
      <c r="F62" s="4" t="s">
        <v>29</v>
      </c>
      <c r="G62" s="7">
        <v>45</v>
      </c>
      <c r="H62" s="31" t="s">
        <v>228</v>
      </c>
      <c r="I62" s="4" t="s">
        <v>242</v>
      </c>
      <c r="J62" s="4" t="s">
        <v>243</v>
      </c>
      <c r="K62" s="4"/>
    </row>
    <row r="63" spans="1:11" ht="42" customHeight="1">
      <c r="A63" s="11">
        <v>59</v>
      </c>
      <c r="B63" s="4" t="s">
        <v>74</v>
      </c>
      <c r="C63" s="25" t="s">
        <v>10</v>
      </c>
      <c r="D63" s="6" t="s">
        <v>278</v>
      </c>
      <c r="E63" s="6" t="s">
        <v>27</v>
      </c>
      <c r="F63" s="4" t="s">
        <v>29</v>
      </c>
      <c r="G63" s="7">
        <v>40</v>
      </c>
      <c r="H63" s="31" t="s">
        <v>228</v>
      </c>
      <c r="I63" s="4" t="s">
        <v>229</v>
      </c>
      <c r="J63" s="4" t="s">
        <v>230</v>
      </c>
      <c r="K63" s="4"/>
    </row>
    <row r="64" spans="1:11" ht="42" customHeight="1">
      <c r="A64" s="11">
        <v>60</v>
      </c>
      <c r="B64" s="25" t="s">
        <v>317</v>
      </c>
      <c r="C64" s="25" t="s">
        <v>52</v>
      </c>
      <c r="D64" s="6" t="s">
        <v>318</v>
      </c>
      <c r="E64" s="6" t="s">
        <v>313</v>
      </c>
      <c r="F64" s="25" t="s">
        <v>18</v>
      </c>
      <c r="G64" s="7">
        <v>19.5</v>
      </c>
      <c r="H64" s="25" t="s">
        <v>314</v>
      </c>
      <c r="I64" s="25" t="s">
        <v>315</v>
      </c>
      <c r="J64" s="25" t="s">
        <v>316</v>
      </c>
      <c r="K64" s="2"/>
    </row>
    <row r="65" spans="1:12" ht="42" customHeight="1">
      <c r="A65" s="11">
        <v>61</v>
      </c>
      <c r="B65" s="4" t="s">
        <v>85</v>
      </c>
      <c r="C65" s="25" t="s">
        <v>52</v>
      </c>
      <c r="D65" s="6" t="s">
        <v>86</v>
      </c>
      <c r="E65" s="6" t="s">
        <v>27</v>
      </c>
      <c r="F65" s="4" t="s">
        <v>18</v>
      </c>
      <c r="G65" s="7">
        <v>29</v>
      </c>
      <c r="H65" s="4" t="s">
        <v>76</v>
      </c>
      <c r="I65" s="4" t="s">
        <v>87</v>
      </c>
      <c r="J65" s="4" t="s">
        <v>88</v>
      </c>
      <c r="K65" s="10"/>
    </row>
    <row r="66" spans="1:12" ht="42" customHeight="1">
      <c r="A66" s="11">
        <v>62</v>
      </c>
      <c r="B66" s="11" t="s">
        <v>85</v>
      </c>
      <c r="C66" s="148" t="s">
        <v>24</v>
      </c>
      <c r="D66" s="12" t="s">
        <v>123</v>
      </c>
      <c r="E66" s="12" t="s">
        <v>943</v>
      </c>
      <c r="F66" s="11" t="s">
        <v>29</v>
      </c>
      <c r="G66" s="13">
        <v>17.8</v>
      </c>
      <c r="H66" s="14" t="s">
        <v>116</v>
      </c>
      <c r="I66" s="11" t="s">
        <v>124</v>
      </c>
      <c r="J66" s="11" t="s">
        <v>125</v>
      </c>
      <c r="K66" s="15"/>
    </row>
    <row r="67" spans="1:12" ht="42" customHeight="1">
      <c r="A67" s="11">
        <v>63</v>
      </c>
      <c r="B67" s="4" t="s">
        <v>85</v>
      </c>
      <c r="C67" s="25" t="s">
        <v>146</v>
      </c>
      <c r="D67" s="5" t="s">
        <v>219</v>
      </c>
      <c r="E67" s="6" t="s">
        <v>27</v>
      </c>
      <c r="F67" s="4" t="s">
        <v>29</v>
      </c>
      <c r="G67" s="7">
        <v>500</v>
      </c>
      <c r="H67" s="4" t="s">
        <v>220</v>
      </c>
      <c r="I67" s="4" t="s">
        <v>221</v>
      </c>
      <c r="J67" s="4" t="s">
        <v>222</v>
      </c>
      <c r="K67" s="4"/>
    </row>
    <row r="68" spans="1:12" ht="42" customHeight="1">
      <c r="A68" s="11">
        <v>64</v>
      </c>
      <c r="B68" s="4" t="s">
        <v>85</v>
      </c>
      <c r="C68" s="25" t="s">
        <v>14</v>
      </c>
      <c r="D68" s="5" t="s">
        <v>223</v>
      </c>
      <c r="E68" s="6" t="s">
        <v>27</v>
      </c>
      <c r="F68" s="4" t="s">
        <v>29</v>
      </c>
      <c r="G68" s="7">
        <v>370</v>
      </c>
      <c r="H68" s="4" t="s">
        <v>224</v>
      </c>
      <c r="I68" s="4" t="s">
        <v>225</v>
      </c>
      <c r="J68" s="4" t="s">
        <v>226</v>
      </c>
      <c r="K68" s="4"/>
    </row>
    <row r="69" spans="1:12" ht="42" customHeight="1">
      <c r="A69" s="11">
        <v>65</v>
      </c>
      <c r="B69" s="4" t="s">
        <v>85</v>
      </c>
      <c r="C69" s="25" t="s">
        <v>146</v>
      </c>
      <c r="D69" s="6" t="s">
        <v>279</v>
      </c>
      <c r="E69" s="6" t="s">
        <v>27</v>
      </c>
      <c r="F69" s="4" t="s">
        <v>17</v>
      </c>
      <c r="G69" s="7">
        <v>73</v>
      </c>
      <c r="H69" s="31" t="s">
        <v>250</v>
      </c>
      <c r="I69" s="4" t="s">
        <v>280</v>
      </c>
      <c r="J69" s="4" t="s">
        <v>281</v>
      </c>
      <c r="K69" s="4"/>
    </row>
    <row r="70" spans="1:12" ht="42" customHeight="1">
      <c r="A70" s="11">
        <v>66</v>
      </c>
      <c r="B70" s="4" t="s">
        <v>361</v>
      </c>
      <c r="C70" s="25" t="s">
        <v>80</v>
      </c>
      <c r="D70" s="37" t="s">
        <v>362</v>
      </c>
      <c r="E70" s="6" t="s">
        <v>927</v>
      </c>
      <c r="F70" s="4" t="s">
        <v>18</v>
      </c>
      <c r="G70" s="7">
        <v>12</v>
      </c>
      <c r="H70" s="4" t="s">
        <v>352</v>
      </c>
      <c r="I70" s="4" t="s">
        <v>353</v>
      </c>
      <c r="J70" s="4" t="s">
        <v>354</v>
      </c>
      <c r="K70" s="2"/>
    </row>
    <row r="71" spans="1:12" ht="42" customHeight="1">
      <c r="A71" s="11">
        <v>67</v>
      </c>
      <c r="B71" s="4" t="s">
        <v>361</v>
      </c>
      <c r="C71" s="25" t="s">
        <v>80</v>
      </c>
      <c r="D71" s="6" t="s">
        <v>377</v>
      </c>
      <c r="E71" s="6" t="s">
        <v>313</v>
      </c>
      <c r="F71" s="4" t="s">
        <v>17</v>
      </c>
      <c r="G71" s="7">
        <v>114</v>
      </c>
      <c r="H71" s="38" t="s">
        <v>364</v>
      </c>
      <c r="I71" s="25" t="s">
        <v>378</v>
      </c>
      <c r="J71" s="25" t="s">
        <v>379</v>
      </c>
      <c r="K71" s="25"/>
      <c r="L71" s="40"/>
    </row>
    <row r="72" spans="1:12" ht="42" customHeight="1">
      <c r="A72" s="11">
        <v>68</v>
      </c>
      <c r="B72" s="4" t="s">
        <v>85</v>
      </c>
      <c r="C72" s="25" t="s">
        <v>10</v>
      </c>
      <c r="D72" s="6" t="s">
        <v>393</v>
      </c>
      <c r="E72" s="6" t="s">
        <v>27</v>
      </c>
      <c r="F72" s="4" t="s">
        <v>18</v>
      </c>
      <c r="G72" s="7">
        <v>90</v>
      </c>
      <c r="H72" s="38" t="s">
        <v>364</v>
      </c>
      <c r="I72" s="4" t="s">
        <v>382</v>
      </c>
      <c r="J72" s="4" t="s">
        <v>383</v>
      </c>
      <c r="K72" s="4"/>
      <c r="L72" s="40"/>
    </row>
    <row r="73" spans="1:12" ht="42" customHeight="1">
      <c r="A73" s="11">
        <v>69</v>
      </c>
      <c r="B73" s="4" t="s">
        <v>85</v>
      </c>
      <c r="C73" s="25" t="s">
        <v>10</v>
      </c>
      <c r="D73" s="6" t="s">
        <v>394</v>
      </c>
      <c r="E73" s="6" t="s">
        <v>27</v>
      </c>
      <c r="F73" s="4" t="s">
        <v>18</v>
      </c>
      <c r="G73" s="7">
        <v>120</v>
      </c>
      <c r="H73" s="38" t="s">
        <v>364</v>
      </c>
      <c r="I73" s="4" t="s">
        <v>382</v>
      </c>
      <c r="J73" s="4" t="s">
        <v>383</v>
      </c>
      <c r="K73" s="31"/>
      <c r="L73" s="40"/>
    </row>
    <row r="74" spans="1:12" ht="42" customHeight="1">
      <c r="A74" s="11">
        <v>70</v>
      </c>
      <c r="B74" s="25" t="s">
        <v>85</v>
      </c>
      <c r="C74" s="25" t="s">
        <v>146</v>
      </c>
      <c r="D74" s="6" t="s">
        <v>400</v>
      </c>
      <c r="E74" s="6" t="s">
        <v>27</v>
      </c>
      <c r="F74" s="25" t="s">
        <v>62</v>
      </c>
      <c r="G74" s="7">
        <v>156</v>
      </c>
      <c r="H74" s="42" t="s">
        <v>364</v>
      </c>
      <c r="I74" s="25" t="s">
        <v>391</v>
      </c>
      <c r="J74" s="25" t="s">
        <v>392</v>
      </c>
      <c r="K74" s="31"/>
      <c r="L74" s="40"/>
    </row>
    <row r="75" spans="1:12" ht="42" customHeight="1">
      <c r="A75" s="11">
        <v>71</v>
      </c>
      <c r="B75" s="4" t="s">
        <v>89</v>
      </c>
      <c r="C75" s="25" t="s">
        <v>52</v>
      </c>
      <c r="D75" s="6" t="s">
        <v>90</v>
      </c>
      <c r="E75" s="6" t="s">
        <v>928</v>
      </c>
      <c r="F75" s="4" t="s">
        <v>17</v>
      </c>
      <c r="G75" s="7">
        <v>72</v>
      </c>
      <c r="H75" s="4" t="s">
        <v>63</v>
      </c>
      <c r="I75" s="4" t="s">
        <v>91</v>
      </c>
      <c r="J75" s="4" t="s">
        <v>92</v>
      </c>
      <c r="K75" s="10"/>
    </row>
    <row r="76" spans="1:12" ht="42" customHeight="1">
      <c r="A76" s="11">
        <v>72</v>
      </c>
      <c r="B76" s="4" t="s">
        <v>89</v>
      </c>
      <c r="C76" s="25" t="s">
        <v>10</v>
      </c>
      <c r="D76" s="6" t="s">
        <v>93</v>
      </c>
      <c r="E76" s="6" t="s">
        <v>929</v>
      </c>
      <c r="F76" s="4" t="s">
        <v>62</v>
      </c>
      <c r="G76" s="7">
        <v>22</v>
      </c>
      <c r="H76" s="4" t="s">
        <v>82</v>
      </c>
      <c r="I76" s="4" t="s">
        <v>94</v>
      </c>
      <c r="J76" s="4" t="s">
        <v>95</v>
      </c>
      <c r="K76" s="10"/>
    </row>
    <row r="77" spans="1:12" ht="42" customHeight="1">
      <c r="A77" s="11">
        <v>73</v>
      </c>
      <c r="B77" s="17" t="s">
        <v>89</v>
      </c>
      <c r="C77" s="19" t="s">
        <v>14</v>
      </c>
      <c r="D77" s="18" t="s">
        <v>127</v>
      </c>
      <c r="E77" s="19" t="s">
        <v>128</v>
      </c>
      <c r="F77" s="17" t="s">
        <v>29</v>
      </c>
      <c r="G77" s="47">
        <v>2600</v>
      </c>
      <c r="H77" s="19" t="s">
        <v>129</v>
      </c>
      <c r="I77" s="19" t="s">
        <v>130</v>
      </c>
      <c r="J77" s="19" t="s">
        <v>131</v>
      </c>
      <c r="K77" s="22"/>
    </row>
    <row r="78" spans="1:12" ht="42" customHeight="1">
      <c r="A78" s="11">
        <v>74</v>
      </c>
      <c r="B78" s="4" t="s">
        <v>89</v>
      </c>
      <c r="C78" s="25" t="s">
        <v>14</v>
      </c>
      <c r="D78" s="5" t="s">
        <v>165</v>
      </c>
      <c r="E78" s="6" t="s">
        <v>27</v>
      </c>
      <c r="F78" s="25" t="s">
        <v>29</v>
      </c>
      <c r="G78" s="7">
        <v>200</v>
      </c>
      <c r="H78" s="25" t="s">
        <v>159</v>
      </c>
      <c r="I78" s="25" t="s">
        <v>166</v>
      </c>
      <c r="J78" s="25" t="s">
        <v>167</v>
      </c>
      <c r="K78" s="27"/>
    </row>
    <row r="79" spans="1:12" ht="42" customHeight="1">
      <c r="A79" s="11">
        <v>75</v>
      </c>
      <c r="B79" s="4" t="s">
        <v>89</v>
      </c>
      <c r="C79" s="25" t="s">
        <v>24</v>
      </c>
      <c r="D79" s="6" t="s">
        <v>210</v>
      </c>
      <c r="E79" s="6" t="s">
        <v>27</v>
      </c>
      <c r="F79" s="4" t="s">
        <v>17</v>
      </c>
      <c r="G79" s="7">
        <v>17</v>
      </c>
      <c r="H79" s="4" t="s">
        <v>207</v>
      </c>
      <c r="I79" s="4" t="s">
        <v>208</v>
      </c>
      <c r="J79" s="4" t="s">
        <v>209</v>
      </c>
      <c r="K79" s="2"/>
    </row>
    <row r="80" spans="1:12" ht="42" customHeight="1">
      <c r="A80" s="11">
        <v>76</v>
      </c>
      <c r="B80" s="4" t="s">
        <v>89</v>
      </c>
      <c r="C80" s="25" t="s">
        <v>10</v>
      </c>
      <c r="D80" s="29" t="s">
        <v>282</v>
      </c>
      <c r="E80" s="6" t="s">
        <v>27</v>
      </c>
      <c r="F80" s="4" t="s">
        <v>254</v>
      </c>
      <c r="G80" s="7">
        <v>48</v>
      </c>
      <c r="H80" s="31" t="s">
        <v>250</v>
      </c>
      <c r="I80" s="4" t="s">
        <v>251</v>
      </c>
      <c r="J80" s="4" t="s">
        <v>252</v>
      </c>
      <c r="K80" s="4"/>
    </row>
    <row r="81" spans="1:12" ht="42" customHeight="1">
      <c r="A81" s="11">
        <v>77</v>
      </c>
      <c r="B81" s="4" t="s">
        <v>89</v>
      </c>
      <c r="C81" s="25" t="s">
        <v>10</v>
      </c>
      <c r="D81" s="6" t="s">
        <v>283</v>
      </c>
      <c r="E81" s="6" t="s">
        <v>27</v>
      </c>
      <c r="F81" s="4" t="s">
        <v>29</v>
      </c>
      <c r="G81" s="7">
        <v>15</v>
      </c>
      <c r="H81" s="31" t="s">
        <v>228</v>
      </c>
      <c r="I81" s="4" t="s">
        <v>242</v>
      </c>
      <c r="J81" s="4" t="s">
        <v>243</v>
      </c>
      <c r="K81" s="4"/>
    </row>
    <row r="82" spans="1:12" ht="42" customHeight="1">
      <c r="A82" s="11">
        <v>78</v>
      </c>
      <c r="B82" s="4" t="s">
        <v>89</v>
      </c>
      <c r="C82" s="25" t="s">
        <v>10</v>
      </c>
      <c r="D82" s="6" t="s">
        <v>284</v>
      </c>
      <c r="E82" s="6" t="s">
        <v>27</v>
      </c>
      <c r="F82" s="4" t="s">
        <v>17</v>
      </c>
      <c r="G82" s="7">
        <v>480</v>
      </c>
      <c r="H82" s="31" t="s">
        <v>285</v>
      </c>
      <c r="I82" s="4" t="s">
        <v>286</v>
      </c>
      <c r="J82" s="4" t="s">
        <v>287</v>
      </c>
      <c r="K82" s="4"/>
    </row>
    <row r="83" spans="1:12" ht="42" customHeight="1">
      <c r="A83" s="11">
        <v>79</v>
      </c>
      <c r="B83" s="4" t="s">
        <v>89</v>
      </c>
      <c r="C83" s="25" t="s">
        <v>10</v>
      </c>
      <c r="D83" s="6" t="s">
        <v>288</v>
      </c>
      <c r="E83" s="6" t="s">
        <v>27</v>
      </c>
      <c r="F83" s="4" t="s">
        <v>17</v>
      </c>
      <c r="G83" s="7">
        <v>250</v>
      </c>
      <c r="H83" s="31" t="s">
        <v>285</v>
      </c>
      <c r="I83" s="4" t="s">
        <v>289</v>
      </c>
      <c r="J83" s="4" t="s">
        <v>290</v>
      </c>
      <c r="K83" s="34"/>
    </row>
    <row r="84" spans="1:12" ht="42" customHeight="1">
      <c r="A84" s="11">
        <v>80</v>
      </c>
      <c r="B84" s="4" t="s">
        <v>89</v>
      </c>
      <c r="C84" s="25" t="s">
        <v>10</v>
      </c>
      <c r="D84" s="6" t="s">
        <v>291</v>
      </c>
      <c r="E84" s="6" t="s">
        <v>27</v>
      </c>
      <c r="F84" s="4" t="s">
        <v>17</v>
      </c>
      <c r="G84" s="7">
        <v>22</v>
      </c>
      <c r="H84" s="32" t="s">
        <v>233</v>
      </c>
      <c r="I84" s="4" t="s">
        <v>234</v>
      </c>
      <c r="J84" s="4" t="s">
        <v>235</v>
      </c>
      <c r="K84" s="30"/>
    </row>
    <row r="85" spans="1:12" ht="42" customHeight="1">
      <c r="A85" s="11">
        <v>81</v>
      </c>
      <c r="B85" s="4" t="s">
        <v>89</v>
      </c>
      <c r="C85" s="25" t="s">
        <v>10</v>
      </c>
      <c r="D85" s="6" t="s">
        <v>292</v>
      </c>
      <c r="E85" s="6" t="s">
        <v>27</v>
      </c>
      <c r="F85" s="4" t="s">
        <v>17</v>
      </c>
      <c r="G85" s="7">
        <v>33</v>
      </c>
      <c r="H85" s="32" t="s">
        <v>233</v>
      </c>
      <c r="I85" s="4" t="s">
        <v>234</v>
      </c>
      <c r="J85" s="4" t="s">
        <v>235</v>
      </c>
      <c r="K85" s="4"/>
    </row>
    <row r="86" spans="1:12" ht="42" customHeight="1">
      <c r="A86" s="11">
        <v>82</v>
      </c>
      <c r="B86" s="4" t="s">
        <v>89</v>
      </c>
      <c r="C86" s="25" t="s">
        <v>14</v>
      </c>
      <c r="D86" s="6" t="s">
        <v>345</v>
      </c>
      <c r="E86" s="6" t="s">
        <v>944</v>
      </c>
      <c r="F86" s="4" t="s">
        <v>17</v>
      </c>
      <c r="G86" s="7">
        <v>70</v>
      </c>
      <c r="H86" s="4" t="s">
        <v>346</v>
      </c>
      <c r="I86" s="4" t="s">
        <v>347</v>
      </c>
      <c r="J86" s="4" t="s">
        <v>348</v>
      </c>
      <c r="K86" s="2"/>
    </row>
    <row r="87" spans="1:12" ht="42" customHeight="1">
      <c r="A87" s="11">
        <v>83</v>
      </c>
      <c r="B87" s="4" t="s">
        <v>89</v>
      </c>
      <c r="C87" s="25" t="s">
        <v>10</v>
      </c>
      <c r="D87" s="6" t="s">
        <v>351</v>
      </c>
      <c r="E87" s="6" t="s">
        <v>930</v>
      </c>
      <c r="F87" s="4" t="s">
        <v>29</v>
      </c>
      <c r="G87" s="33">
        <v>992</v>
      </c>
      <c r="H87" s="4" t="s">
        <v>352</v>
      </c>
      <c r="I87" s="4" t="s">
        <v>353</v>
      </c>
      <c r="J87" s="4" t="s">
        <v>354</v>
      </c>
      <c r="K87" s="3"/>
    </row>
    <row r="88" spans="1:12" s="40" customFormat="1" ht="42" customHeight="1">
      <c r="A88" s="11">
        <v>84</v>
      </c>
      <c r="B88" s="4" t="s">
        <v>89</v>
      </c>
      <c r="C88" s="25" t="s">
        <v>146</v>
      </c>
      <c r="D88" s="6" t="s">
        <v>355</v>
      </c>
      <c r="E88" s="6" t="s">
        <v>930</v>
      </c>
      <c r="F88" s="4" t="s">
        <v>29</v>
      </c>
      <c r="G88" s="33">
        <v>165</v>
      </c>
      <c r="H88" s="4" t="s">
        <v>352</v>
      </c>
      <c r="I88" s="4" t="s">
        <v>353</v>
      </c>
      <c r="J88" s="4" t="s">
        <v>354</v>
      </c>
      <c r="K88" s="2"/>
      <c r="L88" s="1"/>
    </row>
    <row r="89" spans="1:12" s="40" customFormat="1" ht="42" customHeight="1">
      <c r="A89" s="11">
        <v>85</v>
      </c>
      <c r="B89" s="4" t="s">
        <v>89</v>
      </c>
      <c r="C89" s="25" t="s">
        <v>10</v>
      </c>
      <c r="D89" s="6" t="s">
        <v>359</v>
      </c>
      <c r="E89" s="6" t="s">
        <v>931</v>
      </c>
      <c r="F89" s="4" t="s">
        <v>18</v>
      </c>
      <c r="G89" s="33">
        <v>499</v>
      </c>
      <c r="H89" s="4" t="s">
        <v>360</v>
      </c>
      <c r="I89" s="4" t="s">
        <v>357</v>
      </c>
      <c r="J89" s="4" t="s">
        <v>358</v>
      </c>
      <c r="K89" s="2"/>
      <c r="L89" s="1"/>
    </row>
    <row r="90" spans="1:12" s="44" customFormat="1" ht="42" customHeight="1">
      <c r="A90" s="11">
        <v>86</v>
      </c>
      <c r="B90" s="4" t="s">
        <v>30</v>
      </c>
      <c r="C90" s="25" t="s">
        <v>14</v>
      </c>
      <c r="D90" s="5" t="s">
        <v>31</v>
      </c>
      <c r="E90" s="6" t="s">
        <v>27</v>
      </c>
      <c r="F90" s="4" t="s">
        <v>29</v>
      </c>
      <c r="G90" s="33">
        <v>15</v>
      </c>
      <c r="H90" s="4" t="s">
        <v>32</v>
      </c>
      <c r="I90" s="4" t="s">
        <v>33</v>
      </c>
      <c r="J90" s="4" t="s">
        <v>34</v>
      </c>
      <c r="K90" s="3"/>
      <c r="L90" s="1"/>
    </row>
    <row r="91" spans="1:12" s="40" customFormat="1" ht="42" customHeight="1">
      <c r="A91" s="11">
        <v>87</v>
      </c>
      <c r="B91" s="11" t="s">
        <v>30</v>
      </c>
      <c r="C91" s="148" t="s">
        <v>14</v>
      </c>
      <c r="D91" s="12" t="s">
        <v>51</v>
      </c>
      <c r="E91" s="12" t="s">
        <v>27</v>
      </c>
      <c r="F91" s="11" t="s">
        <v>18</v>
      </c>
      <c r="G91" s="13">
        <v>15</v>
      </c>
      <c r="H91" s="11" t="s">
        <v>48</v>
      </c>
      <c r="I91" s="11" t="s">
        <v>49</v>
      </c>
      <c r="J91" s="11" t="s">
        <v>50</v>
      </c>
      <c r="K91" s="2"/>
      <c r="L91" s="1"/>
    </row>
    <row r="92" spans="1:12" s="40" customFormat="1" ht="42" customHeight="1">
      <c r="A92" s="11">
        <v>88</v>
      </c>
      <c r="B92" s="4" t="s">
        <v>30</v>
      </c>
      <c r="C92" s="25" t="s">
        <v>52</v>
      </c>
      <c r="D92" s="6" t="s">
        <v>96</v>
      </c>
      <c r="E92" s="6" t="s">
        <v>932</v>
      </c>
      <c r="F92" s="4" t="s">
        <v>18</v>
      </c>
      <c r="G92" s="7">
        <v>15</v>
      </c>
      <c r="H92" s="4" t="s">
        <v>82</v>
      </c>
      <c r="I92" s="4" t="s">
        <v>97</v>
      </c>
      <c r="J92" s="4" t="s">
        <v>98</v>
      </c>
      <c r="K92" s="10"/>
      <c r="L92" s="1"/>
    </row>
    <row r="93" spans="1:12" s="40" customFormat="1" ht="42" customHeight="1">
      <c r="A93" s="11">
        <v>89</v>
      </c>
      <c r="B93" s="4" t="s">
        <v>30</v>
      </c>
      <c r="C93" s="25" t="s">
        <v>14</v>
      </c>
      <c r="D93" s="6" t="s">
        <v>202</v>
      </c>
      <c r="E93" s="6" t="s">
        <v>27</v>
      </c>
      <c r="F93" s="4" t="s">
        <v>18</v>
      </c>
      <c r="G93" s="7">
        <v>20</v>
      </c>
      <c r="H93" s="4" t="s">
        <v>203</v>
      </c>
      <c r="I93" s="4" t="s">
        <v>204</v>
      </c>
      <c r="J93" s="4" t="s">
        <v>205</v>
      </c>
      <c r="K93" s="3"/>
      <c r="L93" s="1"/>
    </row>
    <row r="94" spans="1:12" s="40" customFormat="1" ht="42" customHeight="1">
      <c r="A94" s="11">
        <v>90</v>
      </c>
      <c r="B94" s="4" t="s">
        <v>30</v>
      </c>
      <c r="C94" s="25" t="s">
        <v>10</v>
      </c>
      <c r="D94" s="6" t="s">
        <v>349</v>
      </c>
      <c r="E94" s="6" t="s">
        <v>27</v>
      </c>
      <c r="F94" s="4" t="s">
        <v>62</v>
      </c>
      <c r="G94" s="7">
        <v>36</v>
      </c>
      <c r="H94" s="4" t="s">
        <v>346</v>
      </c>
      <c r="I94" s="4" t="s">
        <v>347</v>
      </c>
      <c r="J94" s="4" t="s">
        <v>348</v>
      </c>
      <c r="K94" s="2"/>
      <c r="L94" s="1"/>
    </row>
    <row r="95" spans="1:12" s="40" customFormat="1" ht="42" customHeight="1">
      <c r="A95" s="11">
        <v>91</v>
      </c>
      <c r="B95" s="4" t="s">
        <v>30</v>
      </c>
      <c r="C95" s="25" t="s">
        <v>10</v>
      </c>
      <c r="D95" s="6" t="s">
        <v>408</v>
      </c>
      <c r="E95" s="6" t="s">
        <v>128</v>
      </c>
      <c r="F95" s="4" t="s">
        <v>18</v>
      </c>
      <c r="G95" s="7">
        <v>48</v>
      </c>
      <c r="H95" s="38" t="s">
        <v>364</v>
      </c>
      <c r="I95" s="4" t="s">
        <v>406</v>
      </c>
      <c r="J95" s="4" t="s">
        <v>383</v>
      </c>
      <c r="K95" s="31"/>
    </row>
    <row r="96" spans="1:12" s="40" customFormat="1" ht="42" customHeight="1">
      <c r="A96" s="11">
        <v>92</v>
      </c>
      <c r="B96" s="4" t="s">
        <v>99</v>
      </c>
      <c r="C96" s="25" t="s">
        <v>52</v>
      </c>
      <c r="D96" s="6" t="s">
        <v>100</v>
      </c>
      <c r="E96" s="6" t="s">
        <v>933</v>
      </c>
      <c r="F96" s="4" t="s">
        <v>17</v>
      </c>
      <c r="G96" s="7">
        <v>34</v>
      </c>
      <c r="H96" s="4" t="s">
        <v>54</v>
      </c>
      <c r="I96" s="4" t="s">
        <v>58</v>
      </c>
      <c r="J96" s="4" t="s">
        <v>59</v>
      </c>
      <c r="K96" s="10"/>
      <c r="L96" s="1"/>
    </row>
    <row r="97" spans="1:12" s="40" customFormat="1" ht="42" customHeight="1">
      <c r="A97" s="11">
        <v>93</v>
      </c>
      <c r="B97" s="4" t="s">
        <v>99</v>
      </c>
      <c r="C97" s="25" t="s">
        <v>52</v>
      </c>
      <c r="D97" s="6" t="s">
        <v>101</v>
      </c>
      <c r="E97" s="6" t="s">
        <v>934</v>
      </c>
      <c r="F97" s="4" t="s">
        <v>17</v>
      </c>
      <c r="G97" s="7">
        <v>227</v>
      </c>
      <c r="H97" s="4" t="s">
        <v>63</v>
      </c>
      <c r="I97" s="4" t="s">
        <v>64</v>
      </c>
      <c r="J97" s="4" t="s">
        <v>65</v>
      </c>
      <c r="K97" s="10"/>
      <c r="L97" s="1"/>
    </row>
    <row r="98" spans="1:12" s="40" customFormat="1" ht="42" customHeight="1">
      <c r="A98" s="11">
        <v>94</v>
      </c>
      <c r="B98" s="4" t="s">
        <v>99</v>
      </c>
      <c r="C98" s="25" t="s">
        <v>14</v>
      </c>
      <c r="D98" s="6" t="s">
        <v>150</v>
      </c>
      <c r="E98" s="6" t="s">
        <v>27</v>
      </c>
      <c r="F98" s="4" t="s">
        <v>29</v>
      </c>
      <c r="G98" s="7">
        <v>15</v>
      </c>
      <c r="H98" s="4" t="s">
        <v>136</v>
      </c>
      <c r="I98" s="4" t="s">
        <v>137</v>
      </c>
      <c r="J98" s="4" t="s">
        <v>138</v>
      </c>
      <c r="K98" s="24"/>
      <c r="L98" s="1"/>
    </row>
    <row r="99" spans="1:12" s="40" customFormat="1" ht="42" customHeight="1">
      <c r="A99" s="11">
        <v>95</v>
      </c>
      <c r="B99" s="4" t="s">
        <v>99</v>
      </c>
      <c r="C99" s="25" t="s">
        <v>10</v>
      </c>
      <c r="D99" s="6" t="s">
        <v>350</v>
      </c>
      <c r="E99" s="6" t="s">
        <v>27</v>
      </c>
      <c r="F99" s="4" t="s">
        <v>62</v>
      </c>
      <c r="G99" s="7">
        <v>122</v>
      </c>
      <c r="H99" s="4" t="s">
        <v>346</v>
      </c>
      <c r="I99" s="4" t="s">
        <v>347</v>
      </c>
      <c r="J99" s="4" t="s">
        <v>348</v>
      </c>
      <c r="K99" s="2"/>
      <c r="L99" s="1"/>
    </row>
    <row r="100" spans="1:12" s="43" customFormat="1" ht="42" customHeight="1">
      <c r="A100" s="11">
        <v>96</v>
      </c>
      <c r="B100" s="25" t="s">
        <v>99</v>
      </c>
      <c r="C100" s="25" t="s">
        <v>10</v>
      </c>
      <c r="D100" s="6" t="s">
        <v>403</v>
      </c>
      <c r="E100" s="6" t="s">
        <v>27</v>
      </c>
      <c r="F100" s="25" t="s">
        <v>62</v>
      </c>
      <c r="G100" s="7">
        <v>333</v>
      </c>
      <c r="H100" s="42" t="s">
        <v>364</v>
      </c>
      <c r="I100" s="25" t="s">
        <v>391</v>
      </c>
      <c r="J100" s="25" t="s">
        <v>392</v>
      </c>
      <c r="K100" s="31"/>
      <c r="L100" s="40"/>
    </row>
    <row r="101" spans="1:12" s="43" customFormat="1" ht="42" customHeight="1">
      <c r="A101" s="11">
        <v>97</v>
      </c>
      <c r="B101" s="4" t="s">
        <v>99</v>
      </c>
      <c r="C101" s="25" t="s">
        <v>24</v>
      </c>
      <c r="D101" s="6" t="s">
        <v>404</v>
      </c>
      <c r="E101" s="6" t="s">
        <v>405</v>
      </c>
      <c r="F101" s="4" t="s">
        <v>29</v>
      </c>
      <c r="G101" s="7">
        <v>12900</v>
      </c>
      <c r="H101" s="38" t="s">
        <v>364</v>
      </c>
      <c r="I101" s="4" t="s">
        <v>406</v>
      </c>
      <c r="J101" s="4" t="s">
        <v>383</v>
      </c>
      <c r="K101" s="4"/>
      <c r="L101" s="40"/>
    </row>
    <row r="102" spans="1:12" s="40" customFormat="1" ht="42" customHeight="1">
      <c r="A102" s="11">
        <v>98</v>
      </c>
      <c r="B102" s="4" t="s">
        <v>99</v>
      </c>
      <c r="C102" s="25" t="s">
        <v>24</v>
      </c>
      <c r="D102" s="6" t="s">
        <v>407</v>
      </c>
      <c r="E102" s="6" t="s">
        <v>405</v>
      </c>
      <c r="F102" s="4" t="s">
        <v>29</v>
      </c>
      <c r="G102" s="7">
        <v>4839</v>
      </c>
      <c r="H102" s="38" t="s">
        <v>364</v>
      </c>
      <c r="I102" s="4" t="s">
        <v>406</v>
      </c>
      <c r="J102" s="4" t="s">
        <v>383</v>
      </c>
      <c r="K102" s="4"/>
    </row>
    <row r="103" spans="1:12" s="40" customFormat="1" ht="42" customHeight="1">
      <c r="A103" s="11">
        <v>99</v>
      </c>
      <c r="B103" s="11" t="s">
        <v>151</v>
      </c>
      <c r="C103" s="148" t="s">
        <v>134</v>
      </c>
      <c r="D103" s="12" t="s">
        <v>152</v>
      </c>
      <c r="E103" s="12" t="s">
        <v>27</v>
      </c>
      <c r="F103" s="11" t="s">
        <v>153</v>
      </c>
      <c r="G103" s="13">
        <v>8590</v>
      </c>
      <c r="H103" s="11" t="s">
        <v>136</v>
      </c>
      <c r="I103" s="11" t="s">
        <v>154</v>
      </c>
      <c r="J103" s="11" t="s">
        <v>155</v>
      </c>
      <c r="K103" s="10"/>
      <c r="L103" s="1"/>
    </row>
    <row r="104" spans="1:12" s="43" customFormat="1" ht="42" customHeight="1">
      <c r="A104" s="11">
        <v>100</v>
      </c>
      <c r="B104" s="11" t="s">
        <v>151</v>
      </c>
      <c r="C104" s="148" t="s">
        <v>24</v>
      </c>
      <c r="D104" s="12" t="s">
        <v>156</v>
      </c>
      <c r="E104" s="12" t="s">
        <v>27</v>
      </c>
      <c r="F104" s="11" t="s">
        <v>153</v>
      </c>
      <c r="G104" s="46">
        <v>2385</v>
      </c>
      <c r="H104" s="11" t="s">
        <v>136</v>
      </c>
      <c r="I104" s="11" t="s">
        <v>154</v>
      </c>
      <c r="J104" s="11" t="s">
        <v>155</v>
      </c>
      <c r="K104" s="11"/>
      <c r="L104" s="1"/>
    </row>
    <row r="105" spans="1:12" ht="42" customHeight="1">
      <c r="A105" s="11">
        <v>101</v>
      </c>
      <c r="B105" s="4" t="s">
        <v>35</v>
      </c>
      <c r="C105" s="25" t="s">
        <v>14</v>
      </c>
      <c r="D105" s="5" t="s">
        <v>36</v>
      </c>
      <c r="E105" s="6" t="s">
        <v>27</v>
      </c>
      <c r="F105" s="4" t="s">
        <v>17</v>
      </c>
      <c r="G105" s="7">
        <v>20</v>
      </c>
      <c r="H105" s="4" t="s">
        <v>32</v>
      </c>
      <c r="I105" s="4" t="s">
        <v>37</v>
      </c>
      <c r="J105" s="4" t="s">
        <v>38</v>
      </c>
      <c r="K105" s="2"/>
    </row>
    <row r="106" spans="1:12" ht="42" customHeight="1">
      <c r="A106" s="11">
        <v>102</v>
      </c>
      <c r="B106" s="11" t="s">
        <v>35</v>
      </c>
      <c r="C106" s="148" t="s">
        <v>24</v>
      </c>
      <c r="D106" s="12" t="s">
        <v>157</v>
      </c>
      <c r="E106" s="12" t="s">
        <v>27</v>
      </c>
      <c r="F106" s="11" t="s">
        <v>153</v>
      </c>
      <c r="G106" s="13">
        <v>100</v>
      </c>
      <c r="H106" s="11" t="s">
        <v>136</v>
      </c>
      <c r="I106" s="11" t="s">
        <v>154</v>
      </c>
      <c r="J106" s="11" t="s">
        <v>155</v>
      </c>
      <c r="K106" s="11"/>
    </row>
    <row r="107" spans="1:12" ht="42" customHeight="1">
      <c r="A107" s="11">
        <v>103</v>
      </c>
      <c r="B107" s="4" t="s">
        <v>35</v>
      </c>
      <c r="C107" s="25" t="s">
        <v>10</v>
      </c>
      <c r="D107" s="6" t="s">
        <v>293</v>
      </c>
      <c r="E107" s="6" t="s">
        <v>27</v>
      </c>
      <c r="F107" s="4" t="s">
        <v>17</v>
      </c>
      <c r="G107" s="7">
        <v>20</v>
      </c>
      <c r="H107" s="31" t="s">
        <v>267</v>
      </c>
      <c r="I107" s="4" t="s">
        <v>294</v>
      </c>
      <c r="J107" s="4" t="s">
        <v>295</v>
      </c>
      <c r="K107" s="4"/>
    </row>
    <row r="108" spans="1:12" ht="42" customHeight="1">
      <c r="A108" s="11">
        <v>104</v>
      </c>
      <c r="B108" s="4" t="s">
        <v>35</v>
      </c>
      <c r="C108" s="25" t="s">
        <v>10</v>
      </c>
      <c r="D108" s="29" t="s">
        <v>296</v>
      </c>
      <c r="E108" s="6" t="s">
        <v>27</v>
      </c>
      <c r="F108" s="4" t="s">
        <v>17</v>
      </c>
      <c r="G108" s="7">
        <v>250</v>
      </c>
      <c r="H108" s="31" t="s">
        <v>267</v>
      </c>
      <c r="I108" s="4" t="s">
        <v>294</v>
      </c>
      <c r="J108" s="4" t="s">
        <v>295</v>
      </c>
      <c r="K108" s="4"/>
    </row>
    <row r="109" spans="1:12" ht="42" customHeight="1">
      <c r="A109" s="11">
        <v>105</v>
      </c>
      <c r="B109" s="25" t="s">
        <v>35</v>
      </c>
      <c r="C109" s="25" t="s">
        <v>10</v>
      </c>
      <c r="D109" s="29" t="s">
        <v>401</v>
      </c>
      <c r="E109" s="6" t="s">
        <v>27</v>
      </c>
      <c r="F109" s="25" t="s">
        <v>62</v>
      </c>
      <c r="G109" s="7">
        <v>93</v>
      </c>
      <c r="H109" s="42" t="s">
        <v>364</v>
      </c>
      <c r="I109" s="25" t="s">
        <v>391</v>
      </c>
      <c r="J109" s="25" t="s">
        <v>392</v>
      </c>
      <c r="K109" s="31"/>
      <c r="L109" s="40"/>
    </row>
    <row r="110" spans="1:12" ht="42" customHeight="1">
      <c r="A110" s="11">
        <v>106</v>
      </c>
      <c r="B110" s="4" t="s">
        <v>13</v>
      </c>
      <c r="C110" s="25" t="s">
        <v>14</v>
      </c>
      <c r="D110" s="6" t="s">
        <v>39</v>
      </c>
      <c r="E110" s="6" t="s">
        <v>935</v>
      </c>
      <c r="F110" s="4" t="s">
        <v>29</v>
      </c>
      <c r="G110" s="7">
        <v>2000</v>
      </c>
      <c r="H110" s="4" t="s">
        <v>40</v>
      </c>
      <c r="I110" s="4" t="s">
        <v>41</v>
      </c>
      <c r="J110" s="4" t="s">
        <v>42</v>
      </c>
      <c r="K110" s="10"/>
    </row>
    <row r="111" spans="1:12" ht="42" customHeight="1">
      <c r="A111" s="11">
        <v>107</v>
      </c>
      <c r="B111" s="4" t="s">
        <v>13</v>
      </c>
      <c r="C111" s="25" t="s">
        <v>52</v>
      </c>
      <c r="D111" s="6" t="s">
        <v>102</v>
      </c>
      <c r="E111" s="6" t="s">
        <v>936</v>
      </c>
      <c r="F111" s="4" t="s">
        <v>17</v>
      </c>
      <c r="G111" s="7">
        <v>34</v>
      </c>
      <c r="H111" s="4" t="s">
        <v>54</v>
      </c>
      <c r="I111" s="4" t="s">
        <v>103</v>
      </c>
      <c r="J111" s="4" t="s">
        <v>104</v>
      </c>
      <c r="K111" s="10"/>
    </row>
    <row r="112" spans="1:12" ht="42" customHeight="1">
      <c r="A112" s="11">
        <v>108</v>
      </c>
      <c r="B112" s="4" t="s">
        <v>13</v>
      </c>
      <c r="C112" s="25" t="s">
        <v>52</v>
      </c>
      <c r="D112" s="6" t="s">
        <v>105</v>
      </c>
      <c r="E112" s="6" t="s">
        <v>937</v>
      </c>
      <c r="F112" s="4" t="s">
        <v>17</v>
      </c>
      <c r="G112" s="7">
        <v>108</v>
      </c>
      <c r="H112" s="4" t="s">
        <v>63</v>
      </c>
      <c r="I112" s="4" t="s">
        <v>91</v>
      </c>
      <c r="J112" s="4" t="s">
        <v>92</v>
      </c>
      <c r="K112" s="10"/>
    </row>
    <row r="113" spans="1:12" ht="42" customHeight="1">
      <c r="A113" s="11">
        <v>109</v>
      </c>
      <c r="B113" s="4" t="s">
        <v>13</v>
      </c>
      <c r="C113" s="25" t="s">
        <v>52</v>
      </c>
      <c r="D113" s="6" t="s">
        <v>106</v>
      </c>
      <c r="E113" s="6" t="s">
        <v>938</v>
      </c>
      <c r="F113" s="4" t="s">
        <v>18</v>
      </c>
      <c r="G113" s="7">
        <v>16</v>
      </c>
      <c r="H113" s="4" t="s">
        <v>63</v>
      </c>
      <c r="I113" s="4" t="s">
        <v>64</v>
      </c>
      <c r="J113" s="4" t="s">
        <v>65</v>
      </c>
      <c r="K113" s="10"/>
    </row>
    <row r="114" spans="1:12" ht="42" customHeight="1">
      <c r="A114" s="11">
        <v>110</v>
      </c>
      <c r="B114" s="4" t="s">
        <v>13</v>
      </c>
      <c r="C114" s="25" t="s">
        <v>10</v>
      </c>
      <c r="D114" s="6" t="s">
        <v>107</v>
      </c>
      <c r="E114" s="6" t="s">
        <v>939</v>
      </c>
      <c r="F114" s="4" t="s">
        <v>17</v>
      </c>
      <c r="G114" s="7">
        <v>470</v>
      </c>
      <c r="H114" s="4" t="s">
        <v>54</v>
      </c>
      <c r="I114" s="4" t="s">
        <v>108</v>
      </c>
      <c r="J114" s="4" t="s">
        <v>109</v>
      </c>
      <c r="K114" s="10"/>
    </row>
    <row r="115" spans="1:12" ht="42" customHeight="1">
      <c r="A115" s="11">
        <v>111</v>
      </c>
      <c r="B115" s="25" t="s">
        <v>13</v>
      </c>
      <c r="C115" s="25" t="s">
        <v>146</v>
      </c>
      <c r="D115" s="6" t="s">
        <v>162</v>
      </c>
      <c r="E115" s="6" t="s">
        <v>27</v>
      </c>
      <c r="F115" s="25" t="s">
        <v>18</v>
      </c>
      <c r="G115" s="7">
        <v>70</v>
      </c>
      <c r="H115" s="25" t="s">
        <v>159</v>
      </c>
      <c r="I115" s="25" t="s">
        <v>163</v>
      </c>
      <c r="J115" s="25" t="s">
        <v>164</v>
      </c>
      <c r="K115" s="27"/>
    </row>
    <row r="116" spans="1:12" ht="42" customHeight="1">
      <c r="A116" s="11">
        <v>112</v>
      </c>
      <c r="B116" s="4" t="s">
        <v>13</v>
      </c>
      <c r="C116" s="25" t="s">
        <v>14</v>
      </c>
      <c r="D116" s="6" t="s">
        <v>333</v>
      </c>
      <c r="E116" s="6" t="s">
        <v>334</v>
      </c>
      <c r="F116" s="4" t="s">
        <v>17</v>
      </c>
      <c r="G116" s="7">
        <v>199</v>
      </c>
      <c r="H116" s="4" t="s">
        <v>329</v>
      </c>
      <c r="I116" s="4" t="s">
        <v>330</v>
      </c>
      <c r="J116" s="4" t="s">
        <v>331</v>
      </c>
      <c r="K116" s="10"/>
    </row>
    <row r="117" spans="1:12" ht="42" customHeight="1">
      <c r="A117" s="11">
        <v>113</v>
      </c>
      <c r="B117" s="4" t="s">
        <v>13</v>
      </c>
      <c r="C117" s="25" t="s">
        <v>10</v>
      </c>
      <c r="D117" s="6" t="s">
        <v>376</v>
      </c>
      <c r="E117" s="6" t="s">
        <v>27</v>
      </c>
      <c r="F117" s="4" t="s">
        <v>254</v>
      </c>
      <c r="G117" s="7">
        <v>135</v>
      </c>
      <c r="H117" s="42" t="s">
        <v>364</v>
      </c>
      <c r="I117" s="25" t="s">
        <v>372</v>
      </c>
      <c r="J117" s="25" t="s">
        <v>373</v>
      </c>
      <c r="K117" s="25"/>
      <c r="L117" s="40"/>
    </row>
    <row r="118" spans="1:12" ht="42" customHeight="1">
      <c r="A118" s="11">
        <v>114</v>
      </c>
      <c r="B118" s="25" t="s">
        <v>13</v>
      </c>
      <c r="C118" s="25" t="s">
        <v>146</v>
      </c>
      <c r="D118" s="6" t="s">
        <v>399</v>
      </c>
      <c r="E118" s="6" t="s">
        <v>27</v>
      </c>
      <c r="F118" s="4" t="s">
        <v>29</v>
      </c>
      <c r="G118" s="7">
        <v>421</v>
      </c>
      <c r="H118" s="38" t="s">
        <v>364</v>
      </c>
      <c r="I118" s="25" t="s">
        <v>372</v>
      </c>
      <c r="J118" s="25" t="s">
        <v>373</v>
      </c>
      <c r="K118" s="4"/>
      <c r="L118" s="43"/>
    </row>
    <row r="119" spans="1:12" ht="42" customHeight="1">
      <c r="A119" s="11">
        <v>115</v>
      </c>
      <c r="B119" s="4" t="s">
        <v>110</v>
      </c>
      <c r="C119" s="25" t="s">
        <v>52</v>
      </c>
      <c r="D119" s="6" t="s">
        <v>111</v>
      </c>
      <c r="E119" s="6" t="s">
        <v>935</v>
      </c>
      <c r="F119" s="4" t="s">
        <v>17</v>
      </c>
      <c r="G119" s="7">
        <v>295</v>
      </c>
      <c r="H119" s="4" t="s">
        <v>63</v>
      </c>
      <c r="I119" s="4" t="s">
        <v>64</v>
      </c>
      <c r="J119" s="4" t="s">
        <v>65</v>
      </c>
      <c r="K119" s="10"/>
    </row>
    <row r="120" spans="1:12" ht="42" customHeight="1">
      <c r="A120" s="11">
        <v>116</v>
      </c>
      <c r="B120" s="4" t="s">
        <v>110</v>
      </c>
      <c r="C120" s="25" t="s">
        <v>14</v>
      </c>
      <c r="D120" s="6" t="s">
        <v>183</v>
      </c>
      <c r="E120" s="6" t="s">
        <v>184</v>
      </c>
      <c r="F120" s="4" t="s">
        <v>29</v>
      </c>
      <c r="G120" s="7">
        <v>83</v>
      </c>
      <c r="H120" s="4" t="s">
        <v>176</v>
      </c>
      <c r="I120" s="4" t="s">
        <v>177</v>
      </c>
      <c r="J120" s="4" t="s">
        <v>178</v>
      </c>
      <c r="K120" s="2"/>
    </row>
    <row r="121" spans="1:12" ht="42" customHeight="1">
      <c r="A121" s="11">
        <v>117</v>
      </c>
      <c r="B121" s="4" t="s">
        <v>110</v>
      </c>
      <c r="C121" s="25" t="s">
        <v>14</v>
      </c>
      <c r="D121" s="6" t="s">
        <v>390</v>
      </c>
      <c r="E121" s="6" t="s">
        <v>27</v>
      </c>
      <c r="F121" s="4" t="s">
        <v>17</v>
      </c>
      <c r="G121" s="7">
        <v>304</v>
      </c>
      <c r="H121" s="38" t="s">
        <v>364</v>
      </c>
      <c r="I121" s="25" t="s">
        <v>391</v>
      </c>
      <c r="J121" s="25" t="s">
        <v>392</v>
      </c>
      <c r="K121" s="4"/>
      <c r="L121" s="40"/>
    </row>
    <row r="122" spans="1:12" ht="17.25">
      <c r="A122" s="157" t="s">
        <v>918</v>
      </c>
      <c r="B122" s="158"/>
      <c r="C122" s="158"/>
      <c r="D122" s="158"/>
      <c r="E122" s="158"/>
      <c r="F122" s="158"/>
      <c r="G122" s="158"/>
      <c r="H122" s="158"/>
      <c r="I122" s="158"/>
      <c r="J122" s="135">
        <f>COUNTA(H5:H121)</f>
        <v>117</v>
      </c>
      <c r="K122" s="136" t="s">
        <v>919</v>
      </c>
    </row>
    <row r="123" spans="1:12" ht="17.25">
      <c r="A123" s="159"/>
      <c r="B123" s="160"/>
      <c r="C123" s="160"/>
      <c r="D123" s="160"/>
      <c r="E123" s="160"/>
      <c r="F123" s="160"/>
      <c r="G123" s="160"/>
      <c r="H123" s="160"/>
      <c r="I123" s="160"/>
      <c r="J123" s="137">
        <f>SUM(G5:G121)</f>
        <v>61592.3</v>
      </c>
      <c r="K123" s="136" t="s">
        <v>920</v>
      </c>
    </row>
    <row r="124" spans="1:12">
      <c r="A124" s="138" t="s">
        <v>917</v>
      </c>
      <c r="B124" s="139"/>
      <c r="C124" s="139"/>
      <c r="D124" s="139"/>
      <c r="E124" s="139"/>
      <c r="F124" s="139"/>
      <c r="G124" s="139"/>
      <c r="H124" s="139"/>
      <c r="I124" s="139"/>
      <c r="J124" s="139"/>
      <c r="K124" s="139"/>
    </row>
  </sheetData>
  <mergeCells count="13">
    <mergeCell ref="A1:K1"/>
    <mergeCell ref="K3:K4"/>
    <mergeCell ref="G3:G4"/>
    <mergeCell ref="H3:H4"/>
    <mergeCell ref="I3:I4"/>
    <mergeCell ref="J3:J4"/>
    <mergeCell ref="A122:I123"/>
    <mergeCell ref="A3:A4"/>
    <mergeCell ref="B3:B4"/>
    <mergeCell ref="C3:C4"/>
    <mergeCell ref="D3:D4"/>
    <mergeCell ref="E3:E4"/>
    <mergeCell ref="F3:F4"/>
  </mergeCells>
  <phoneticPr fontId="6" type="noConversion"/>
  <dataValidations disablePrompts="1" count="1">
    <dataValidation type="list" allowBlank="1" showInputMessage="1" showErrorMessage="1" sqref="F5:F121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62" fitToHeight="0" orientation="landscape" r:id="rId1"/>
  <legacyDrawing r:id="rId2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7" tint="0.79998168889431442"/>
  </sheetPr>
  <dimension ref="A1:O51"/>
  <sheetViews>
    <sheetView zoomScaleNormal="100" workbookViewId="0">
      <pane ySplit="4" topLeftCell="A5" activePane="bottomLeft" state="frozen"/>
      <selection pane="bottomLeft" sqref="A1:M1"/>
    </sheetView>
  </sheetViews>
  <sheetFormatPr defaultRowHeight="13.5"/>
  <cols>
    <col min="2" max="2" width="23.21875" bestFit="1" customWidth="1"/>
    <col min="3" max="3" width="20.109375" bestFit="1" customWidth="1"/>
    <col min="6" max="6" width="9.6640625" bestFit="1" customWidth="1"/>
    <col min="7" max="7" width="10.109375" bestFit="1" customWidth="1"/>
    <col min="8" max="8" width="17" bestFit="1" customWidth="1"/>
  </cols>
  <sheetData>
    <row r="1" spans="1:15" ht="43.5" customHeight="1">
      <c r="A1" s="173" t="s">
        <v>830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  <c r="L1" s="173"/>
      <c r="M1" s="173"/>
    </row>
    <row r="2" spans="1:15" s="122" customFormat="1">
      <c r="E2" s="123"/>
    </row>
    <row r="3" spans="1:15" s="122" customFormat="1">
      <c r="A3" s="174" t="s">
        <v>831</v>
      </c>
      <c r="B3" s="176" t="s">
        <v>832</v>
      </c>
      <c r="C3" s="176" t="s">
        <v>833</v>
      </c>
      <c r="D3" s="176" t="s">
        <v>834</v>
      </c>
      <c r="E3" s="177" t="s">
        <v>835</v>
      </c>
      <c r="F3" s="177" t="s">
        <v>836</v>
      </c>
      <c r="G3" s="177" t="s">
        <v>837</v>
      </c>
      <c r="H3" s="177" t="s">
        <v>7</v>
      </c>
      <c r="I3" s="177" t="s">
        <v>838</v>
      </c>
      <c r="J3" s="177"/>
      <c r="K3" s="177"/>
      <c r="L3" s="177"/>
      <c r="M3" s="169" t="s">
        <v>15</v>
      </c>
    </row>
    <row r="4" spans="1:15" s="122" customFormat="1">
      <c r="A4" s="175"/>
      <c r="B4" s="176"/>
      <c r="C4" s="176"/>
      <c r="D4" s="176"/>
      <c r="E4" s="177"/>
      <c r="F4" s="177"/>
      <c r="G4" s="177"/>
      <c r="H4" s="177"/>
      <c r="I4" s="124" t="s">
        <v>839</v>
      </c>
      <c r="J4" s="124" t="s">
        <v>840</v>
      </c>
      <c r="K4" s="124" t="s">
        <v>841</v>
      </c>
      <c r="L4" s="124" t="s">
        <v>842</v>
      </c>
      <c r="M4" s="169"/>
    </row>
    <row r="5" spans="1:15" s="122" customFormat="1" ht="18" customHeight="1">
      <c r="A5" s="155">
        <v>1</v>
      </c>
      <c r="B5" s="125" t="s">
        <v>843</v>
      </c>
      <c r="C5" s="125" t="s">
        <v>844</v>
      </c>
      <c r="D5" s="155" t="s">
        <v>845</v>
      </c>
      <c r="E5" s="126">
        <v>3</v>
      </c>
      <c r="F5" s="127">
        <v>30800000</v>
      </c>
      <c r="G5" s="128">
        <f t="shared" ref="G5:G46" si="0">E5*F5</f>
        <v>92400000</v>
      </c>
      <c r="H5" s="129" t="s">
        <v>846</v>
      </c>
      <c r="I5" s="154">
        <f>E5</f>
        <v>3</v>
      </c>
      <c r="J5" s="154"/>
      <c r="K5" s="154"/>
      <c r="L5" s="156"/>
      <c r="M5" s="2"/>
      <c r="N5" s="123"/>
      <c r="O5" s="123"/>
    </row>
    <row r="6" spans="1:15" s="122" customFormat="1" ht="18" customHeight="1">
      <c r="A6" s="155">
        <v>2</v>
      </c>
      <c r="B6" s="125" t="s">
        <v>843</v>
      </c>
      <c r="C6" s="125" t="s">
        <v>847</v>
      </c>
      <c r="D6" s="155" t="s">
        <v>845</v>
      </c>
      <c r="E6" s="126">
        <v>3</v>
      </c>
      <c r="F6" s="127">
        <v>33880000</v>
      </c>
      <c r="G6" s="128">
        <f t="shared" si="0"/>
        <v>101640000</v>
      </c>
      <c r="H6" s="129" t="s">
        <v>846</v>
      </c>
      <c r="I6" s="154">
        <f t="shared" ref="I6:I8" si="1">E6</f>
        <v>3</v>
      </c>
      <c r="J6" s="154"/>
      <c r="K6" s="154"/>
      <c r="L6" s="156"/>
      <c r="M6" s="2"/>
      <c r="N6" s="123"/>
      <c r="O6" s="123"/>
    </row>
    <row r="7" spans="1:15" s="122" customFormat="1" ht="18" customHeight="1">
      <c r="A7" s="155">
        <v>3</v>
      </c>
      <c r="B7" s="125" t="s">
        <v>848</v>
      </c>
      <c r="C7" s="125" t="s">
        <v>849</v>
      </c>
      <c r="D7" s="155" t="s">
        <v>845</v>
      </c>
      <c r="E7" s="126">
        <v>8</v>
      </c>
      <c r="F7" s="127">
        <v>15900000</v>
      </c>
      <c r="G7" s="128">
        <f t="shared" si="0"/>
        <v>127200000</v>
      </c>
      <c r="H7" s="129" t="s">
        <v>846</v>
      </c>
      <c r="I7" s="154">
        <f t="shared" si="1"/>
        <v>8</v>
      </c>
      <c r="J7" s="154"/>
      <c r="K7" s="154"/>
      <c r="L7" s="156"/>
      <c r="M7" s="10"/>
      <c r="N7" s="123"/>
      <c r="O7" s="123"/>
    </row>
    <row r="8" spans="1:15" s="122" customFormat="1" ht="18" customHeight="1">
      <c r="A8" s="155">
        <v>4</v>
      </c>
      <c r="B8" s="125" t="s">
        <v>848</v>
      </c>
      <c r="C8" s="125" t="s">
        <v>850</v>
      </c>
      <c r="D8" s="155" t="s">
        <v>845</v>
      </c>
      <c r="E8" s="126">
        <v>8</v>
      </c>
      <c r="F8" s="127">
        <v>17490000</v>
      </c>
      <c r="G8" s="128">
        <f t="shared" si="0"/>
        <v>139920000</v>
      </c>
      <c r="H8" s="129" t="s">
        <v>846</v>
      </c>
      <c r="I8" s="154">
        <f t="shared" si="1"/>
        <v>8</v>
      </c>
      <c r="J8" s="154"/>
      <c r="K8" s="154"/>
      <c r="L8" s="156"/>
      <c r="M8" s="2"/>
      <c r="N8" s="123"/>
      <c r="O8" s="123"/>
    </row>
    <row r="9" spans="1:15" s="122" customFormat="1" ht="18" customHeight="1">
      <c r="A9" s="155">
        <v>5</v>
      </c>
      <c r="B9" s="125" t="s">
        <v>851</v>
      </c>
      <c r="C9" s="125" t="s">
        <v>852</v>
      </c>
      <c r="D9" s="155" t="s">
        <v>845</v>
      </c>
      <c r="E9" s="126">
        <v>5</v>
      </c>
      <c r="F9" s="127">
        <v>18000000</v>
      </c>
      <c r="G9" s="128">
        <f t="shared" si="0"/>
        <v>90000000</v>
      </c>
      <c r="H9" s="129" t="s">
        <v>846</v>
      </c>
      <c r="I9" s="154"/>
      <c r="J9" s="154"/>
      <c r="K9" s="154">
        <f>E9</f>
        <v>5</v>
      </c>
      <c r="L9" s="156"/>
      <c r="M9" s="2"/>
      <c r="N9" s="123"/>
    </row>
    <row r="10" spans="1:15" s="122" customFormat="1" ht="18" customHeight="1">
      <c r="A10" s="155">
        <v>6</v>
      </c>
      <c r="B10" s="125" t="s">
        <v>851</v>
      </c>
      <c r="C10" s="125" t="s">
        <v>853</v>
      </c>
      <c r="D10" s="155" t="s">
        <v>845</v>
      </c>
      <c r="E10" s="126">
        <v>5</v>
      </c>
      <c r="F10" s="127">
        <v>11440000</v>
      </c>
      <c r="G10" s="128">
        <f t="shared" si="0"/>
        <v>57200000</v>
      </c>
      <c r="H10" s="129" t="s">
        <v>846</v>
      </c>
      <c r="I10" s="154"/>
      <c r="J10" s="154"/>
      <c r="K10" s="154">
        <f>E10</f>
        <v>5</v>
      </c>
      <c r="L10" s="156"/>
      <c r="M10" s="2"/>
      <c r="N10" s="123"/>
    </row>
    <row r="11" spans="1:15" s="122" customFormat="1" ht="18" customHeight="1">
      <c r="A11" s="155">
        <v>7</v>
      </c>
      <c r="B11" s="125" t="s">
        <v>854</v>
      </c>
      <c r="C11" s="125" t="s">
        <v>855</v>
      </c>
      <c r="D11" s="155" t="s">
        <v>845</v>
      </c>
      <c r="E11" s="126">
        <v>5</v>
      </c>
      <c r="F11" s="127">
        <v>19800000</v>
      </c>
      <c r="G11" s="128">
        <f t="shared" si="0"/>
        <v>99000000</v>
      </c>
      <c r="H11" s="129" t="s">
        <v>846</v>
      </c>
      <c r="I11" s="154">
        <f t="shared" ref="I11:I13" si="2">E11</f>
        <v>5</v>
      </c>
      <c r="J11" s="154"/>
      <c r="K11" s="154"/>
      <c r="L11" s="156"/>
      <c r="M11" s="2"/>
      <c r="N11" s="123"/>
      <c r="O11" s="123"/>
    </row>
    <row r="12" spans="1:15" s="122" customFormat="1" ht="18" customHeight="1">
      <c r="A12" s="155">
        <v>8</v>
      </c>
      <c r="B12" s="125" t="s">
        <v>856</v>
      </c>
      <c r="C12" s="125" t="s">
        <v>857</v>
      </c>
      <c r="D12" s="155" t="s">
        <v>845</v>
      </c>
      <c r="E12" s="126">
        <v>5</v>
      </c>
      <c r="F12" s="127">
        <v>33000000</v>
      </c>
      <c r="G12" s="128">
        <f t="shared" si="0"/>
        <v>165000000</v>
      </c>
      <c r="H12" s="129" t="s">
        <v>846</v>
      </c>
      <c r="I12" s="154">
        <f t="shared" si="2"/>
        <v>5</v>
      </c>
      <c r="J12" s="154"/>
      <c r="K12" s="154"/>
      <c r="L12" s="156"/>
      <c r="M12" s="10"/>
      <c r="N12" s="123"/>
      <c r="O12" s="123"/>
    </row>
    <row r="13" spans="1:15" s="122" customFormat="1" ht="18" customHeight="1">
      <c r="A13" s="155">
        <v>9</v>
      </c>
      <c r="B13" s="125" t="s">
        <v>858</v>
      </c>
      <c r="C13" s="125" t="s">
        <v>859</v>
      </c>
      <c r="D13" s="155" t="s">
        <v>845</v>
      </c>
      <c r="E13" s="126">
        <v>5</v>
      </c>
      <c r="F13" s="127">
        <v>19700000</v>
      </c>
      <c r="G13" s="128">
        <f t="shared" si="0"/>
        <v>98500000</v>
      </c>
      <c r="H13" s="129" t="s">
        <v>846</v>
      </c>
      <c r="I13" s="154">
        <f t="shared" si="2"/>
        <v>5</v>
      </c>
      <c r="J13" s="154"/>
      <c r="K13" s="154"/>
      <c r="L13" s="156"/>
      <c r="M13" s="2"/>
      <c r="N13" s="123"/>
      <c r="O13" s="123"/>
    </row>
    <row r="14" spans="1:15" s="122" customFormat="1" ht="18" customHeight="1">
      <c r="A14" s="155">
        <v>10</v>
      </c>
      <c r="B14" s="125" t="s">
        <v>860</v>
      </c>
      <c r="C14" s="125" t="s">
        <v>861</v>
      </c>
      <c r="D14" s="155" t="s">
        <v>845</v>
      </c>
      <c r="E14" s="126">
        <v>5</v>
      </c>
      <c r="F14" s="127">
        <v>13700000</v>
      </c>
      <c r="G14" s="128">
        <f t="shared" si="0"/>
        <v>68500000</v>
      </c>
      <c r="H14" s="129" t="s">
        <v>846</v>
      </c>
      <c r="I14" s="154"/>
      <c r="J14" s="154"/>
      <c r="K14" s="154">
        <f>E14</f>
        <v>5</v>
      </c>
      <c r="L14" s="156"/>
      <c r="M14" s="2"/>
      <c r="N14" s="123"/>
    </row>
    <row r="15" spans="1:15" s="122" customFormat="1" ht="18" customHeight="1">
      <c r="A15" s="155">
        <v>11</v>
      </c>
      <c r="B15" s="125" t="s">
        <v>862</v>
      </c>
      <c r="C15" s="125" t="s">
        <v>863</v>
      </c>
      <c r="D15" s="155" t="s">
        <v>845</v>
      </c>
      <c r="E15" s="126">
        <v>5</v>
      </c>
      <c r="F15" s="127">
        <v>44870000</v>
      </c>
      <c r="G15" s="128">
        <f t="shared" si="0"/>
        <v>224350000</v>
      </c>
      <c r="H15" s="129" t="s">
        <v>846</v>
      </c>
      <c r="I15" s="154">
        <f t="shared" ref="I15:I17" si="3">E15</f>
        <v>5</v>
      </c>
      <c r="J15" s="154"/>
      <c r="K15" s="154"/>
      <c r="L15" s="156"/>
      <c r="M15" s="10"/>
      <c r="N15" s="123"/>
      <c r="O15" s="123"/>
    </row>
    <row r="16" spans="1:15" s="122" customFormat="1" ht="18" customHeight="1">
      <c r="A16" s="155">
        <v>12</v>
      </c>
      <c r="B16" s="125" t="s">
        <v>864</v>
      </c>
      <c r="C16" s="125" t="s">
        <v>865</v>
      </c>
      <c r="D16" s="155" t="s">
        <v>845</v>
      </c>
      <c r="E16" s="126">
        <v>5</v>
      </c>
      <c r="F16" s="127">
        <v>59950000</v>
      </c>
      <c r="G16" s="128">
        <f t="shared" si="0"/>
        <v>299750000</v>
      </c>
      <c r="H16" s="129" t="s">
        <v>846</v>
      </c>
      <c r="I16" s="154">
        <f t="shared" si="3"/>
        <v>5</v>
      </c>
      <c r="J16" s="154"/>
      <c r="K16" s="154"/>
      <c r="L16" s="156"/>
      <c r="M16" s="2"/>
      <c r="N16" s="123"/>
      <c r="O16" s="123"/>
    </row>
    <row r="17" spans="1:15" s="122" customFormat="1" ht="18" customHeight="1">
      <c r="A17" s="155">
        <v>13</v>
      </c>
      <c r="B17" s="125" t="s">
        <v>866</v>
      </c>
      <c r="C17" s="125" t="s">
        <v>867</v>
      </c>
      <c r="D17" s="155" t="s">
        <v>845</v>
      </c>
      <c r="E17" s="126">
        <v>5</v>
      </c>
      <c r="F17" s="127">
        <v>13400000</v>
      </c>
      <c r="G17" s="128">
        <f t="shared" si="0"/>
        <v>67000000</v>
      </c>
      <c r="H17" s="129" t="s">
        <v>846</v>
      </c>
      <c r="I17" s="154">
        <f t="shared" si="3"/>
        <v>5</v>
      </c>
      <c r="J17" s="154"/>
      <c r="K17" s="154"/>
      <c r="L17" s="156"/>
      <c r="M17" s="10"/>
      <c r="N17" s="123"/>
      <c r="O17" s="123"/>
    </row>
    <row r="18" spans="1:15" s="122" customFormat="1" ht="18" customHeight="1">
      <c r="A18" s="155">
        <v>14</v>
      </c>
      <c r="B18" s="125" t="s">
        <v>868</v>
      </c>
      <c r="C18" s="125" t="s">
        <v>869</v>
      </c>
      <c r="D18" s="155" t="s">
        <v>845</v>
      </c>
      <c r="E18" s="126">
        <v>20</v>
      </c>
      <c r="F18" s="127">
        <v>24600000</v>
      </c>
      <c r="G18" s="128">
        <f t="shared" si="0"/>
        <v>492000000</v>
      </c>
      <c r="H18" s="129" t="s">
        <v>846</v>
      </c>
      <c r="I18" s="154"/>
      <c r="J18" s="154">
        <f>E18</f>
        <v>20</v>
      </c>
      <c r="K18" s="154"/>
      <c r="L18" s="156"/>
      <c r="M18" s="2"/>
      <c r="N18" s="123"/>
    </row>
    <row r="19" spans="1:15" s="122" customFormat="1" ht="18" customHeight="1">
      <c r="A19" s="155">
        <v>15</v>
      </c>
      <c r="B19" s="125" t="s">
        <v>870</v>
      </c>
      <c r="C19" s="125" t="s">
        <v>871</v>
      </c>
      <c r="D19" s="155" t="s">
        <v>845</v>
      </c>
      <c r="E19" s="126">
        <v>3</v>
      </c>
      <c r="F19" s="127">
        <v>26500000</v>
      </c>
      <c r="G19" s="128">
        <f t="shared" si="0"/>
        <v>79500000</v>
      </c>
      <c r="H19" s="129" t="s">
        <v>846</v>
      </c>
      <c r="I19" s="154">
        <f t="shared" ref="I19:I22" si="4">E19</f>
        <v>3</v>
      </c>
      <c r="J19" s="154"/>
      <c r="K19" s="154"/>
      <c r="L19" s="156"/>
      <c r="M19" s="2"/>
      <c r="N19" s="123"/>
      <c r="O19" s="123"/>
    </row>
    <row r="20" spans="1:15" s="122" customFormat="1" ht="18" customHeight="1">
      <c r="A20" s="155">
        <v>16</v>
      </c>
      <c r="B20" s="125" t="s">
        <v>870</v>
      </c>
      <c r="C20" s="125" t="s">
        <v>872</v>
      </c>
      <c r="D20" s="155" t="s">
        <v>845</v>
      </c>
      <c r="E20" s="126">
        <v>3</v>
      </c>
      <c r="F20" s="127">
        <v>51000000</v>
      </c>
      <c r="G20" s="128">
        <f t="shared" si="0"/>
        <v>153000000</v>
      </c>
      <c r="H20" s="129" t="s">
        <v>846</v>
      </c>
      <c r="I20" s="154">
        <f t="shared" si="4"/>
        <v>3</v>
      </c>
      <c r="J20" s="154"/>
      <c r="K20" s="154"/>
      <c r="L20" s="156"/>
      <c r="M20" s="10"/>
      <c r="N20" s="123"/>
      <c r="O20" s="123"/>
    </row>
    <row r="21" spans="1:15" s="122" customFormat="1" ht="18" customHeight="1">
      <c r="A21" s="155">
        <v>17</v>
      </c>
      <c r="B21" s="125" t="s">
        <v>873</v>
      </c>
      <c r="C21" s="125" t="s">
        <v>874</v>
      </c>
      <c r="D21" s="155" t="s">
        <v>845</v>
      </c>
      <c r="E21" s="126">
        <v>3</v>
      </c>
      <c r="F21" s="127">
        <v>18140000</v>
      </c>
      <c r="G21" s="128">
        <f t="shared" si="0"/>
        <v>54420000</v>
      </c>
      <c r="H21" s="129" t="s">
        <v>846</v>
      </c>
      <c r="I21" s="154">
        <f t="shared" si="4"/>
        <v>3</v>
      </c>
      <c r="J21" s="154"/>
      <c r="K21" s="154"/>
      <c r="L21" s="156"/>
      <c r="M21" s="10"/>
      <c r="N21" s="123"/>
      <c r="O21" s="123"/>
    </row>
    <row r="22" spans="1:15" s="122" customFormat="1" ht="18" customHeight="1">
      <c r="A22" s="155">
        <v>18</v>
      </c>
      <c r="B22" s="125" t="s">
        <v>873</v>
      </c>
      <c r="C22" s="125" t="s">
        <v>875</v>
      </c>
      <c r="D22" s="155" t="s">
        <v>845</v>
      </c>
      <c r="E22" s="126">
        <v>3</v>
      </c>
      <c r="F22" s="127">
        <v>46500000</v>
      </c>
      <c r="G22" s="128">
        <f t="shared" si="0"/>
        <v>139500000</v>
      </c>
      <c r="H22" s="129" t="s">
        <v>846</v>
      </c>
      <c r="I22" s="154">
        <f t="shared" si="4"/>
        <v>3</v>
      </c>
      <c r="J22" s="154"/>
      <c r="K22" s="154"/>
      <c r="L22" s="156"/>
      <c r="M22" s="2"/>
      <c r="N22" s="123"/>
      <c r="O22" s="123"/>
    </row>
    <row r="23" spans="1:15" s="122" customFormat="1" ht="18" customHeight="1">
      <c r="A23" s="155">
        <v>19</v>
      </c>
      <c r="B23" s="125" t="s">
        <v>876</v>
      </c>
      <c r="C23" s="125" t="s">
        <v>877</v>
      </c>
      <c r="D23" s="155" t="s">
        <v>845</v>
      </c>
      <c r="E23" s="126">
        <v>12</v>
      </c>
      <c r="F23" s="127">
        <v>13970000</v>
      </c>
      <c r="G23" s="128">
        <f t="shared" si="0"/>
        <v>167640000</v>
      </c>
      <c r="H23" s="129" t="s">
        <v>846</v>
      </c>
      <c r="I23" s="154"/>
      <c r="J23" s="154"/>
      <c r="K23" s="154">
        <v>12</v>
      </c>
      <c r="L23" s="156"/>
      <c r="M23" s="10"/>
      <c r="N23" s="123"/>
    </row>
    <row r="24" spans="1:15" s="122" customFormat="1" ht="18" customHeight="1">
      <c r="A24" s="155">
        <v>20</v>
      </c>
      <c r="B24" s="125" t="s">
        <v>876</v>
      </c>
      <c r="C24" s="125" t="s">
        <v>878</v>
      </c>
      <c r="D24" s="155" t="s">
        <v>845</v>
      </c>
      <c r="E24" s="126">
        <v>12</v>
      </c>
      <c r="F24" s="127">
        <v>39100000</v>
      </c>
      <c r="G24" s="128">
        <f t="shared" si="0"/>
        <v>469200000</v>
      </c>
      <c r="H24" s="129" t="s">
        <v>846</v>
      </c>
      <c r="I24" s="154"/>
      <c r="J24" s="154"/>
      <c r="K24" s="154">
        <v>12</v>
      </c>
      <c r="L24" s="156"/>
      <c r="M24" s="2"/>
      <c r="N24" s="123"/>
    </row>
    <row r="25" spans="1:15" s="122" customFormat="1" ht="18" customHeight="1">
      <c r="A25" s="155">
        <v>21</v>
      </c>
      <c r="B25" s="125" t="s">
        <v>876</v>
      </c>
      <c r="C25" s="125" t="s">
        <v>879</v>
      </c>
      <c r="D25" s="155" t="s">
        <v>845</v>
      </c>
      <c r="E25" s="126">
        <v>12</v>
      </c>
      <c r="F25" s="127">
        <v>43430000</v>
      </c>
      <c r="G25" s="128">
        <f t="shared" si="0"/>
        <v>521160000</v>
      </c>
      <c r="H25" s="129" t="s">
        <v>846</v>
      </c>
      <c r="I25" s="154"/>
      <c r="J25" s="154"/>
      <c r="K25" s="154">
        <v>12</v>
      </c>
      <c r="L25" s="156"/>
      <c r="M25" s="2"/>
      <c r="N25" s="123"/>
    </row>
    <row r="26" spans="1:15" s="122" customFormat="1" ht="18" customHeight="1">
      <c r="A26" s="155">
        <v>22</v>
      </c>
      <c r="B26" s="125" t="s">
        <v>880</v>
      </c>
      <c r="C26" s="125" t="s">
        <v>881</v>
      </c>
      <c r="D26" s="155" t="s">
        <v>845</v>
      </c>
      <c r="E26" s="126">
        <v>12</v>
      </c>
      <c r="F26" s="127">
        <v>13390000</v>
      </c>
      <c r="G26" s="128">
        <f t="shared" si="0"/>
        <v>160680000</v>
      </c>
      <c r="H26" s="129" t="s">
        <v>846</v>
      </c>
      <c r="I26" s="154"/>
      <c r="J26" s="154"/>
      <c r="K26" s="154">
        <v>12</v>
      </c>
      <c r="L26" s="156"/>
      <c r="M26" s="10"/>
      <c r="N26" s="123"/>
    </row>
    <row r="27" spans="1:15" s="122" customFormat="1" ht="18" customHeight="1">
      <c r="A27" s="155">
        <v>23</v>
      </c>
      <c r="B27" s="125" t="s">
        <v>882</v>
      </c>
      <c r="C27" s="125" t="s">
        <v>883</v>
      </c>
      <c r="D27" s="155" t="s">
        <v>845</v>
      </c>
      <c r="E27" s="126">
        <v>12</v>
      </c>
      <c r="F27" s="127">
        <v>17820000</v>
      </c>
      <c r="G27" s="128">
        <f t="shared" si="0"/>
        <v>213840000</v>
      </c>
      <c r="H27" s="129" t="s">
        <v>846</v>
      </c>
      <c r="I27" s="154"/>
      <c r="J27" s="154"/>
      <c r="K27" s="154">
        <v>12</v>
      </c>
      <c r="L27" s="156"/>
      <c r="M27" s="2"/>
      <c r="N27" s="123"/>
    </row>
    <row r="28" spans="1:15" s="122" customFormat="1" ht="18" customHeight="1">
      <c r="A28" s="155">
        <v>24</v>
      </c>
      <c r="B28" s="125" t="s">
        <v>882</v>
      </c>
      <c r="C28" s="125" t="s">
        <v>881</v>
      </c>
      <c r="D28" s="155" t="s">
        <v>845</v>
      </c>
      <c r="E28" s="126">
        <v>12</v>
      </c>
      <c r="F28" s="127">
        <v>16880000</v>
      </c>
      <c r="G28" s="128">
        <f t="shared" si="0"/>
        <v>202560000</v>
      </c>
      <c r="H28" s="129" t="s">
        <v>846</v>
      </c>
      <c r="I28" s="154"/>
      <c r="J28" s="154"/>
      <c r="K28" s="154">
        <v>12</v>
      </c>
      <c r="L28" s="156"/>
      <c r="M28" s="2"/>
      <c r="N28" s="123"/>
    </row>
    <row r="29" spans="1:15" s="122" customFormat="1" ht="18" customHeight="1">
      <c r="A29" s="155">
        <v>25</v>
      </c>
      <c r="B29" s="125" t="s">
        <v>884</v>
      </c>
      <c r="C29" s="125" t="s">
        <v>885</v>
      </c>
      <c r="D29" s="155" t="s">
        <v>845</v>
      </c>
      <c r="E29" s="126">
        <v>5</v>
      </c>
      <c r="F29" s="127">
        <v>12200000</v>
      </c>
      <c r="G29" s="128">
        <f t="shared" si="0"/>
        <v>61000000</v>
      </c>
      <c r="H29" s="129" t="s">
        <v>846</v>
      </c>
      <c r="I29" s="154">
        <f t="shared" ref="I29:I38" si="5">E29</f>
        <v>5</v>
      </c>
      <c r="J29" s="154"/>
      <c r="K29" s="154"/>
      <c r="L29" s="156"/>
      <c r="M29" s="2"/>
      <c r="N29" s="123"/>
      <c r="O29" s="123"/>
    </row>
    <row r="30" spans="1:15" s="122" customFormat="1" ht="18" customHeight="1">
      <c r="A30" s="155">
        <v>26</v>
      </c>
      <c r="B30" s="125" t="s">
        <v>886</v>
      </c>
      <c r="C30" s="125" t="s">
        <v>887</v>
      </c>
      <c r="D30" s="155" t="s">
        <v>845</v>
      </c>
      <c r="E30" s="126">
        <v>5</v>
      </c>
      <c r="F30" s="127">
        <v>10700000</v>
      </c>
      <c r="G30" s="128">
        <f t="shared" si="0"/>
        <v>53500000</v>
      </c>
      <c r="H30" s="129" t="s">
        <v>846</v>
      </c>
      <c r="I30" s="154">
        <f t="shared" si="5"/>
        <v>5</v>
      </c>
      <c r="J30" s="154"/>
      <c r="K30" s="154"/>
      <c r="L30" s="156"/>
      <c r="M30" s="10"/>
      <c r="N30" s="123"/>
      <c r="O30" s="123"/>
    </row>
    <row r="31" spans="1:15" s="122" customFormat="1" ht="18" customHeight="1">
      <c r="A31" s="155">
        <v>27</v>
      </c>
      <c r="B31" s="125" t="s">
        <v>888</v>
      </c>
      <c r="C31" s="125" t="s">
        <v>889</v>
      </c>
      <c r="D31" s="155" t="s">
        <v>845</v>
      </c>
      <c r="E31" s="126">
        <v>5</v>
      </c>
      <c r="F31" s="127">
        <v>45800000</v>
      </c>
      <c r="G31" s="128">
        <f t="shared" si="0"/>
        <v>229000000</v>
      </c>
      <c r="H31" s="129" t="s">
        <v>846</v>
      </c>
      <c r="I31" s="154">
        <f t="shared" si="5"/>
        <v>5</v>
      </c>
      <c r="J31" s="154"/>
      <c r="K31" s="154"/>
      <c r="L31" s="156"/>
      <c r="M31" s="2"/>
      <c r="N31" s="123"/>
      <c r="O31" s="123"/>
    </row>
    <row r="32" spans="1:15" s="122" customFormat="1" ht="18" customHeight="1">
      <c r="A32" s="155">
        <v>28</v>
      </c>
      <c r="B32" s="125" t="s">
        <v>890</v>
      </c>
      <c r="C32" s="125" t="s">
        <v>891</v>
      </c>
      <c r="D32" s="155" t="s">
        <v>845</v>
      </c>
      <c r="E32" s="126">
        <v>5</v>
      </c>
      <c r="F32" s="127">
        <v>27000000</v>
      </c>
      <c r="G32" s="128">
        <f t="shared" si="0"/>
        <v>135000000</v>
      </c>
      <c r="H32" s="129" t="s">
        <v>846</v>
      </c>
      <c r="I32" s="154">
        <f t="shared" si="5"/>
        <v>5</v>
      </c>
      <c r="J32" s="154"/>
      <c r="K32" s="154"/>
      <c r="L32" s="156"/>
      <c r="M32" s="2"/>
      <c r="N32" s="123"/>
      <c r="O32" s="123"/>
    </row>
    <row r="33" spans="1:15" s="122" customFormat="1" ht="18" customHeight="1">
      <c r="A33" s="155">
        <v>29</v>
      </c>
      <c r="B33" s="125" t="s">
        <v>892</v>
      </c>
      <c r="C33" s="125" t="s">
        <v>893</v>
      </c>
      <c r="D33" s="155" t="s">
        <v>845</v>
      </c>
      <c r="E33" s="126">
        <v>5</v>
      </c>
      <c r="F33" s="127">
        <v>33000000</v>
      </c>
      <c r="G33" s="128">
        <f t="shared" si="0"/>
        <v>165000000</v>
      </c>
      <c r="H33" s="129" t="s">
        <v>846</v>
      </c>
      <c r="I33" s="154">
        <f t="shared" si="5"/>
        <v>5</v>
      </c>
      <c r="J33" s="154"/>
      <c r="K33" s="154"/>
      <c r="L33" s="156"/>
      <c r="M33" s="2"/>
      <c r="N33" s="123"/>
      <c r="O33" s="123"/>
    </row>
    <row r="34" spans="1:15" s="122" customFormat="1" ht="18" customHeight="1">
      <c r="A34" s="155">
        <v>30</v>
      </c>
      <c r="B34" s="125" t="s">
        <v>894</v>
      </c>
      <c r="C34" s="125" t="s">
        <v>895</v>
      </c>
      <c r="D34" s="155" t="s">
        <v>845</v>
      </c>
      <c r="E34" s="126">
        <v>5</v>
      </c>
      <c r="F34" s="127">
        <v>17490000</v>
      </c>
      <c r="G34" s="128">
        <f t="shared" si="0"/>
        <v>87450000</v>
      </c>
      <c r="H34" s="129" t="s">
        <v>846</v>
      </c>
      <c r="I34" s="154">
        <f t="shared" si="5"/>
        <v>5</v>
      </c>
      <c r="J34" s="154"/>
      <c r="K34" s="154"/>
      <c r="L34" s="156"/>
      <c r="M34" s="2"/>
      <c r="N34" s="123"/>
      <c r="O34" s="123"/>
    </row>
    <row r="35" spans="1:15" s="122" customFormat="1" ht="18" customHeight="1">
      <c r="A35" s="155">
        <v>31</v>
      </c>
      <c r="B35" s="125" t="s">
        <v>896</v>
      </c>
      <c r="C35" s="125" t="s">
        <v>897</v>
      </c>
      <c r="D35" s="155" t="s">
        <v>845</v>
      </c>
      <c r="E35" s="126">
        <v>5</v>
      </c>
      <c r="F35" s="127">
        <v>22000000</v>
      </c>
      <c r="G35" s="128">
        <f t="shared" si="0"/>
        <v>110000000</v>
      </c>
      <c r="H35" s="129" t="s">
        <v>846</v>
      </c>
      <c r="I35" s="154">
        <f t="shared" si="5"/>
        <v>5</v>
      </c>
      <c r="J35" s="154"/>
      <c r="K35" s="154"/>
      <c r="L35" s="156"/>
      <c r="M35" s="10"/>
      <c r="N35" s="123"/>
      <c r="O35" s="123"/>
    </row>
    <row r="36" spans="1:15" s="122" customFormat="1" ht="18" customHeight="1">
      <c r="A36" s="155">
        <v>32</v>
      </c>
      <c r="B36" s="125" t="s">
        <v>898</v>
      </c>
      <c r="C36" s="125" t="s">
        <v>126</v>
      </c>
      <c r="D36" s="155" t="s">
        <v>845</v>
      </c>
      <c r="E36" s="126">
        <v>5</v>
      </c>
      <c r="F36" s="127">
        <v>42000000</v>
      </c>
      <c r="G36" s="128">
        <f t="shared" si="0"/>
        <v>210000000</v>
      </c>
      <c r="H36" s="129" t="s">
        <v>846</v>
      </c>
      <c r="I36" s="154">
        <f t="shared" si="5"/>
        <v>5</v>
      </c>
      <c r="J36" s="154"/>
      <c r="K36" s="154"/>
      <c r="L36" s="156"/>
      <c r="M36" s="10"/>
      <c r="N36" s="123"/>
      <c r="O36" s="123"/>
    </row>
    <row r="37" spans="1:15" s="122" customFormat="1" ht="18" customHeight="1">
      <c r="A37" s="155">
        <v>33</v>
      </c>
      <c r="B37" s="125" t="s">
        <v>899</v>
      </c>
      <c r="C37" s="125" t="s">
        <v>900</v>
      </c>
      <c r="D37" s="155" t="s">
        <v>845</v>
      </c>
      <c r="E37" s="126">
        <v>5</v>
      </c>
      <c r="F37" s="127">
        <v>26500000</v>
      </c>
      <c r="G37" s="128">
        <f t="shared" si="0"/>
        <v>132500000</v>
      </c>
      <c r="H37" s="129" t="s">
        <v>846</v>
      </c>
      <c r="I37" s="154">
        <f t="shared" si="5"/>
        <v>5</v>
      </c>
      <c r="J37" s="154"/>
      <c r="K37" s="154"/>
      <c r="L37" s="156"/>
      <c r="M37" s="2"/>
      <c r="N37" s="123"/>
      <c r="O37" s="123"/>
    </row>
    <row r="38" spans="1:15" s="122" customFormat="1" ht="18" customHeight="1">
      <c r="A38" s="155">
        <v>34</v>
      </c>
      <c r="B38" s="125" t="s">
        <v>901</v>
      </c>
      <c r="C38" s="125" t="s">
        <v>902</v>
      </c>
      <c r="D38" s="155" t="s">
        <v>845</v>
      </c>
      <c r="E38" s="126">
        <v>2</v>
      </c>
      <c r="F38" s="127">
        <v>59000000</v>
      </c>
      <c r="G38" s="128">
        <f t="shared" si="0"/>
        <v>118000000</v>
      </c>
      <c r="H38" s="129" t="s">
        <v>846</v>
      </c>
      <c r="I38" s="154">
        <f t="shared" si="5"/>
        <v>2</v>
      </c>
      <c r="J38" s="154"/>
      <c r="K38" s="154"/>
      <c r="L38" s="156"/>
      <c r="M38" s="10"/>
      <c r="N38" s="123"/>
      <c r="O38" s="123"/>
    </row>
    <row r="39" spans="1:15" s="122" customFormat="1" ht="18" customHeight="1">
      <c r="A39" s="155">
        <v>35</v>
      </c>
      <c r="B39" s="125" t="s">
        <v>903</v>
      </c>
      <c r="C39" s="125" t="s">
        <v>904</v>
      </c>
      <c r="D39" s="155" t="s">
        <v>845</v>
      </c>
      <c r="E39" s="126">
        <v>5</v>
      </c>
      <c r="F39" s="127">
        <v>17600000</v>
      </c>
      <c r="G39" s="128">
        <f t="shared" si="0"/>
        <v>88000000</v>
      </c>
      <c r="H39" s="129" t="s">
        <v>846</v>
      </c>
      <c r="I39" s="154"/>
      <c r="J39" s="154">
        <f t="shared" ref="J39:J42" si="6">E39</f>
        <v>5</v>
      </c>
      <c r="K39" s="154"/>
      <c r="L39" s="156"/>
      <c r="M39" s="2"/>
      <c r="N39" s="123"/>
    </row>
    <row r="40" spans="1:15" s="122" customFormat="1" ht="18" customHeight="1">
      <c r="A40" s="155">
        <v>36</v>
      </c>
      <c r="B40" s="125" t="s">
        <v>903</v>
      </c>
      <c r="C40" s="125" t="s">
        <v>905</v>
      </c>
      <c r="D40" s="155" t="s">
        <v>845</v>
      </c>
      <c r="E40" s="126">
        <v>5</v>
      </c>
      <c r="F40" s="127">
        <v>18100000</v>
      </c>
      <c r="G40" s="128">
        <f t="shared" si="0"/>
        <v>90500000</v>
      </c>
      <c r="H40" s="129" t="s">
        <v>846</v>
      </c>
      <c r="I40" s="154"/>
      <c r="J40" s="154">
        <f t="shared" si="6"/>
        <v>5</v>
      </c>
      <c r="K40" s="154"/>
      <c r="L40" s="156"/>
      <c r="M40" s="10"/>
      <c r="N40" s="123"/>
    </row>
    <row r="41" spans="1:15" s="122" customFormat="1" ht="18" customHeight="1">
      <c r="A41" s="155">
        <v>37</v>
      </c>
      <c r="B41" s="125" t="s">
        <v>903</v>
      </c>
      <c r="C41" s="125" t="s">
        <v>906</v>
      </c>
      <c r="D41" s="155" t="s">
        <v>845</v>
      </c>
      <c r="E41" s="126">
        <v>5</v>
      </c>
      <c r="F41" s="127">
        <v>22960000</v>
      </c>
      <c r="G41" s="128">
        <f t="shared" si="0"/>
        <v>114800000</v>
      </c>
      <c r="H41" s="129" t="s">
        <v>846</v>
      </c>
      <c r="I41" s="154"/>
      <c r="J41" s="154">
        <f t="shared" si="6"/>
        <v>5</v>
      </c>
      <c r="K41" s="154"/>
      <c r="L41" s="156"/>
      <c r="M41" s="2"/>
      <c r="N41" s="123"/>
    </row>
    <row r="42" spans="1:15" s="122" customFormat="1" ht="18" customHeight="1">
      <c r="A42" s="155">
        <v>38</v>
      </c>
      <c r="B42" s="125" t="s">
        <v>903</v>
      </c>
      <c r="C42" s="125" t="s">
        <v>907</v>
      </c>
      <c r="D42" s="155" t="s">
        <v>845</v>
      </c>
      <c r="E42" s="126">
        <v>5</v>
      </c>
      <c r="F42" s="127">
        <v>35660000</v>
      </c>
      <c r="G42" s="128">
        <f t="shared" si="0"/>
        <v>178300000</v>
      </c>
      <c r="H42" s="129" t="s">
        <v>846</v>
      </c>
      <c r="I42" s="154"/>
      <c r="J42" s="154">
        <f t="shared" si="6"/>
        <v>5</v>
      </c>
      <c r="K42" s="154"/>
      <c r="L42" s="156"/>
      <c r="M42" s="2"/>
      <c r="N42" s="123"/>
    </row>
    <row r="43" spans="1:15" s="122" customFormat="1" ht="18" customHeight="1">
      <c r="A43" s="155">
        <v>39</v>
      </c>
      <c r="B43" s="125" t="s">
        <v>908</v>
      </c>
      <c r="C43" s="125" t="s">
        <v>909</v>
      </c>
      <c r="D43" s="155" t="s">
        <v>845</v>
      </c>
      <c r="E43" s="126">
        <v>5</v>
      </c>
      <c r="F43" s="127">
        <v>30600000</v>
      </c>
      <c r="G43" s="128">
        <f t="shared" si="0"/>
        <v>153000000</v>
      </c>
      <c r="H43" s="129" t="s">
        <v>846</v>
      </c>
      <c r="I43" s="154">
        <f>E43</f>
        <v>5</v>
      </c>
      <c r="J43" s="154"/>
      <c r="K43" s="154"/>
      <c r="L43" s="156"/>
      <c r="M43" s="2"/>
      <c r="N43" s="123"/>
      <c r="O43" s="123"/>
    </row>
    <row r="44" spans="1:15" s="122" customFormat="1" ht="18" customHeight="1">
      <c r="A44" s="155">
        <v>40</v>
      </c>
      <c r="B44" s="125" t="s">
        <v>910</v>
      </c>
      <c r="C44" s="125" t="s">
        <v>911</v>
      </c>
      <c r="D44" s="155" t="s">
        <v>845</v>
      </c>
      <c r="E44" s="126">
        <v>5</v>
      </c>
      <c r="F44" s="127">
        <v>32000000</v>
      </c>
      <c r="G44" s="128">
        <f t="shared" si="0"/>
        <v>160000000</v>
      </c>
      <c r="H44" s="129" t="s">
        <v>846</v>
      </c>
      <c r="I44" s="154"/>
      <c r="J44" s="154">
        <f>E44</f>
        <v>5</v>
      </c>
      <c r="K44" s="154"/>
      <c r="L44" s="156"/>
      <c r="M44" s="2"/>
      <c r="N44" s="123"/>
    </row>
    <row r="45" spans="1:15" s="122" customFormat="1" ht="18" customHeight="1">
      <c r="A45" s="155">
        <v>41</v>
      </c>
      <c r="B45" s="125" t="s">
        <v>912</v>
      </c>
      <c r="C45" s="125" t="s">
        <v>913</v>
      </c>
      <c r="D45" s="155" t="s">
        <v>845</v>
      </c>
      <c r="E45" s="126">
        <v>5</v>
      </c>
      <c r="F45" s="127">
        <v>27500000</v>
      </c>
      <c r="G45" s="128">
        <f t="shared" si="0"/>
        <v>137500000</v>
      </c>
      <c r="H45" s="129" t="s">
        <v>846</v>
      </c>
      <c r="I45" s="154">
        <f t="shared" ref="I45:I46" si="7">E45</f>
        <v>5</v>
      </c>
      <c r="J45" s="154"/>
      <c r="K45" s="154"/>
      <c r="L45" s="156"/>
      <c r="M45" s="2"/>
      <c r="N45" s="123"/>
      <c r="O45" s="123"/>
    </row>
    <row r="46" spans="1:15" s="122" customFormat="1" ht="18" customHeight="1">
      <c r="A46" s="155">
        <v>42</v>
      </c>
      <c r="B46" s="125" t="s">
        <v>914</v>
      </c>
      <c r="C46" s="125" t="s">
        <v>915</v>
      </c>
      <c r="D46" s="155" t="s">
        <v>845</v>
      </c>
      <c r="E46" s="126">
        <v>5</v>
      </c>
      <c r="F46" s="127">
        <v>22200000</v>
      </c>
      <c r="G46" s="128">
        <f t="shared" si="0"/>
        <v>111000000</v>
      </c>
      <c r="H46" s="129" t="s">
        <v>846</v>
      </c>
      <c r="I46" s="154">
        <f t="shared" si="7"/>
        <v>5</v>
      </c>
      <c r="J46" s="154"/>
      <c r="K46" s="154"/>
      <c r="L46" s="156"/>
      <c r="M46" s="10"/>
      <c r="N46" s="123"/>
      <c r="O46" s="123"/>
    </row>
    <row r="47" spans="1:15" s="122" customFormat="1">
      <c r="A47" s="170" t="s">
        <v>916</v>
      </c>
      <c r="B47" s="171"/>
      <c r="C47" s="171"/>
      <c r="D47" s="171"/>
      <c r="E47" s="171"/>
      <c r="F47" s="171"/>
      <c r="G47" s="171"/>
      <c r="H47" s="171"/>
      <c r="I47" s="171"/>
      <c r="J47" s="171"/>
      <c r="K47" s="171"/>
      <c r="L47" s="172"/>
      <c r="M47" s="130"/>
      <c r="N47" s="123"/>
    </row>
    <row r="48" spans="1:15" s="122" customFormat="1" ht="16.5">
      <c r="A48" s="131" t="s">
        <v>917</v>
      </c>
      <c r="N48" s="123"/>
    </row>
    <row r="49" spans="1:7" s="122" customFormat="1" ht="16.5">
      <c r="A49" s="132"/>
      <c r="E49" s="133"/>
      <c r="G49" s="133"/>
    </row>
    <row r="50" spans="1:7" s="122" customFormat="1"/>
    <row r="51" spans="1:7" s="122" customFormat="1"/>
  </sheetData>
  <mergeCells count="12">
    <mergeCell ref="M3:M4"/>
    <mergeCell ref="A47:L47"/>
    <mergeCell ref="A1:M1"/>
    <mergeCell ref="A3:A4"/>
    <mergeCell ref="B3:B4"/>
    <mergeCell ref="C3:C4"/>
    <mergeCell ref="D3:D4"/>
    <mergeCell ref="E3:E4"/>
    <mergeCell ref="F3:F4"/>
    <mergeCell ref="G3:G4"/>
    <mergeCell ref="H3:H4"/>
    <mergeCell ref="I3:L3"/>
  </mergeCells>
  <phoneticPr fontId="6" type="noConversion"/>
  <conditionalFormatting sqref="B40">
    <cfRule type="duplicateValues" dxfId="41" priority="42"/>
  </conditionalFormatting>
  <conditionalFormatting sqref="B40">
    <cfRule type="duplicateValues" dxfId="40" priority="40"/>
    <cfRule type="duplicateValues" dxfId="39" priority="41"/>
  </conditionalFormatting>
  <conditionalFormatting sqref="B38">
    <cfRule type="duplicateValues" dxfId="38" priority="39"/>
  </conditionalFormatting>
  <conditionalFormatting sqref="B38">
    <cfRule type="duplicateValues" dxfId="37" priority="37"/>
    <cfRule type="duplicateValues" dxfId="36" priority="38"/>
  </conditionalFormatting>
  <conditionalFormatting sqref="B36">
    <cfRule type="duplicateValues" dxfId="35" priority="36"/>
  </conditionalFormatting>
  <conditionalFormatting sqref="B36">
    <cfRule type="duplicateValues" dxfId="34" priority="34"/>
    <cfRule type="duplicateValues" dxfId="33" priority="35"/>
  </conditionalFormatting>
  <conditionalFormatting sqref="B35">
    <cfRule type="duplicateValues" dxfId="32" priority="33"/>
  </conditionalFormatting>
  <conditionalFormatting sqref="B35">
    <cfRule type="duplicateValues" dxfId="31" priority="31"/>
    <cfRule type="duplicateValues" dxfId="30" priority="32"/>
  </conditionalFormatting>
  <conditionalFormatting sqref="B30">
    <cfRule type="duplicateValues" dxfId="29" priority="30"/>
  </conditionalFormatting>
  <conditionalFormatting sqref="B30">
    <cfRule type="duplicateValues" dxfId="28" priority="28"/>
    <cfRule type="duplicateValues" dxfId="27" priority="29"/>
  </conditionalFormatting>
  <conditionalFormatting sqref="B26">
    <cfRule type="duplicateValues" dxfId="26" priority="27"/>
  </conditionalFormatting>
  <conditionalFormatting sqref="B26">
    <cfRule type="duplicateValues" dxfId="25" priority="25"/>
    <cfRule type="duplicateValues" dxfId="24" priority="26"/>
  </conditionalFormatting>
  <conditionalFormatting sqref="B23">
    <cfRule type="duplicateValues" dxfId="23" priority="24"/>
  </conditionalFormatting>
  <conditionalFormatting sqref="B23">
    <cfRule type="duplicateValues" dxfId="22" priority="22"/>
    <cfRule type="duplicateValues" dxfId="21" priority="23"/>
  </conditionalFormatting>
  <conditionalFormatting sqref="B21">
    <cfRule type="duplicateValues" dxfId="20" priority="21"/>
  </conditionalFormatting>
  <conditionalFormatting sqref="B21">
    <cfRule type="duplicateValues" dxfId="19" priority="19"/>
    <cfRule type="duplicateValues" dxfId="18" priority="20"/>
  </conditionalFormatting>
  <conditionalFormatting sqref="B20">
    <cfRule type="duplicateValues" dxfId="17" priority="18"/>
  </conditionalFormatting>
  <conditionalFormatting sqref="B20">
    <cfRule type="duplicateValues" dxfId="16" priority="16"/>
    <cfRule type="duplicateValues" dxfId="15" priority="17"/>
  </conditionalFormatting>
  <conditionalFormatting sqref="B17">
    <cfRule type="duplicateValues" dxfId="14" priority="15"/>
  </conditionalFormatting>
  <conditionalFormatting sqref="B17">
    <cfRule type="duplicateValues" dxfId="13" priority="13"/>
    <cfRule type="duplicateValues" dxfId="12" priority="14"/>
  </conditionalFormatting>
  <conditionalFormatting sqref="B15">
    <cfRule type="duplicateValues" dxfId="11" priority="12"/>
  </conditionalFormatting>
  <conditionalFormatting sqref="B15">
    <cfRule type="duplicateValues" dxfId="10" priority="10"/>
    <cfRule type="duplicateValues" dxfId="9" priority="11"/>
  </conditionalFormatting>
  <conditionalFormatting sqref="B12">
    <cfRule type="duplicateValues" dxfId="8" priority="9"/>
  </conditionalFormatting>
  <conditionalFormatting sqref="B12">
    <cfRule type="duplicateValues" dxfId="7" priority="7"/>
    <cfRule type="duplicateValues" dxfId="6" priority="8"/>
  </conditionalFormatting>
  <conditionalFormatting sqref="B7">
    <cfRule type="duplicateValues" dxfId="5" priority="6"/>
  </conditionalFormatting>
  <conditionalFormatting sqref="B7">
    <cfRule type="duplicateValues" dxfId="4" priority="4"/>
    <cfRule type="duplicateValues" dxfId="3" priority="5"/>
  </conditionalFormatting>
  <conditionalFormatting sqref="B46">
    <cfRule type="duplicateValues" dxfId="2" priority="3"/>
  </conditionalFormatting>
  <conditionalFormatting sqref="B46">
    <cfRule type="duplicateValues" dxfId="1" priority="1"/>
    <cfRule type="duplicateValues" dxfId="0" priority="2"/>
  </conditionalFormatting>
  <pageMargins left="0.7" right="0.7" top="0.75" bottom="0.75" header="0.3" footer="0.3"/>
  <pageSetup paperSize="9" scale="47" orientation="portrait" r:id="rId1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6" tint="0.79998168889431442"/>
    <pageSetUpPr fitToPage="1"/>
  </sheetPr>
  <dimension ref="A1:P26"/>
  <sheetViews>
    <sheetView zoomScale="85" zoomScaleNormal="85" workbookViewId="0">
      <pane ySplit="4" topLeftCell="A5" activePane="bottomLeft" state="frozen"/>
      <selection pane="bottomLeft" sqref="A1:N1"/>
    </sheetView>
  </sheetViews>
  <sheetFormatPr defaultRowHeight="16.5"/>
  <cols>
    <col min="1" max="1" width="5.21875" style="1" customWidth="1"/>
    <col min="2" max="2" width="7.6640625" style="1" customWidth="1"/>
    <col min="3" max="3" width="8.88671875" style="1"/>
    <col min="4" max="4" width="59.88671875" style="1" bestFit="1" customWidth="1"/>
    <col min="5" max="5" width="20.21875" style="1" bestFit="1" customWidth="1"/>
    <col min="6" max="6" width="8.88671875" style="1"/>
    <col min="7" max="7" width="11.33203125" style="1" customWidth="1"/>
    <col min="8" max="8" width="28.88671875" style="1" bestFit="1" customWidth="1"/>
    <col min="9" max="9" width="8.88671875" style="1"/>
    <col min="10" max="10" width="13.5546875" style="1" bestFit="1" customWidth="1"/>
    <col min="11" max="11" width="9.5546875" style="1" customWidth="1"/>
    <col min="12" max="12" width="92.5546875" style="1" bestFit="1" customWidth="1"/>
    <col min="13" max="13" width="9.88671875" style="1" customWidth="1"/>
    <col min="14" max="14" width="13" style="1" customWidth="1"/>
    <col min="15" max="16384" width="8.88671875" style="1"/>
  </cols>
  <sheetData>
    <row r="1" spans="1:16" ht="43.5" customHeight="1">
      <c r="A1" s="166" t="s">
        <v>949</v>
      </c>
      <c r="B1" s="166"/>
      <c r="C1" s="166"/>
      <c r="D1" s="166"/>
      <c r="E1" s="166"/>
      <c r="F1" s="166"/>
      <c r="G1" s="166"/>
      <c r="H1" s="166"/>
      <c r="I1" s="166"/>
      <c r="J1" s="166"/>
      <c r="K1" s="166"/>
      <c r="L1" s="166"/>
      <c r="M1" s="166"/>
      <c r="N1" s="166"/>
    </row>
    <row r="3" spans="1:16" ht="16.5" customHeight="1">
      <c r="A3" s="161" t="s">
        <v>16</v>
      </c>
      <c r="B3" s="161" t="s">
        <v>5</v>
      </c>
      <c r="C3" s="163" t="s">
        <v>0</v>
      </c>
      <c r="D3" s="163" t="s">
        <v>1</v>
      </c>
      <c r="E3" s="163" t="s">
        <v>28</v>
      </c>
      <c r="F3" s="163" t="s">
        <v>6</v>
      </c>
      <c r="G3" s="167" t="s">
        <v>3</v>
      </c>
      <c r="H3" s="161" t="s">
        <v>7</v>
      </c>
      <c r="I3" s="161" t="s">
        <v>8</v>
      </c>
      <c r="J3" s="161" t="s">
        <v>2</v>
      </c>
      <c r="K3" s="184" t="s">
        <v>23</v>
      </c>
      <c r="L3" s="185"/>
      <c r="M3" s="186"/>
      <c r="N3" s="161" t="s">
        <v>15</v>
      </c>
    </row>
    <row r="4" spans="1:16" ht="33">
      <c r="A4" s="162"/>
      <c r="B4" s="162"/>
      <c r="C4" s="164"/>
      <c r="D4" s="164"/>
      <c r="E4" s="164"/>
      <c r="F4" s="165"/>
      <c r="G4" s="168"/>
      <c r="H4" s="162"/>
      <c r="I4" s="162"/>
      <c r="J4" s="162"/>
      <c r="K4" s="45" t="s">
        <v>19</v>
      </c>
      <c r="L4" s="49" t="s">
        <v>21</v>
      </c>
      <c r="M4" s="49" t="s">
        <v>26</v>
      </c>
      <c r="N4" s="162"/>
    </row>
    <row r="5" spans="1:16" s="153" customFormat="1" ht="56.25" customHeight="1">
      <c r="A5" s="148">
        <v>1</v>
      </c>
      <c r="B5" s="148" t="s">
        <v>9</v>
      </c>
      <c r="C5" s="148" t="s">
        <v>14</v>
      </c>
      <c r="D5" s="12" t="s">
        <v>115</v>
      </c>
      <c r="E5" s="12" t="s">
        <v>27</v>
      </c>
      <c r="F5" s="148" t="s">
        <v>17</v>
      </c>
      <c r="G5" s="13">
        <v>1000</v>
      </c>
      <c r="H5" s="149" t="s">
        <v>116</v>
      </c>
      <c r="I5" s="148" t="s">
        <v>117</v>
      </c>
      <c r="J5" s="148" t="s">
        <v>118</v>
      </c>
      <c r="K5" s="150" t="s">
        <v>20</v>
      </c>
      <c r="L5" s="151" t="s">
        <v>945</v>
      </c>
      <c r="M5" s="148" t="s">
        <v>22</v>
      </c>
      <c r="N5" s="152"/>
    </row>
    <row r="6" spans="1:16" ht="56.25" customHeight="1">
      <c r="A6" s="11">
        <v>2</v>
      </c>
      <c r="B6" s="4" t="s">
        <v>9</v>
      </c>
      <c r="C6" s="4" t="s">
        <v>10</v>
      </c>
      <c r="D6" s="6" t="s">
        <v>227</v>
      </c>
      <c r="E6" s="6" t="s">
        <v>27</v>
      </c>
      <c r="F6" s="4" t="s">
        <v>17</v>
      </c>
      <c r="G6" s="7">
        <v>1070</v>
      </c>
      <c r="H6" s="31" t="s">
        <v>228</v>
      </c>
      <c r="I6" s="4" t="s">
        <v>229</v>
      </c>
      <c r="J6" s="4" t="s">
        <v>230</v>
      </c>
      <c r="K6" s="8" t="s">
        <v>122</v>
      </c>
      <c r="L6" s="9" t="s">
        <v>231</v>
      </c>
      <c r="M6" s="4" t="s">
        <v>22</v>
      </c>
      <c r="N6" s="31"/>
    </row>
    <row r="7" spans="1:16" ht="56.25" customHeight="1">
      <c r="A7" s="11">
        <v>3</v>
      </c>
      <c r="B7" s="4" t="s">
        <v>9</v>
      </c>
      <c r="C7" s="4" t="s">
        <v>80</v>
      </c>
      <c r="D7" s="6" t="s">
        <v>336</v>
      </c>
      <c r="E7" s="6" t="s">
        <v>313</v>
      </c>
      <c r="F7" s="4" t="s">
        <v>17</v>
      </c>
      <c r="G7" s="7">
        <v>715</v>
      </c>
      <c r="H7" s="4" t="s">
        <v>329</v>
      </c>
      <c r="I7" s="4" t="s">
        <v>337</v>
      </c>
      <c r="J7" s="4" t="s">
        <v>338</v>
      </c>
      <c r="K7" s="8" t="s">
        <v>20</v>
      </c>
      <c r="L7" s="9" t="s">
        <v>339</v>
      </c>
      <c r="M7" s="4" t="s">
        <v>126</v>
      </c>
      <c r="N7" s="3"/>
    </row>
    <row r="8" spans="1:16" ht="56.25" customHeight="1">
      <c r="A8" s="11">
        <v>4</v>
      </c>
      <c r="B8" s="4" t="s">
        <v>11</v>
      </c>
      <c r="C8" s="4" t="s">
        <v>80</v>
      </c>
      <c r="D8" s="6" t="s">
        <v>340</v>
      </c>
      <c r="E8" s="6" t="s">
        <v>313</v>
      </c>
      <c r="F8" s="4" t="s">
        <v>18</v>
      </c>
      <c r="G8" s="7">
        <v>1593</v>
      </c>
      <c r="H8" s="4" t="s">
        <v>329</v>
      </c>
      <c r="I8" s="4" t="s">
        <v>337</v>
      </c>
      <c r="J8" s="4" t="s">
        <v>338</v>
      </c>
      <c r="K8" s="8" t="s">
        <v>25</v>
      </c>
      <c r="L8" s="30" t="s">
        <v>341</v>
      </c>
      <c r="M8" s="4" t="s">
        <v>149</v>
      </c>
      <c r="N8" s="3"/>
    </row>
    <row r="9" spans="1:16" ht="56.25" customHeight="1">
      <c r="A9" s="11">
        <v>5</v>
      </c>
      <c r="B9" s="4" t="s">
        <v>196</v>
      </c>
      <c r="C9" s="4" t="s">
        <v>14</v>
      </c>
      <c r="D9" s="6" t="s">
        <v>197</v>
      </c>
      <c r="E9" s="6" t="s">
        <v>27</v>
      </c>
      <c r="F9" s="4" t="s">
        <v>17</v>
      </c>
      <c r="G9" s="7">
        <v>1100</v>
      </c>
      <c r="H9" s="4" t="s">
        <v>198</v>
      </c>
      <c r="I9" s="4" t="s">
        <v>199</v>
      </c>
      <c r="J9" s="4" t="s">
        <v>200</v>
      </c>
      <c r="K9" s="8" t="s">
        <v>20</v>
      </c>
      <c r="L9" s="9" t="s">
        <v>201</v>
      </c>
      <c r="M9" s="4" t="s">
        <v>22</v>
      </c>
      <c r="N9" s="14"/>
    </row>
    <row r="10" spans="1:16" ht="56.25" customHeight="1">
      <c r="A10" s="11">
        <v>6</v>
      </c>
      <c r="B10" s="4" t="s">
        <v>4</v>
      </c>
      <c r="C10" s="4" t="s">
        <v>80</v>
      </c>
      <c r="D10" s="6" t="s">
        <v>342</v>
      </c>
      <c r="E10" s="6" t="s">
        <v>313</v>
      </c>
      <c r="F10" s="4" t="s">
        <v>18</v>
      </c>
      <c r="G10" s="7">
        <v>783</v>
      </c>
      <c r="H10" s="4" t="s">
        <v>329</v>
      </c>
      <c r="I10" s="4" t="s">
        <v>337</v>
      </c>
      <c r="J10" s="4" t="s">
        <v>338</v>
      </c>
      <c r="K10" s="8" t="s">
        <v>25</v>
      </c>
      <c r="L10" s="9" t="s">
        <v>341</v>
      </c>
      <c r="M10" s="4" t="s">
        <v>149</v>
      </c>
      <c r="N10" s="3"/>
    </row>
    <row r="11" spans="1:16" ht="56.25" customHeight="1">
      <c r="A11" s="11">
        <v>7</v>
      </c>
      <c r="B11" s="25" t="s">
        <v>4</v>
      </c>
      <c r="C11" s="25" t="s">
        <v>10</v>
      </c>
      <c r="D11" s="38" t="s">
        <v>371</v>
      </c>
      <c r="E11" s="6" t="s">
        <v>27</v>
      </c>
      <c r="F11" s="4" t="s">
        <v>17</v>
      </c>
      <c r="G11" s="7">
        <f>125+768</f>
        <v>893</v>
      </c>
      <c r="H11" s="42" t="s">
        <v>364</v>
      </c>
      <c r="I11" s="25" t="s">
        <v>372</v>
      </c>
      <c r="J11" s="25" t="s">
        <v>373</v>
      </c>
      <c r="K11" s="48" t="s">
        <v>369</v>
      </c>
      <c r="L11" s="39" t="s">
        <v>370</v>
      </c>
      <c r="M11" s="25" t="s">
        <v>22</v>
      </c>
      <c r="N11" s="25"/>
      <c r="O11" s="40"/>
      <c r="P11" s="43"/>
    </row>
    <row r="12" spans="1:16" ht="56.25" customHeight="1">
      <c r="A12" s="11">
        <v>8</v>
      </c>
      <c r="B12" s="25" t="s">
        <v>74</v>
      </c>
      <c r="C12" s="25" t="s">
        <v>14</v>
      </c>
      <c r="D12" s="42" t="s">
        <v>402</v>
      </c>
      <c r="E12" s="6" t="s">
        <v>27</v>
      </c>
      <c r="F12" s="4" t="s">
        <v>17</v>
      </c>
      <c r="G12" s="7">
        <v>510</v>
      </c>
      <c r="H12" s="42" t="s">
        <v>364</v>
      </c>
      <c r="I12" s="25" t="s">
        <v>372</v>
      </c>
      <c r="J12" s="25" t="s">
        <v>373</v>
      </c>
      <c r="K12" s="26" t="s">
        <v>126</v>
      </c>
      <c r="L12" s="39" t="s">
        <v>370</v>
      </c>
      <c r="M12" s="25" t="s">
        <v>22</v>
      </c>
      <c r="N12" s="25"/>
      <c r="O12" s="40"/>
      <c r="P12" s="43"/>
    </row>
    <row r="13" spans="1:16" ht="56.25" customHeight="1">
      <c r="A13" s="11">
        <v>9</v>
      </c>
      <c r="B13" s="25" t="s">
        <v>85</v>
      </c>
      <c r="C13" s="25" t="s">
        <v>10</v>
      </c>
      <c r="D13" s="42" t="s">
        <v>374</v>
      </c>
      <c r="E13" s="6" t="s">
        <v>27</v>
      </c>
      <c r="F13" s="4" t="s">
        <v>17</v>
      </c>
      <c r="G13" s="7">
        <f>695+302</f>
        <v>997</v>
      </c>
      <c r="H13" s="42" t="s">
        <v>364</v>
      </c>
      <c r="I13" s="25" t="s">
        <v>372</v>
      </c>
      <c r="J13" s="25" t="s">
        <v>373</v>
      </c>
      <c r="K13" s="48" t="s">
        <v>369</v>
      </c>
      <c r="L13" s="39" t="s">
        <v>370</v>
      </c>
      <c r="M13" s="41" t="s">
        <v>22</v>
      </c>
      <c r="N13" s="25"/>
      <c r="O13" s="40"/>
      <c r="P13" s="44"/>
    </row>
    <row r="14" spans="1:16" ht="56.25" customHeight="1">
      <c r="A14" s="11">
        <v>10</v>
      </c>
      <c r="B14" s="25" t="s">
        <v>85</v>
      </c>
      <c r="C14" s="25" t="s">
        <v>146</v>
      </c>
      <c r="D14" s="6" t="s">
        <v>397</v>
      </c>
      <c r="E14" s="6" t="s">
        <v>27</v>
      </c>
      <c r="F14" s="4" t="s">
        <v>17</v>
      </c>
      <c r="G14" s="7">
        <v>14376</v>
      </c>
      <c r="H14" s="38" t="s">
        <v>364</v>
      </c>
      <c r="I14" s="25" t="s">
        <v>372</v>
      </c>
      <c r="J14" s="25" t="s">
        <v>373</v>
      </c>
      <c r="K14" s="26" t="s">
        <v>369</v>
      </c>
      <c r="L14" s="41" t="s">
        <v>398</v>
      </c>
      <c r="M14" s="25" t="s">
        <v>22</v>
      </c>
      <c r="N14" s="4"/>
      <c r="O14" s="40"/>
      <c r="P14" s="43"/>
    </row>
    <row r="15" spans="1:16" ht="56.25" customHeight="1">
      <c r="A15" s="11">
        <v>11</v>
      </c>
      <c r="B15" s="21" t="s">
        <v>89</v>
      </c>
      <c r="C15" s="21" t="s">
        <v>24</v>
      </c>
      <c r="D15" s="21" t="s">
        <v>132</v>
      </c>
      <c r="E15" s="21" t="s">
        <v>27</v>
      </c>
      <c r="F15" s="4" t="s">
        <v>17</v>
      </c>
      <c r="G15" s="7">
        <v>648</v>
      </c>
      <c r="H15" s="23" t="s">
        <v>129</v>
      </c>
      <c r="I15" s="21" t="s">
        <v>130</v>
      </c>
      <c r="J15" s="21" t="s">
        <v>131</v>
      </c>
      <c r="K15" s="20" t="s">
        <v>20</v>
      </c>
      <c r="L15" s="21" t="s">
        <v>133</v>
      </c>
      <c r="M15" s="21" t="s">
        <v>22</v>
      </c>
      <c r="N15" s="22"/>
    </row>
    <row r="16" spans="1:16" s="40" customFormat="1" ht="56.25" customHeight="1">
      <c r="A16" s="11">
        <v>12</v>
      </c>
      <c r="B16" s="4" t="s">
        <v>89</v>
      </c>
      <c r="C16" s="4" t="s">
        <v>10</v>
      </c>
      <c r="D16" s="38" t="s">
        <v>380</v>
      </c>
      <c r="E16" s="6" t="s">
        <v>381</v>
      </c>
      <c r="F16" s="4" t="s">
        <v>18</v>
      </c>
      <c r="G16" s="7">
        <v>932</v>
      </c>
      <c r="H16" s="38" t="s">
        <v>364</v>
      </c>
      <c r="I16" s="4" t="s">
        <v>382</v>
      </c>
      <c r="J16" s="4" t="s">
        <v>383</v>
      </c>
      <c r="K16" s="25" t="s">
        <v>25</v>
      </c>
      <c r="L16" s="41" t="s">
        <v>384</v>
      </c>
      <c r="M16" s="25" t="s">
        <v>22</v>
      </c>
      <c r="N16" s="41"/>
    </row>
    <row r="17" spans="1:16" s="40" customFormat="1" ht="56.25" customHeight="1">
      <c r="A17" s="11">
        <v>13</v>
      </c>
      <c r="B17" s="4" t="s">
        <v>190</v>
      </c>
      <c r="C17" s="4" t="s">
        <v>24</v>
      </c>
      <c r="D17" s="16" t="s">
        <v>191</v>
      </c>
      <c r="E17" s="6" t="s">
        <v>192</v>
      </c>
      <c r="F17" s="4" t="s">
        <v>17</v>
      </c>
      <c r="G17" s="7">
        <v>524</v>
      </c>
      <c r="H17" s="4" t="s">
        <v>193</v>
      </c>
      <c r="I17" s="4" t="s">
        <v>194</v>
      </c>
      <c r="J17" s="4" t="s">
        <v>195</v>
      </c>
      <c r="K17" s="4" t="s">
        <v>20</v>
      </c>
      <c r="L17" s="9" t="s">
        <v>173</v>
      </c>
      <c r="M17" s="4" t="s">
        <v>22</v>
      </c>
      <c r="N17" s="16"/>
      <c r="O17" s="1"/>
      <c r="P17" s="1"/>
    </row>
    <row r="18" spans="1:16" s="40" customFormat="1" ht="56.25" customHeight="1">
      <c r="A18" s="11">
        <v>14</v>
      </c>
      <c r="B18" s="4" t="s">
        <v>151</v>
      </c>
      <c r="C18" s="25" t="s">
        <v>14</v>
      </c>
      <c r="D18" s="38" t="s">
        <v>363</v>
      </c>
      <c r="E18" s="6" t="s">
        <v>27</v>
      </c>
      <c r="F18" s="4" t="s">
        <v>18</v>
      </c>
      <c r="G18" s="7">
        <v>600</v>
      </c>
      <c r="H18" s="38" t="s">
        <v>364</v>
      </c>
      <c r="I18" s="25" t="s">
        <v>365</v>
      </c>
      <c r="J18" s="25" t="s">
        <v>366</v>
      </c>
      <c r="K18" s="26" t="s">
        <v>61</v>
      </c>
      <c r="L18" s="39" t="s">
        <v>367</v>
      </c>
      <c r="M18" s="25" t="s">
        <v>257</v>
      </c>
      <c r="N18" s="25"/>
    </row>
    <row r="19" spans="1:16" s="40" customFormat="1" ht="56.25" customHeight="1">
      <c r="A19" s="11">
        <v>15</v>
      </c>
      <c r="B19" s="4" t="s">
        <v>151</v>
      </c>
      <c r="C19" s="25" t="s">
        <v>10</v>
      </c>
      <c r="D19" s="38" t="s">
        <v>368</v>
      </c>
      <c r="E19" s="6" t="s">
        <v>27</v>
      </c>
      <c r="F19" s="4" t="s">
        <v>254</v>
      </c>
      <c r="G19" s="7">
        <v>564</v>
      </c>
      <c r="H19" s="38" t="s">
        <v>364</v>
      </c>
      <c r="I19" s="25" t="s">
        <v>365</v>
      </c>
      <c r="J19" s="25" t="s">
        <v>366</v>
      </c>
      <c r="K19" s="48" t="s">
        <v>369</v>
      </c>
      <c r="L19" s="39" t="s">
        <v>370</v>
      </c>
      <c r="M19" s="25" t="s">
        <v>257</v>
      </c>
      <c r="N19" s="25"/>
    </row>
    <row r="20" spans="1:16" s="40" customFormat="1" ht="56.25" customHeight="1">
      <c r="A20" s="11">
        <v>16</v>
      </c>
      <c r="B20" s="4" t="s">
        <v>151</v>
      </c>
      <c r="C20" s="4" t="s">
        <v>10</v>
      </c>
      <c r="D20" s="6" t="s">
        <v>375</v>
      </c>
      <c r="E20" s="6" t="s">
        <v>27</v>
      </c>
      <c r="F20" s="4" t="s">
        <v>17</v>
      </c>
      <c r="G20" s="7">
        <f>60+914</f>
        <v>974</v>
      </c>
      <c r="H20" s="42" t="s">
        <v>364</v>
      </c>
      <c r="I20" s="25" t="s">
        <v>372</v>
      </c>
      <c r="J20" s="25" t="s">
        <v>373</v>
      </c>
      <c r="K20" s="26" t="s">
        <v>126</v>
      </c>
      <c r="L20" s="39" t="s">
        <v>370</v>
      </c>
      <c r="M20" s="25" t="s">
        <v>22</v>
      </c>
      <c r="N20" s="25"/>
    </row>
    <row r="21" spans="1:16" ht="56.25" customHeight="1">
      <c r="A21" s="11">
        <v>17</v>
      </c>
      <c r="B21" s="4" t="s">
        <v>110</v>
      </c>
      <c r="C21" s="4" t="s">
        <v>52</v>
      </c>
      <c r="D21" s="6" t="s">
        <v>112</v>
      </c>
      <c r="E21" s="6" t="s">
        <v>935</v>
      </c>
      <c r="F21" s="4" t="s">
        <v>17</v>
      </c>
      <c r="G21" s="7">
        <v>2606</v>
      </c>
      <c r="H21" s="4" t="s">
        <v>63</v>
      </c>
      <c r="I21" s="4" t="s">
        <v>71</v>
      </c>
      <c r="J21" s="4" t="s">
        <v>113</v>
      </c>
      <c r="K21" s="8" t="s">
        <v>20</v>
      </c>
      <c r="L21" s="9" t="s">
        <v>114</v>
      </c>
      <c r="M21" s="4" t="s">
        <v>22</v>
      </c>
      <c r="N21" s="10"/>
    </row>
    <row r="22" spans="1:16" ht="56.25" customHeight="1">
      <c r="A22" s="11">
        <v>18</v>
      </c>
      <c r="B22" s="4" t="s">
        <v>385</v>
      </c>
      <c r="C22" s="4" t="s">
        <v>52</v>
      </c>
      <c r="D22" s="38" t="s">
        <v>386</v>
      </c>
      <c r="E22" s="6" t="s">
        <v>313</v>
      </c>
      <c r="F22" s="4" t="s">
        <v>17</v>
      </c>
      <c r="G22" s="7">
        <v>1352</v>
      </c>
      <c r="H22" s="38" t="s">
        <v>364</v>
      </c>
      <c r="I22" s="4" t="s">
        <v>387</v>
      </c>
      <c r="J22" s="4" t="s">
        <v>388</v>
      </c>
      <c r="K22" s="26" t="s">
        <v>20</v>
      </c>
      <c r="L22" s="41" t="s">
        <v>389</v>
      </c>
      <c r="M22" s="25" t="s">
        <v>22</v>
      </c>
      <c r="N22" s="25"/>
      <c r="O22" s="40"/>
      <c r="P22" s="40"/>
    </row>
    <row r="23" spans="1:16" ht="56.25" customHeight="1">
      <c r="A23" s="11">
        <v>19</v>
      </c>
      <c r="B23" s="4" t="s">
        <v>327</v>
      </c>
      <c r="C23" s="4" t="s">
        <v>10</v>
      </c>
      <c r="D23" s="6" t="s">
        <v>328</v>
      </c>
      <c r="E23" s="6" t="s">
        <v>313</v>
      </c>
      <c r="F23" s="4" t="s">
        <v>18</v>
      </c>
      <c r="G23" s="7">
        <v>3226</v>
      </c>
      <c r="H23" s="4" t="s">
        <v>329</v>
      </c>
      <c r="I23" s="4" t="s">
        <v>330</v>
      </c>
      <c r="J23" s="4" t="s">
        <v>331</v>
      </c>
      <c r="K23" s="8" t="s">
        <v>25</v>
      </c>
      <c r="L23" s="9" t="s">
        <v>332</v>
      </c>
      <c r="M23" s="4" t="s">
        <v>126</v>
      </c>
      <c r="N23" s="10"/>
    </row>
    <row r="24" spans="1:16" customFormat="1" ht="17.25">
      <c r="A24" s="178" t="s">
        <v>918</v>
      </c>
      <c r="B24" s="179"/>
      <c r="C24" s="179"/>
      <c r="D24" s="179"/>
      <c r="E24" s="179"/>
      <c r="F24" s="179"/>
      <c r="G24" s="179"/>
      <c r="H24" s="179"/>
      <c r="I24" s="179"/>
      <c r="J24" s="179"/>
      <c r="K24" s="179"/>
      <c r="L24" s="180"/>
      <c r="M24" s="140">
        <f>COUNTA(F5:F23)</f>
        <v>19</v>
      </c>
      <c r="N24" s="136" t="s">
        <v>919</v>
      </c>
    </row>
    <row r="25" spans="1:16" customFormat="1" ht="17.25">
      <c r="A25" s="181"/>
      <c r="B25" s="182"/>
      <c r="C25" s="182"/>
      <c r="D25" s="182"/>
      <c r="E25" s="182"/>
      <c r="F25" s="182"/>
      <c r="G25" s="182"/>
      <c r="H25" s="182"/>
      <c r="I25" s="182"/>
      <c r="J25" s="182"/>
      <c r="K25" s="182"/>
      <c r="L25" s="183"/>
      <c r="M25" s="140">
        <f>SUM(G5:G23)</f>
        <v>34463</v>
      </c>
      <c r="N25" s="136" t="s">
        <v>920</v>
      </c>
    </row>
    <row r="26" spans="1:16" customFormat="1">
      <c r="A26" s="138" t="s">
        <v>917</v>
      </c>
    </row>
  </sheetData>
  <mergeCells count="14">
    <mergeCell ref="A1:N1"/>
    <mergeCell ref="N3:N4"/>
    <mergeCell ref="A3:A4"/>
    <mergeCell ref="B3:B4"/>
    <mergeCell ref="C3:C4"/>
    <mergeCell ref="D3:D4"/>
    <mergeCell ref="E3:E4"/>
    <mergeCell ref="F3:F4"/>
    <mergeCell ref="A24:L25"/>
    <mergeCell ref="G3:G4"/>
    <mergeCell ref="H3:H4"/>
    <mergeCell ref="I3:I4"/>
    <mergeCell ref="J3:J4"/>
    <mergeCell ref="K3:M3"/>
  </mergeCells>
  <phoneticPr fontId="6" type="noConversion"/>
  <dataValidations count="3">
    <dataValidation type="list" allowBlank="1" showInputMessage="1" showErrorMessage="1" sqref="M5:M23">
      <formula1>"원가계산,견적가격,기타"</formula1>
    </dataValidation>
    <dataValidation type="list" allowBlank="1" showInputMessage="1" showErrorMessage="1" sqref="K5:K23">
      <formula1>"협상계약,적격심사,기타,-"</formula1>
    </dataValidation>
    <dataValidation type="list" allowBlank="1" showInputMessage="1" showErrorMessage="1" sqref="F5:F23">
      <formula1>"일반경쟁,제한경쟁,수의계약"</formula1>
    </dataValidation>
  </dataValidations>
  <printOptions horizontalCentered="1"/>
  <pageMargins left="0.59055118110236227" right="0.59055118110236227" top="0.74803149606299213" bottom="0.74803149606299213" header="0.31496062992125984" footer="0.31496062992125984"/>
  <pageSetup paperSize="9" scale="39" fitToHeight="0" orientation="landscape" r:id="rId1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theme="8" tint="0.79998168889431442"/>
  </sheetPr>
  <dimension ref="A1:L250"/>
  <sheetViews>
    <sheetView zoomScaleNormal="100" workbookViewId="0">
      <pane ySplit="3" topLeftCell="A4" activePane="bottomLeft" state="frozen"/>
      <selection pane="bottomLeft" sqref="A1:K1"/>
    </sheetView>
  </sheetViews>
  <sheetFormatPr defaultRowHeight="16.5"/>
  <cols>
    <col min="1" max="1" width="6.44140625" style="121" customWidth="1"/>
    <col min="2" max="2" width="6.5546875" style="50" bestFit="1" customWidth="1"/>
    <col min="3" max="3" width="8.88671875" style="50"/>
    <col min="4" max="4" width="66.21875" style="50" bestFit="1" customWidth="1"/>
    <col min="5" max="5" width="16.33203125" style="50" bestFit="1" customWidth="1"/>
    <col min="6" max="6" width="8.88671875" style="50"/>
    <col min="7" max="7" width="11.21875" style="50" customWidth="1"/>
    <col min="8" max="8" width="14.77734375" style="50" bestFit="1" customWidth="1"/>
    <col min="9" max="9" width="14.77734375" style="50" customWidth="1"/>
    <col min="10" max="10" width="14.21875" style="50" bestFit="1" customWidth="1"/>
    <col min="11" max="11" width="15.77734375" style="50" bestFit="1" customWidth="1"/>
    <col min="12" max="16384" width="8.88671875" style="50"/>
  </cols>
  <sheetData>
    <row r="1" spans="1:12" ht="43.5" customHeight="1">
      <c r="A1" s="173" t="s">
        <v>948</v>
      </c>
      <c r="B1" s="173"/>
      <c r="C1" s="173"/>
      <c r="D1" s="173"/>
      <c r="E1" s="173"/>
      <c r="F1" s="173"/>
      <c r="G1" s="173"/>
      <c r="H1" s="173"/>
      <c r="I1" s="173"/>
      <c r="J1" s="173"/>
      <c r="K1" s="173"/>
    </row>
    <row r="3" spans="1:12" ht="27">
      <c r="A3" s="51" t="s">
        <v>16</v>
      </c>
      <c r="B3" s="51" t="s">
        <v>5</v>
      </c>
      <c r="C3" s="52" t="s">
        <v>0</v>
      </c>
      <c r="D3" s="52" t="s">
        <v>1</v>
      </c>
      <c r="E3" s="52" t="s">
        <v>409</v>
      </c>
      <c r="F3" s="52" t="s">
        <v>6</v>
      </c>
      <c r="G3" s="53" t="s">
        <v>3</v>
      </c>
      <c r="H3" s="51" t="s">
        <v>410</v>
      </c>
      <c r="I3" s="51" t="s">
        <v>950</v>
      </c>
      <c r="J3" s="51" t="s">
        <v>2</v>
      </c>
      <c r="K3" s="49" t="s">
        <v>15</v>
      </c>
    </row>
    <row r="4" spans="1:12" ht="19.5" customHeight="1">
      <c r="A4" s="54">
        <v>1</v>
      </c>
      <c r="B4" s="55" t="s">
        <v>9</v>
      </c>
      <c r="C4" s="56" t="s">
        <v>134</v>
      </c>
      <c r="D4" s="57" t="s">
        <v>411</v>
      </c>
      <c r="E4" s="58" t="s">
        <v>412</v>
      </c>
      <c r="F4" s="58" t="s">
        <v>413</v>
      </c>
      <c r="G4" s="59">
        <v>137</v>
      </c>
      <c r="H4" s="60" t="s">
        <v>414</v>
      </c>
      <c r="I4" s="60" t="s">
        <v>415</v>
      </c>
      <c r="J4" s="60" t="s">
        <v>416</v>
      </c>
      <c r="K4" s="61"/>
      <c r="L4" s="62"/>
    </row>
    <row r="5" spans="1:12" ht="19.5" customHeight="1">
      <c r="A5" s="54">
        <v>2</v>
      </c>
      <c r="B5" s="55" t="s">
        <v>9</v>
      </c>
      <c r="C5" s="56" t="s">
        <v>134</v>
      </c>
      <c r="D5" s="57" t="s">
        <v>417</v>
      </c>
      <c r="E5" s="58" t="s">
        <v>412</v>
      </c>
      <c r="F5" s="58" t="s">
        <v>413</v>
      </c>
      <c r="G5" s="59">
        <v>205</v>
      </c>
      <c r="H5" s="60" t="s">
        <v>414</v>
      </c>
      <c r="I5" s="60" t="s">
        <v>415</v>
      </c>
      <c r="J5" s="60" t="s">
        <v>416</v>
      </c>
      <c r="K5" s="61"/>
      <c r="L5" s="62"/>
    </row>
    <row r="6" spans="1:12" ht="19.5" customHeight="1">
      <c r="A6" s="54">
        <v>3</v>
      </c>
      <c r="B6" s="55" t="s">
        <v>9</v>
      </c>
      <c r="C6" s="56" t="s">
        <v>134</v>
      </c>
      <c r="D6" s="57" t="s">
        <v>418</v>
      </c>
      <c r="E6" s="58" t="s">
        <v>419</v>
      </c>
      <c r="F6" s="58" t="s">
        <v>413</v>
      </c>
      <c r="G6" s="59">
        <v>750</v>
      </c>
      <c r="H6" s="60" t="s">
        <v>414</v>
      </c>
      <c r="I6" s="60" t="s">
        <v>415</v>
      </c>
      <c r="J6" s="60" t="s">
        <v>416</v>
      </c>
      <c r="K6" s="61"/>
      <c r="L6" s="62"/>
    </row>
    <row r="7" spans="1:12" ht="19.5" customHeight="1">
      <c r="A7" s="54">
        <v>4</v>
      </c>
      <c r="B7" s="55" t="s">
        <v>9</v>
      </c>
      <c r="C7" s="56" t="s">
        <v>134</v>
      </c>
      <c r="D7" s="57" t="s">
        <v>420</v>
      </c>
      <c r="E7" s="58" t="s">
        <v>421</v>
      </c>
      <c r="F7" s="58" t="s">
        <v>413</v>
      </c>
      <c r="G7" s="59">
        <v>1362</v>
      </c>
      <c r="H7" s="60" t="s">
        <v>414</v>
      </c>
      <c r="I7" s="60" t="s">
        <v>415</v>
      </c>
      <c r="J7" s="60" t="s">
        <v>416</v>
      </c>
      <c r="K7" s="61"/>
      <c r="L7" s="62"/>
    </row>
    <row r="8" spans="1:12" ht="19.5" customHeight="1">
      <c r="A8" s="54">
        <v>5</v>
      </c>
      <c r="B8" s="55" t="s">
        <v>9</v>
      </c>
      <c r="C8" s="56" t="s">
        <v>134</v>
      </c>
      <c r="D8" s="57" t="s">
        <v>422</v>
      </c>
      <c r="E8" s="58" t="s">
        <v>421</v>
      </c>
      <c r="F8" s="58" t="s">
        <v>413</v>
      </c>
      <c r="G8" s="59">
        <v>387</v>
      </c>
      <c r="H8" s="60" t="s">
        <v>414</v>
      </c>
      <c r="I8" s="60" t="s">
        <v>415</v>
      </c>
      <c r="J8" s="60" t="s">
        <v>416</v>
      </c>
      <c r="K8" s="61"/>
      <c r="L8" s="62"/>
    </row>
    <row r="9" spans="1:12" ht="19.5" customHeight="1">
      <c r="A9" s="54">
        <v>6</v>
      </c>
      <c r="B9" s="55" t="s">
        <v>9</v>
      </c>
      <c r="C9" s="56" t="s">
        <v>134</v>
      </c>
      <c r="D9" s="57" t="s">
        <v>423</v>
      </c>
      <c r="E9" s="58" t="s">
        <v>421</v>
      </c>
      <c r="F9" s="58" t="s">
        <v>413</v>
      </c>
      <c r="G9" s="59">
        <v>276</v>
      </c>
      <c r="H9" s="60" t="s">
        <v>414</v>
      </c>
      <c r="I9" s="60" t="s">
        <v>415</v>
      </c>
      <c r="J9" s="60" t="s">
        <v>416</v>
      </c>
      <c r="K9" s="61"/>
      <c r="L9" s="62"/>
    </row>
    <row r="10" spans="1:12" ht="19.5" customHeight="1">
      <c r="A10" s="54">
        <v>7</v>
      </c>
      <c r="B10" s="55" t="s">
        <v>9</v>
      </c>
      <c r="C10" s="56" t="s">
        <v>134</v>
      </c>
      <c r="D10" s="57" t="s">
        <v>424</v>
      </c>
      <c r="E10" s="58" t="s">
        <v>412</v>
      </c>
      <c r="F10" s="58" t="s">
        <v>413</v>
      </c>
      <c r="G10" s="59">
        <v>128</v>
      </c>
      <c r="H10" s="60" t="s">
        <v>425</v>
      </c>
      <c r="I10" s="60" t="s">
        <v>426</v>
      </c>
      <c r="J10" s="60" t="s">
        <v>427</v>
      </c>
      <c r="K10" s="61"/>
      <c r="L10" s="62"/>
    </row>
    <row r="11" spans="1:12" ht="19.5" customHeight="1">
      <c r="A11" s="54">
        <v>8</v>
      </c>
      <c r="B11" s="55" t="s">
        <v>9</v>
      </c>
      <c r="C11" s="56" t="s">
        <v>134</v>
      </c>
      <c r="D11" s="57" t="s">
        <v>428</v>
      </c>
      <c r="E11" s="58" t="s">
        <v>421</v>
      </c>
      <c r="F11" s="58" t="s">
        <v>413</v>
      </c>
      <c r="G11" s="63">
        <v>350</v>
      </c>
      <c r="H11" s="60" t="s">
        <v>425</v>
      </c>
      <c r="I11" s="60" t="s">
        <v>426</v>
      </c>
      <c r="J11" s="60" t="s">
        <v>427</v>
      </c>
      <c r="K11" s="64"/>
      <c r="L11" s="62"/>
    </row>
    <row r="12" spans="1:12" ht="19.5" customHeight="1">
      <c r="A12" s="54">
        <v>9</v>
      </c>
      <c r="B12" s="55" t="s">
        <v>9</v>
      </c>
      <c r="C12" s="56" t="s">
        <v>134</v>
      </c>
      <c r="D12" s="57" t="s">
        <v>429</v>
      </c>
      <c r="E12" s="65" t="s">
        <v>421</v>
      </c>
      <c r="F12" s="58" t="s">
        <v>430</v>
      </c>
      <c r="G12" s="66">
        <v>292</v>
      </c>
      <c r="H12" s="60" t="s">
        <v>425</v>
      </c>
      <c r="I12" s="60" t="s">
        <v>426</v>
      </c>
      <c r="J12" s="60" t="s">
        <v>427</v>
      </c>
      <c r="K12" s="64"/>
      <c r="L12" s="62"/>
    </row>
    <row r="13" spans="1:12" ht="19.5" customHeight="1">
      <c r="A13" s="54">
        <v>10</v>
      </c>
      <c r="B13" s="55" t="s">
        <v>9</v>
      </c>
      <c r="C13" s="56" t="s">
        <v>134</v>
      </c>
      <c r="D13" s="57" t="s">
        <v>431</v>
      </c>
      <c r="E13" s="65" t="s">
        <v>421</v>
      </c>
      <c r="F13" s="58" t="s">
        <v>430</v>
      </c>
      <c r="G13" s="66">
        <v>89</v>
      </c>
      <c r="H13" s="60" t="s">
        <v>425</v>
      </c>
      <c r="I13" s="60" t="s">
        <v>426</v>
      </c>
      <c r="J13" s="60" t="s">
        <v>427</v>
      </c>
      <c r="K13" s="64"/>
      <c r="L13" s="62"/>
    </row>
    <row r="14" spans="1:12" ht="19.5" customHeight="1">
      <c r="A14" s="54">
        <v>11</v>
      </c>
      <c r="B14" s="55" t="s">
        <v>9</v>
      </c>
      <c r="C14" s="56" t="s">
        <v>134</v>
      </c>
      <c r="D14" s="57" t="s">
        <v>432</v>
      </c>
      <c r="E14" s="65" t="s">
        <v>421</v>
      </c>
      <c r="F14" s="58" t="s">
        <v>430</v>
      </c>
      <c r="G14" s="66">
        <v>14</v>
      </c>
      <c r="H14" s="60" t="s">
        <v>425</v>
      </c>
      <c r="I14" s="60" t="s">
        <v>426</v>
      </c>
      <c r="J14" s="60" t="s">
        <v>427</v>
      </c>
      <c r="K14" s="64"/>
      <c r="L14" s="62"/>
    </row>
    <row r="15" spans="1:12" ht="19.5" customHeight="1">
      <c r="A15" s="54">
        <v>12</v>
      </c>
      <c r="B15" s="60" t="s">
        <v>311</v>
      </c>
      <c r="C15" s="56" t="s">
        <v>433</v>
      </c>
      <c r="D15" s="57" t="s">
        <v>434</v>
      </c>
      <c r="E15" s="58" t="s">
        <v>435</v>
      </c>
      <c r="F15" s="58" t="s">
        <v>430</v>
      </c>
      <c r="G15" s="63">
        <v>31</v>
      </c>
      <c r="H15" s="60" t="s">
        <v>436</v>
      </c>
      <c r="I15" s="60" t="s">
        <v>437</v>
      </c>
      <c r="J15" s="60" t="s">
        <v>438</v>
      </c>
      <c r="K15" s="64"/>
      <c r="L15" s="62"/>
    </row>
    <row r="16" spans="1:12" ht="19.5" customHeight="1">
      <c r="A16" s="54">
        <v>13</v>
      </c>
      <c r="B16" s="67" t="s">
        <v>311</v>
      </c>
      <c r="C16" s="68" t="s">
        <v>433</v>
      </c>
      <c r="D16" s="69" t="s">
        <v>439</v>
      </c>
      <c r="E16" s="65" t="s">
        <v>440</v>
      </c>
      <c r="F16" s="65" t="s">
        <v>430</v>
      </c>
      <c r="G16" s="66">
        <v>90</v>
      </c>
      <c r="H16" s="60" t="s">
        <v>436</v>
      </c>
      <c r="I16" s="60" t="s">
        <v>437</v>
      </c>
      <c r="J16" s="60" t="s">
        <v>438</v>
      </c>
      <c r="K16" s="64"/>
      <c r="L16" s="62"/>
    </row>
    <row r="17" spans="1:12" ht="19.5" customHeight="1">
      <c r="A17" s="54">
        <v>14</v>
      </c>
      <c r="B17" s="67" t="s">
        <v>311</v>
      </c>
      <c r="C17" s="68" t="s">
        <v>433</v>
      </c>
      <c r="D17" s="69" t="s">
        <v>441</v>
      </c>
      <c r="E17" s="65" t="s">
        <v>440</v>
      </c>
      <c r="F17" s="65" t="s">
        <v>442</v>
      </c>
      <c r="G17" s="66">
        <v>453</v>
      </c>
      <c r="H17" s="60" t="s">
        <v>436</v>
      </c>
      <c r="I17" s="60" t="s">
        <v>437</v>
      </c>
      <c r="J17" s="60" t="s">
        <v>438</v>
      </c>
      <c r="K17" s="64"/>
      <c r="L17" s="62"/>
    </row>
    <row r="18" spans="1:12" ht="19.5" customHeight="1">
      <c r="A18" s="54">
        <v>15</v>
      </c>
      <c r="B18" s="55" t="s">
        <v>9</v>
      </c>
      <c r="C18" s="56" t="s">
        <v>134</v>
      </c>
      <c r="D18" s="57" t="s">
        <v>443</v>
      </c>
      <c r="E18" s="58" t="s">
        <v>421</v>
      </c>
      <c r="F18" s="58" t="s">
        <v>413</v>
      </c>
      <c r="G18" s="59">
        <v>775</v>
      </c>
      <c r="H18" s="60" t="s">
        <v>444</v>
      </c>
      <c r="I18" s="60" t="s">
        <v>445</v>
      </c>
      <c r="J18" s="60" t="s">
        <v>446</v>
      </c>
      <c r="K18" s="61"/>
      <c r="L18" s="62"/>
    </row>
    <row r="19" spans="1:12" ht="19.5" customHeight="1">
      <c r="A19" s="54">
        <v>16</v>
      </c>
      <c r="B19" s="55" t="s">
        <v>9</v>
      </c>
      <c r="C19" s="56" t="s">
        <v>134</v>
      </c>
      <c r="D19" s="57" t="s">
        <v>447</v>
      </c>
      <c r="E19" s="58" t="s">
        <v>421</v>
      </c>
      <c r="F19" s="58" t="s">
        <v>413</v>
      </c>
      <c r="G19" s="63">
        <v>545</v>
      </c>
      <c r="H19" s="60" t="s">
        <v>444</v>
      </c>
      <c r="I19" s="60" t="s">
        <v>445</v>
      </c>
      <c r="J19" s="60" t="s">
        <v>446</v>
      </c>
      <c r="K19" s="64"/>
      <c r="L19" s="62"/>
    </row>
    <row r="20" spans="1:12" ht="19.5" customHeight="1">
      <c r="A20" s="54">
        <v>17</v>
      </c>
      <c r="B20" s="55" t="s">
        <v>9</v>
      </c>
      <c r="C20" s="68" t="s">
        <v>134</v>
      </c>
      <c r="D20" s="57" t="s">
        <v>448</v>
      </c>
      <c r="E20" s="65" t="s">
        <v>421</v>
      </c>
      <c r="F20" s="65" t="s">
        <v>413</v>
      </c>
      <c r="G20" s="66">
        <v>445</v>
      </c>
      <c r="H20" s="60" t="s">
        <v>444</v>
      </c>
      <c r="I20" s="60" t="s">
        <v>445</v>
      </c>
      <c r="J20" s="60" t="s">
        <v>446</v>
      </c>
      <c r="K20" s="60"/>
      <c r="L20" s="62"/>
    </row>
    <row r="21" spans="1:12" ht="19.5" customHeight="1">
      <c r="A21" s="54">
        <v>18</v>
      </c>
      <c r="B21" s="55" t="s">
        <v>9</v>
      </c>
      <c r="C21" s="68" t="s">
        <v>134</v>
      </c>
      <c r="D21" s="57" t="s">
        <v>449</v>
      </c>
      <c r="E21" s="65" t="s">
        <v>421</v>
      </c>
      <c r="F21" s="65" t="s">
        <v>450</v>
      </c>
      <c r="G21" s="66">
        <v>291</v>
      </c>
      <c r="H21" s="60" t="s">
        <v>444</v>
      </c>
      <c r="I21" s="60" t="s">
        <v>445</v>
      </c>
      <c r="J21" s="60" t="s">
        <v>446</v>
      </c>
      <c r="K21" s="64"/>
      <c r="L21" s="62"/>
    </row>
    <row r="22" spans="1:12" ht="19.5" customHeight="1">
      <c r="A22" s="54">
        <v>19</v>
      </c>
      <c r="B22" s="55" t="s">
        <v>9</v>
      </c>
      <c r="C22" s="68" t="s">
        <v>134</v>
      </c>
      <c r="D22" s="57" t="s">
        <v>451</v>
      </c>
      <c r="E22" s="65" t="s">
        <v>421</v>
      </c>
      <c r="F22" s="65" t="s">
        <v>450</v>
      </c>
      <c r="G22" s="66">
        <v>25</v>
      </c>
      <c r="H22" s="60" t="s">
        <v>444</v>
      </c>
      <c r="I22" s="60" t="s">
        <v>445</v>
      </c>
      <c r="J22" s="60" t="s">
        <v>446</v>
      </c>
      <c r="K22" s="64"/>
      <c r="L22" s="62"/>
    </row>
    <row r="23" spans="1:12" ht="19.5" customHeight="1">
      <c r="A23" s="54">
        <v>20</v>
      </c>
      <c r="B23" s="55" t="s">
        <v>9</v>
      </c>
      <c r="C23" s="68" t="s">
        <v>134</v>
      </c>
      <c r="D23" s="57" t="s">
        <v>452</v>
      </c>
      <c r="E23" s="65" t="s">
        <v>412</v>
      </c>
      <c r="F23" s="65" t="s">
        <v>413</v>
      </c>
      <c r="G23" s="66">
        <v>192</v>
      </c>
      <c r="H23" s="60" t="s">
        <v>444</v>
      </c>
      <c r="I23" s="60" t="s">
        <v>445</v>
      </c>
      <c r="J23" s="60" t="s">
        <v>446</v>
      </c>
      <c r="K23" s="64"/>
      <c r="L23" s="62"/>
    </row>
    <row r="24" spans="1:12" ht="19.5" customHeight="1">
      <c r="A24" s="54">
        <v>21</v>
      </c>
      <c r="B24" s="67" t="s">
        <v>311</v>
      </c>
      <c r="C24" s="68" t="s">
        <v>134</v>
      </c>
      <c r="D24" s="69" t="s">
        <v>453</v>
      </c>
      <c r="E24" s="65" t="s">
        <v>421</v>
      </c>
      <c r="F24" s="65" t="s">
        <v>413</v>
      </c>
      <c r="G24" s="66">
        <v>170</v>
      </c>
      <c r="H24" s="60" t="s">
        <v>454</v>
      </c>
      <c r="I24" s="60" t="s">
        <v>455</v>
      </c>
      <c r="J24" s="60" t="s">
        <v>456</v>
      </c>
      <c r="K24" s="60"/>
      <c r="L24" s="62"/>
    </row>
    <row r="25" spans="1:12" ht="19.5" customHeight="1">
      <c r="A25" s="54">
        <v>22</v>
      </c>
      <c r="B25" s="67" t="s">
        <v>311</v>
      </c>
      <c r="C25" s="68" t="s">
        <v>134</v>
      </c>
      <c r="D25" s="69" t="s">
        <v>457</v>
      </c>
      <c r="E25" s="65" t="s">
        <v>421</v>
      </c>
      <c r="F25" s="65" t="s">
        <v>413</v>
      </c>
      <c r="G25" s="66">
        <v>28</v>
      </c>
      <c r="H25" s="60" t="s">
        <v>454</v>
      </c>
      <c r="I25" s="60" t="s">
        <v>455</v>
      </c>
      <c r="J25" s="60" t="s">
        <v>456</v>
      </c>
      <c r="K25" s="60"/>
      <c r="L25" s="62"/>
    </row>
    <row r="26" spans="1:12" ht="19.5" customHeight="1">
      <c r="A26" s="54">
        <v>23</v>
      </c>
      <c r="B26" s="60" t="s">
        <v>9</v>
      </c>
      <c r="C26" s="56" t="s">
        <v>134</v>
      </c>
      <c r="D26" s="57" t="s">
        <v>458</v>
      </c>
      <c r="E26" s="58" t="s">
        <v>421</v>
      </c>
      <c r="F26" s="58" t="s">
        <v>413</v>
      </c>
      <c r="G26" s="63">
        <v>197</v>
      </c>
      <c r="H26" s="60" t="s">
        <v>459</v>
      </c>
      <c r="I26" s="60" t="s">
        <v>460</v>
      </c>
      <c r="J26" s="60" t="s">
        <v>461</v>
      </c>
      <c r="K26" s="60"/>
      <c r="L26" s="62"/>
    </row>
    <row r="27" spans="1:12" ht="19.5" customHeight="1">
      <c r="A27" s="54">
        <v>24</v>
      </c>
      <c r="B27" s="67" t="s">
        <v>9</v>
      </c>
      <c r="C27" s="68" t="s">
        <v>134</v>
      </c>
      <c r="D27" s="69" t="s">
        <v>462</v>
      </c>
      <c r="E27" s="65" t="s">
        <v>421</v>
      </c>
      <c r="F27" s="58" t="s">
        <v>413</v>
      </c>
      <c r="G27" s="66">
        <v>265</v>
      </c>
      <c r="H27" s="60" t="s">
        <v>459</v>
      </c>
      <c r="I27" s="60" t="s">
        <v>460</v>
      </c>
      <c r="J27" s="60" t="s">
        <v>461</v>
      </c>
      <c r="K27" s="60"/>
      <c r="L27" s="62"/>
    </row>
    <row r="28" spans="1:12" ht="19.5" customHeight="1">
      <c r="A28" s="54">
        <v>25</v>
      </c>
      <c r="B28" s="67" t="s">
        <v>9</v>
      </c>
      <c r="C28" s="68" t="s">
        <v>134</v>
      </c>
      <c r="D28" s="69" t="s">
        <v>463</v>
      </c>
      <c r="E28" s="65" t="s">
        <v>421</v>
      </c>
      <c r="F28" s="65" t="s">
        <v>413</v>
      </c>
      <c r="G28" s="66">
        <v>193</v>
      </c>
      <c r="H28" s="60" t="s">
        <v>459</v>
      </c>
      <c r="I28" s="60" t="s">
        <v>460</v>
      </c>
      <c r="J28" s="60" t="s">
        <v>461</v>
      </c>
      <c r="K28" s="60"/>
      <c r="L28" s="62"/>
    </row>
    <row r="29" spans="1:12" ht="19.5" customHeight="1">
      <c r="A29" s="54">
        <v>26</v>
      </c>
      <c r="B29" s="67" t="s">
        <v>9</v>
      </c>
      <c r="C29" s="68" t="s">
        <v>134</v>
      </c>
      <c r="D29" s="69" t="s">
        <v>464</v>
      </c>
      <c r="E29" s="65" t="s">
        <v>421</v>
      </c>
      <c r="F29" s="65" t="s">
        <v>413</v>
      </c>
      <c r="G29" s="66">
        <v>161</v>
      </c>
      <c r="H29" s="60" t="s">
        <v>459</v>
      </c>
      <c r="I29" s="60" t="s">
        <v>460</v>
      </c>
      <c r="J29" s="60" t="s">
        <v>461</v>
      </c>
      <c r="K29" s="60"/>
      <c r="L29" s="62"/>
    </row>
    <row r="30" spans="1:12" ht="19.5" customHeight="1">
      <c r="A30" s="54">
        <v>27</v>
      </c>
      <c r="B30" s="60" t="s">
        <v>9</v>
      </c>
      <c r="C30" s="56" t="s">
        <v>134</v>
      </c>
      <c r="D30" s="57" t="s">
        <v>465</v>
      </c>
      <c r="E30" s="58" t="s">
        <v>412</v>
      </c>
      <c r="F30" s="58" t="s">
        <v>413</v>
      </c>
      <c r="G30" s="63">
        <v>128</v>
      </c>
      <c r="H30" s="60" t="s">
        <v>459</v>
      </c>
      <c r="I30" s="60" t="s">
        <v>460</v>
      </c>
      <c r="J30" s="60" t="s">
        <v>461</v>
      </c>
      <c r="K30" s="60"/>
      <c r="L30" s="62"/>
    </row>
    <row r="31" spans="1:12" ht="19.5" customHeight="1">
      <c r="A31" s="54">
        <v>28</v>
      </c>
      <c r="B31" s="67" t="s">
        <v>9</v>
      </c>
      <c r="C31" s="68" t="s">
        <v>134</v>
      </c>
      <c r="D31" s="69" t="s">
        <v>466</v>
      </c>
      <c r="E31" s="58" t="s">
        <v>412</v>
      </c>
      <c r="F31" s="58" t="s">
        <v>413</v>
      </c>
      <c r="G31" s="66">
        <v>48</v>
      </c>
      <c r="H31" s="60" t="s">
        <v>459</v>
      </c>
      <c r="I31" s="60" t="s">
        <v>460</v>
      </c>
      <c r="J31" s="60" t="s">
        <v>461</v>
      </c>
      <c r="K31" s="60"/>
      <c r="L31" s="62"/>
    </row>
    <row r="32" spans="1:12" ht="19.5" customHeight="1">
      <c r="A32" s="54">
        <v>29</v>
      </c>
      <c r="B32" s="67" t="s">
        <v>9</v>
      </c>
      <c r="C32" s="68" t="s">
        <v>134</v>
      </c>
      <c r="D32" s="69" t="s">
        <v>467</v>
      </c>
      <c r="E32" s="58" t="s">
        <v>412</v>
      </c>
      <c r="F32" s="65" t="s">
        <v>413</v>
      </c>
      <c r="G32" s="66">
        <v>75</v>
      </c>
      <c r="H32" s="60" t="s">
        <v>459</v>
      </c>
      <c r="I32" s="60" t="s">
        <v>460</v>
      </c>
      <c r="J32" s="60" t="s">
        <v>461</v>
      </c>
      <c r="K32" s="60"/>
      <c r="L32" s="62"/>
    </row>
    <row r="33" spans="1:12" ht="19.5" customHeight="1">
      <c r="A33" s="54">
        <v>30</v>
      </c>
      <c r="B33" s="67" t="s">
        <v>9</v>
      </c>
      <c r="C33" s="68" t="s">
        <v>134</v>
      </c>
      <c r="D33" s="69" t="s">
        <v>468</v>
      </c>
      <c r="E33" s="58" t="s">
        <v>412</v>
      </c>
      <c r="F33" s="65" t="s">
        <v>413</v>
      </c>
      <c r="G33" s="66">
        <v>343</v>
      </c>
      <c r="H33" s="60" t="s">
        <v>459</v>
      </c>
      <c r="I33" s="60" t="s">
        <v>460</v>
      </c>
      <c r="J33" s="60" t="s">
        <v>461</v>
      </c>
      <c r="K33" s="60"/>
      <c r="L33" s="62"/>
    </row>
    <row r="34" spans="1:12" ht="19.5" customHeight="1">
      <c r="A34" s="54">
        <v>31</v>
      </c>
      <c r="B34" s="67" t="s">
        <v>9</v>
      </c>
      <c r="C34" s="68" t="s">
        <v>134</v>
      </c>
      <c r="D34" s="69" t="s">
        <v>469</v>
      </c>
      <c r="E34" s="58" t="s">
        <v>412</v>
      </c>
      <c r="F34" s="65" t="s">
        <v>413</v>
      </c>
      <c r="G34" s="66">
        <v>161</v>
      </c>
      <c r="H34" s="60" t="s">
        <v>459</v>
      </c>
      <c r="I34" s="60" t="s">
        <v>470</v>
      </c>
      <c r="J34" s="60" t="s">
        <v>471</v>
      </c>
      <c r="K34" s="60"/>
      <c r="L34" s="62"/>
    </row>
    <row r="35" spans="1:12" ht="19.5" customHeight="1">
      <c r="A35" s="54">
        <v>32</v>
      </c>
      <c r="B35" s="67" t="s">
        <v>9</v>
      </c>
      <c r="C35" s="68" t="s">
        <v>134</v>
      </c>
      <c r="D35" s="69" t="s">
        <v>472</v>
      </c>
      <c r="E35" s="65" t="s">
        <v>421</v>
      </c>
      <c r="F35" s="58" t="s">
        <v>413</v>
      </c>
      <c r="G35" s="66">
        <v>113</v>
      </c>
      <c r="H35" s="60" t="s">
        <v>459</v>
      </c>
      <c r="I35" s="60" t="s">
        <v>470</v>
      </c>
      <c r="J35" s="60" t="s">
        <v>471</v>
      </c>
      <c r="K35" s="60"/>
      <c r="L35" s="62"/>
    </row>
    <row r="36" spans="1:12" ht="19.5" customHeight="1">
      <c r="A36" s="54">
        <v>33</v>
      </c>
      <c r="B36" s="67" t="s">
        <v>9</v>
      </c>
      <c r="C36" s="68" t="s">
        <v>134</v>
      </c>
      <c r="D36" s="69" t="s">
        <v>473</v>
      </c>
      <c r="E36" s="65" t="s">
        <v>421</v>
      </c>
      <c r="F36" s="65" t="s">
        <v>413</v>
      </c>
      <c r="G36" s="66">
        <v>68</v>
      </c>
      <c r="H36" s="60" t="s">
        <v>459</v>
      </c>
      <c r="I36" s="60" t="s">
        <v>470</v>
      </c>
      <c r="J36" s="60" t="s">
        <v>471</v>
      </c>
      <c r="K36" s="60"/>
      <c r="L36" s="62"/>
    </row>
    <row r="37" spans="1:12" ht="19.5" customHeight="1">
      <c r="A37" s="54">
        <v>34</v>
      </c>
      <c r="B37" s="67" t="s">
        <v>9</v>
      </c>
      <c r="C37" s="68" t="s">
        <v>134</v>
      </c>
      <c r="D37" s="69" t="s">
        <v>474</v>
      </c>
      <c r="E37" s="65" t="s">
        <v>421</v>
      </c>
      <c r="F37" s="65" t="s">
        <v>413</v>
      </c>
      <c r="G37" s="66">
        <v>126</v>
      </c>
      <c r="H37" s="60" t="s">
        <v>459</v>
      </c>
      <c r="I37" s="60" t="s">
        <v>470</v>
      </c>
      <c r="J37" s="60" t="s">
        <v>471</v>
      </c>
      <c r="K37" s="60"/>
      <c r="L37" s="62"/>
    </row>
    <row r="38" spans="1:12" ht="19.5" customHeight="1">
      <c r="A38" s="54">
        <v>35</v>
      </c>
      <c r="B38" s="55" t="s">
        <v>9</v>
      </c>
      <c r="C38" s="56" t="s">
        <v>134</v>
      </c>
      <c r="D38" s="69" t="s">
        <v>475</v>
      </c>
      <c r="E38" s="58" t="s">
        <v>419</v>
      </c>
      <c r="F38" s="58" t="s">
        <v>413</v>
      </c>
      <c r="G38" s="59">
        <v>122</v>
      </c>
      <c r="H38" s="60" t="s">
        <v>476</v>
      </c>
      <c r="I38" s="60" t="s">
        <v>477</v>
      </c>
      <c r="J38" s="60" t="s">
        <v>478</v>
      </c>
      <c r="K38" s="61"/>
      <c r="L38" s="62"/>
    </row>
    <row r="39" spans="1:12" ht="19.5" customHeight="1">
      <c r="A39" s="54">
        <v>36</v>
      </c>
      <c r="B39" s="60" t="s">
        <v>9</v>
      </c>
      <c r="C39" s="56" t="s">
        <v>134</v>
      </c>
      <c r="D39" s="69" t="s">
        <v>479</v>
      </c>
      <c r="E39" s="58" t="s">
        <v>421</v>
      </c>
      <c r="F39" s="58" t="s">
        <v>413</v>
      </c>
      <c r="G39" s="63">
        <v>106</v>
      </c>
      <c r="H39" s="60" t="s">
        <v>476</v>
      </c>
      <c r="I39" s="60" t="s">
        <v>477</v>
      </c>
      <c r="J39" s="60" t="s">
        <v>478</v>
      </c>
      <c r="K39" s="60"/>
      <c r="L39" s="62"/>
    </row>
    <row r="40" spans="1:12" ht="19.5" customHeight="1">
      <c r="A40" s="54">
        <v>37</v>
      </c>
      <c r="B40" s="67" t="s">
        <v>9</v>
      </c>
      <c r="C40" s="68" t="s">
        <v>134</v>
      </c>
      <c r="D40" s="69" t="s">
        <v>480</v>
      </c>
      <c r="E40" s="65" t="s">
        <v>421</v>
      </c>
      <c r="F40" s="58" t="s">
        <v>413</v>
      </c>
      <c r="G40" s="66">
        <v>101</v>
      </c>
      <c r="H40" s="60" t="s">
        <v>476</v>
      </c>
      <c r="I40" s="60" t="s">
        <v>477</v>
      </c>
      <c r="J40" s="60" t="s">
        <v>478</v>
      </c>
      <c r="K40" s="64"/>
      <c r="L40" s="62"/>
    </row>
    <row r="41" spans="1:12" ht="19.5" customHeight="1">
      <c r="A41" s="54">
        <v>38</v>
      </c>
      <c r="B41" s="67" t="s">
        <v>9</v>
      </c>
      <c r="C41" s="68" t="s">
        <v>134</v>
      </c>
      <c r="D41" s="69" t="s">
        <v>481</v>
      </c>
      <c r="E41" s="65" t="s">
        <v>412</v>
      </c>
      <c r="F41" s="58" t="s">
        <v>413</v>
      </c>
      <c r="G41" s="66">
        <v>95</v>
      </c>
      <c r="H41" s="60" t="s">
        <v>476</v>
      </c>
      <c r="I41" s="60" t="s">
        <v>477</v>
      </c>
      <c r="J41" s="60" t="s">
        <v>478</v>
      </c>
      <c r="K41" s="64"/>
      <c r="L41" s="62"/>
    </row>
    <row r="42" spans="1:12" ht="19.5" customHeight="1">
      <c r="A42" s="54">
        <v>39</v>
      </c>
      <c r="B42" s="67" t="s">
        <v>9</v>
      </c>
      <c r="C42" s="68" t="s">
        <v>134</v>
      </c>
      <c r="D42" s="69" t="s">
        <v>482</v>
      </c>
      <c r="E42" s="65" t="s">
        <v>412</v>
      </c>
      <c r="F42" s="58" t="s">
        <v>413</v>
      </c>
      <c r="G42" s="66">
        <v>39</v>
      </c>
      <c r="H42" s="60" t="s">
        <v>476</v>
      </c>
      <c r="I42" s="60" t="s">
        <v>477</v>
      </c>
      <c r="J42" s="60" t="s">
        <v>478</v>
      </c>
      <c r="K42" s="64"/>
      <c r="L42" s="62"/>
    </row>
    <row r="43" spans="1:12" ht="19.5" customHeight="1">
      <c r="A43" s="54">
        <v>40</v>
      </c>
      <c r="B43" s="67" t="s">
        <v>9</v>
      </c>
      <c r="C43" s="68" t="s">
        <v>134</v>
      </c>
      <c r="D43" s="69" t="s">
        <v>483</v>
      </c>
      <c r="E43" s="65" t="s">
        <v>412</v>
      </c>
      <c r="F43" s="65" t="s">
        <v>450</v>
      </c>
      <c r="G43" s="66">
        <v>10</v>
      </c>
      <c r="H43" s="60" t="s">
        <v>476</v>
      </c>
      <c r="I43" s="60" t="s">
        <v>477</v>
      </c>
      <c r="J43" s="60" t="s">
        <v>478</v>
      </c>
      <c r="K43" s="64"/>
      <c r="L43" s="62"/>
    </row>
    <row r="44" spans="1:12" ht="19.5" customHeight="1">
      <c r="A44" s="54">
        <v>41</v>
      </c>
      <c r="B44" s="70" t="s">
        <v>311</v>
      </c>
      <c r="C44" s="71" t="s">
        <v>433</v>
      </c>
      <c r="D44" s="72" t="s">
        <v>484</v>
      </c>
      <c r="E44" s="73" t="s">
        <v>421</v>
      </c>
      <c r="F44" s="73" t="s">
        <v>442</v>
      </c>
      <c r="G44" s="59">
        <v>310</v>
      </c>
      <c r="H44" s="74" t="s">
        <v>485</v>
      </c>
      <c r="I44" s="74" t="s">
        <v>486</v>
      </c>
      <c r="J44" s="74" t="s">
        <v>487</v>
      </c>
      <c r="K44" s="75"/>
      <c r="L44" s="62"/>
    </row>
    <row r="45" spans="1:12" ht="19.5" customHeight="1">
      <c r="A45" s="54">
        <v>42</v>
      </c>
      <c r="B45" s="76" t="s">
        <v>311</v>
      </c>
      <c r="C45" s="77" t="s">
        <v>433</v>
      </c>
      <c r="D45" s="78" t="s">
        <v>488</v>
      </c>
      <c r="E45" s="79" t="s">
        <v>421</v>
      </c>
      <c r="F45" s="79" t="s">
        <v>442</v>
      </c>
      <c r="G45" s="66">
        <v>188</v>
      </c>
      <c r="H45" s="74" t="s">
        <v>485</v>
      </c>
      <c r="I45" s="74" t="s">
        <v>486</v>
      </c>
      <c r="J45" s="74" t="s">
        <v>487</v>
      </c>
      <c r="K45" s="74"/>
      <c r="L45" s="62"/>
    </row>
    <row r="46" spans="1:12" ht="19.5" customHeight="1">
      <c r="A46" s="54">
        <v>43</v>
      </c>
      <c r="B46" s="55" t="s">
        <v>311</v>
      </c>
      <c r="C46" s="56" t="s">
        <v>134</v>
      </c>
      <c r="D46" s="57" t="s">
        <v>489</v>
      </c>
      <c r="E46" s="58" t="s">
        <v>490</v>
      </c>
      <c r="F46" s="65" t="s">
        <v>450</v>
      </c>
      <c r="G46" s="59">
        <v>80</v>
      </c>
      <c r="H46" s="60" t="s">
        <v>491</v>
      </c>
      <c r="I46" s="60" t="s">
        <v>492</v>
      </c>
      <c r="J46" s="60" t="s">
        <v>493</v>
      </c>
      <c r="K46" s="80"/>
      <c r="L46" s="1"/>
    </row>
    <row r="47" spans="1:12" ht="19.5" customHeight="1">
      <c r="A47" s="54">
        <v>44</v>
      </c>
      <c r="B47" s="55" t="s">
        <v>311</v>
      </c>
      <c r="C47" s="56" t="s">
        <v>134</v>
      </c>
      <c r="D47" s="57" t="s">
        <v>494</v>
      </c>
      <c r="E47" s="58" t="s">
        <v>490</v>
      </c>
      <c r="F47" s="58" t="s">
        <v>413</v>
      </c>
      <c r="G47" s="59">
        <v>100</v>
      </c>
      <c r="H47" s="60" t="s">
        <v>491</v>
      </c>
      <c r="I47" s="60" t="s">
        <v>495</v>
      </c>
      <c r="J47" s="60" t="s">
        <v>496</v>
      </c>
      <c r="K47" s="80"/>
      <c r="L47" s="1"/>
    </row>
    <row r="48" spans="1:12" ht="19.5" customHeight="1">
      <c r="A48" s="54">
        <v>45</v>
      </c>
      <c r="B48" s="67" t="s">
        <v>311</v>
      </c>
      <c r="C48" s="81" t="s">
        <v>433</v>
      </c>
      <c r="D48" s="82" t="s">
        <v>497</v>
      </c>
      <c r="E48" s="83" t="s">
        <v>435</v>
      </c>
      <c r="F48" s="83" t="s">
        <v>413</v>
      </c>
      <c r="G48" s="84">
        <v>128</v>
      </c>
      <c r="H48" s="85" t="s">
        <v>498</v>
      </c>
      <c r="I48" s="85" t="s">
        <v>499</v>
      </c>
      <c r="J48" s="85" t="s">
        <v>500</v>
      </c>
      <c r="K48" s="28"/>
      <c r="L48" s="86"/>
    </row>
    <row r="49" spans="1:12" ht="19.5" customHeight="1">
      <c r="A49" s="54">
        <v>46</v>
      </c>
      <c r="B49" s="67" t="s">
        <v>311</v>
      </c>
      <c r="C49" s="81" t="s">
        <v>14</v>
      </c>
      <c r="D49" s="82" t="s">
        <v>501</v>
      </c>
      <c r="E49" s="83" t="s">
        <v>502</v>
      </c>
      <c r="F49" s="83" t="s">
        <v>442</v>
      </c>
      <c r="G49" s="23">
        <v>105</v>
      </c>
      <c r="H49" s="85" t="s">
        <v>503</v>
      </c>
      <c r="I49" s="85" t="s">
        <v>499</v>
      </c>
      <c r="J49" s="85" t="s">
        <v>500</v>
      </c>
      <c r="K49" s="85"/>
      <c r="L49" s="86"/>
    </row>
    <row r="50" spans="1:12" ht="19.5" customHeight="1">
      <c r="A50" s="54">
        <v>47</v>
      </c>
      <c r="B50" s="67" t="s">
        <v>311</v>
      </c>
      <c r="C50" s="81" t="s">
        <v>433</v>
      </c>
      <c r="D50" s="82" t="s">
        <v>504</v>
      </c>
      <c r="E50" s="83" t="s">
        <v>435</v>
      </c>
      <c r="F50" s="83" t="s">
        <v>442</v>
      </c>
      <c r="G50" s="23">
        <v>110</v>
      </c>
      <c r="H50" s="85" t="s">
        <v>503</v>
      </c>
      <c r="I50" s="85" t="s">
        <v>499</v>
      </c>
      <c r="J50" s="85" t="s">
        <v>500</v>
      </c>
      <c r="K50" s="85"/>
      <c r="L50" s="86"/>
    </row>
    <row r="51" spans="1:12" ht="19.5" customHeight="1">
      <c r="A51" s="54">
        <v>48</v>
      </c>
      <c r="B51" s="67" t="s">
        <v>311</v>
      </c>
      <c r="C51" s="81" t="s">
        <v>14</v>
      </c>
      <c r="D51" s="82" t="s">
        <v>505</v>
      </c>
      <c r="E51" s="83" t="s">
        <v>506</v>
      </c>
      <c r="F51" s="83" t="s">
        <v>413</v>
      </c>
      <c r="G51" s="84">
        <v>139</v>
      </c>
      <c r="H51" s="85" t="s">
        <v>498</v>
      </c>
      <c r="I51" s="85" t="s">
        <v>507</v>
      </c>
      <c r="J51" s="85" t="s">
        <v>508</v>
      </c>
      <c r="K51" s="28"/>
      <c r="L51" s="86"/>
    </row>
    <row r="52" spans="1:12" ht="19.5" customHeight="1">
      <c r="A52" s="54">
        <v>49</v>
      </c>
      <c r="B52" s="70" t="s">
        <v>9</v>
      </c>
      <c r="C52" s="77" t="s">
        <v>14</v>
      </c>
      <c r="D52" s="78" t="s">
        <v>509</v>
      </c>
      <c r="E52" s="79" t="s">
        <v>510</v>
      </c>
      <c r="F52" s="73" t="s">
        <v>413</v>
      </c>
      <c r="G52" s="87">
        <v>151</v>
      </c>
      <c r="H52" s="74" t="s">
        <v>511</v>
      </c>
      <c r="I52" s="74" t="s">
        <v>512</v>
      </c>
      <c r="J52" s="74" t="s">
        <v>513</v>
      </c>
      <c r="K52" s="61"/>
      <c r="L52" s="86"/>
    </row>
    <row r="53" spans="1:12" ht="19.5" customHeight="1">
      <c r="A53" s="54">
        <v>50</v>
      </c>
      <c r="B53" s="74" t="s">
        <v>9</v>
      </c>
      <c r="C53" s="71" t="s">
        <v>134</v>
      </c>
      <c r="D53" s="72" t="s">
        <v>514</v>
      </c>
      <c r="E53" s="73" t="s">
        <v>421</v>
      </c>
      <c r="F53" s="73" t="s">
        <v>413</v>
      </c>
      <c r="G53" s="88">
        <v>72</v>
      </c>
      <c r="H53" s="74" t="s">
        <v>511</v>
      </c>
      <c r="I53" s="74" t="s">
        <v>512</v>
      </c>
      <c r="J53" s="74" t="s">
        <v>513</v>
      </c>
      <c r="K53" s="74"/>
      <c r="L53" s="86"/>
    </row>
    <row r="54" spans="1:12" ht="19.5" customHeight="1">
      <c r="A54" s="54">
        <v>51</v>
      </c>
      <c r="B54" s="76" t="s">
        <v>9</v>
      </c>
      <c r="C54" s="77" t="s">
        <v>134</v>
      </c>
      <c r="D54" s="78" t="s">
        <v>515</v>
      </c>
      <c r="E54" s="79" t="s">
        <v>421</v>
      </c>
      <c r="F54" s="73" t="s">
        <v>413</v>
      </c>
      <c r="G54" s="84">
        <v>84</v>
      </c>
      <c r="H54" s="74" t="s">
        <v>511</v>
      </c>
      <c r="I54" s="74" t="s">
        <v>512</v>
      </c>
      <c r="J54" s="74" t="s">
        <v>513</v>
      </c>
      <c r="K54" s="74"/>
      <c r="L54" s="86"/>
    </row>
    <row r="55" spans="1:12" ht="19.5" customHeight="1">
      <c r="A55" s="54">
        <v>52</v>
      </c>
      <c r="B55" s="76" t="s">
        <v>9</v>
      </c>
      <c r="C55" s="77" t="s">
        <v>134</v>
      </c>
      <c r="D55" s="78" t="s">
        <v>516</v>
      </c>
      <c r="E55" s="79" t="s">
        <v>421</v>
      </c>
      <c r="F55" s="79" t="s">
        <v>413</v>
      </c>
      <c r="G55" s="84">
        <v>160</v>
      </c>
      <c r="H55" s="74" t="s">
        <v>511</v>
      </c>
      <c r="I55" s="74" t="s">
        <v>512</v>
      </c>
      <c r="J55" s="74" t="s">
        <v>513</v>
      </c>
      <c r="K55" s="74"/>
      <c r="L55" s="86"/>
    </row>
    <row r="56" spans="1:12" ht="19.5" customHeight="1">
      <c r="A56" s="54">
        <v>53</v>
      </c>
      <c r="B56" s="76" t="s">
        <v>311</v>
      </c>
      <c r="C56" s="71" t="s">
        <v>134</v>
      </c>
      <c r="D56" s="78" t="s">
        <v>517</v>
      </c>
      <c r="E56" s="71" t="s">
        <v>421</v>
      </c>
      <c r="F56" s="73" t="s">
        <v>413</v>
      </c>
      <c r="G56" s="84">
        <v>86</v>
      </c>
      <c r="H56" s="74" t="s">
        <v>518</v>
      </c>
      <c r="I56" s="74" t="s">
        <v>519</v>
      </c>
      <c r="J56" s="74" t="s">
        <v>520</v>
      </c>
      <c r="K56" s="74"/>
      <c r="L56" s="86"/>
    </row>
    <row r="57" spans="1:12" ht="19.5" customHeight="1">
      <c r="A57" s="54">
        <v>54</v>
      </c>
      <c r="B57" s="76" t="s">
        <v>311</v>
      </c>
      <c r="C57" s="71" t="s">
        <v>134</v>
      </c>
      <c r="D57" s="78" t="s">
        <v>521</v>
      </c>
      <c r="E57" s="71" t="s">
        <v>421</v>
      </c>
      <c r="F57" s="73" t="s">
        <v>413</v>
      </c>
      <c r="G57" s="84">
        <v>68</v>
      </c>
      <c r="H57" s="74" t="s">
        <v>518</v>
      </c>
      <c r="I57" s="74" t="s">
        <v>519</v>
      </c>
      <c r="J57" s="74" t="s">
        <v>520</v>
      </c>
      <c r="K57" s="74"/>
      <c r="L57" s="86"/>
    </row>
    <row r="58" spans="1:12" ht="19.5" customHeight="1">
      <c r="A58" s="54">
        <v>55</v>
      </c>
      <c r="B58" s="70" t="s">
        <v>311</v>
      </c>
      <c r="C58" s="71" t="s">
        <v>134</v>
      </c>
      <c r="D58" s="72" t="s">
        <v>522</v>
      </c>
      <c r="E58" s="73" t="s">
        <v>412</v>
      </c>
      <c r="F58" s="73" t="s">
        <v>413</v>
      </c>
      <c r="G58" s="87">
        <v>428</v>
      </c>
      <c r="H58" s="74" t="s">
        <v>523</v>
      </c>
      <c r="I58" s="74" t="s">
        <v>524</v>
      </c>
      <c r="J58" s="74" t="s">
        <v>525</v>
      </c>
      <c r="K58" s="61"/>
      <c r="L58" s="86"/>
    </row>
    <row r="59" spans="1:12" ht="19.5" customHeight="1">
      <c r="A59" s="54">
        <v>56</v>
      </c>
      <c r="B59" s="55" t="s">
        <v>11</v>
      </c>
      <c r="C59" s="56" t="s">
        <v>134</v>
      </c>
      <c r="D59" s="57" t="s">
        <v>526</v>
      </c>
      <c r="E59" s="58" t="s">
        <v>421</v>
      </c>
      <c r="F59" s="58" t="s">
        <v>413</v>
      </c>
      <c r="G59" s="59">
        <v>463</v>
      </c>
      <c r="H59" s="60" t="s">
        <v>527</v>
      </c>
      <c r="I59" s="60" t="s">
        <v>528</v>
      </c>
      <c r="J59" s="60" t="s">
        <v>529</v>
      </c>
      <c r="K59" s="41"/>
      <c r="L59" s="62"/>
    </row>
    <row r="60" spans="1:12" ht="19.5" customHeight="1">
      <c r="A60" s="54">
        <v>57</v>
      </c>
      <c r="B60" s="55" t="s">
        <v>11</v>
      </c>
      <c r="C60" s="56" t="s">
        <v>134</v>
      </c>
      <c r="D60" s="57" t="s">
        <v>530</v>
      </c>
      <c r="E60" s="58" t="s">
        <v>421</v>
      </c>
      <c r="F60" s="58" t="s">
        <v>450</v>
      </c>
      <c r="G60" s="63">
        <v>16</v>
      </c>
      <c r="H60" s="60" t="s">
        <v>527</v>
      </c>
      <c r="I60" s="60" t="s">
        <v>528</v>
      </c>
      <c r="J60" s="60" t="s">
        <v>529</v>
      </c>
      <c r="K60" s="60"/>
      <c r="L60" s="62"/>
    </row>
    <row r="61" spans="1:12" ht="19.5" customHeight="1">
      <c r="A61" s="54">
        <v>58</v>
      </c>
      <c r="B61" s="55" t="s">
        <v>11</v>
      </c>
      <c r="C61" s="56" t="s">
        <v>134</v>
      </c>
      <c r="D61" s="57" t="s">
        <v>531</v>
      </c>
      <c r="E61" s="58" t="s">
        <v>532</v>
      </c>
      <c r="F61" s="58" t="s">
        <v>413</v>
      </c>
      <c r="G61" s="63">
        <v>226</v>
      </c>
      <c r="H61" s="60" t="s">
        <v>527</v>
      </c>
      <c r="I61" s="60" t="s">
        <v>528</v>
      </c>
      <c r="J61" s="60" t="s">
        <v>529</v>
      </c>
      <c r="K61" s="60"/>
      <c r="L61" s="62"/>
    </row>
    <row r="62" spans="1:12" ht="19.5" customHeight="1">
      <c r="A62" s="54">
        <v>59</v>
      </c>
      <c r="B62" s="55" t="s">
        <v>11</v>
      </c>
      <c r="C62" s="56" t="s">
        <v>134</v>
      </c>
      <c r="D62" s="69" t="s">
        <v>533</v>
      </c>
      <c r="E62" s="65" t="s">
        <v>412</v>
      </c>
      <c r="F62" s="58" t="s">
        <v>413</v>
      </c>
      <c r="G62" s="66">
        <v>234</v>
      </c>
      <c r="H62" s="60" t="s">
        <v>527</v>
      </c>
      <c r="I62" s="60" t="s">
        <v>528</v>
      </c>
      <c r="J62" s="60" t="s">
        <v>529</v>
      </c>
      <c r="K62" s="60"/>
      <c r="L62" s="62"/>
    </row>
    <row r="63" spans="1:12" ht="19.5" customHeight="1">
      <c r="A63" s="54">
        <v>60</v>
      </c>
      <c r="B63" s="67" t="s">
        <v>11</v>
      </c>
      <c r="C63" s="68" t="s">
        <v>134</v>
      </c>
      <c r="D63" s="69" t="s">
        <v>534</v>
      </c>
      <c r="E63" s="65" t="s">
        <v>412</v>
      </c>
      <c r="F63" s="65" t="s">
        <v>413</v>
      </c>
      <c r="G63" s="66">
        <v>42</v>
      </c>
      <c r="H63" s="60" t="s">
        <v>527</v>
      </c>
      <c r="I63" s="60" t="s">
        <v>528</v>
      </c>
      <c r="J63" s="60" t="s">
        <v>529</v>
      </c>
      <c r="K63" s="60"/>
      <c r="L63" s="62"/>
    </row>
    <row r="64" spans="1:12" ht="19.5" customHeight="1">
      <c r="A64" s="54">
        <v>61</v>
      </c>
      <c r="B64" s="55" t="s">
        <v>11</v>
      </c>
      <c r="C64" s="56" t="s">
        <v>134</v>
      </c>
      <c r="D64" s="57" t="s">
        <v>535</v>
      </c>
      <c r="E64" s="58" t="s">
        <v>412</v>
      </c>
      <c r="F64" s="58" t="s">
        <v>413</v>
      </c>
      <c r="G64" s="59">
        <v>330</v>
      </c>
      <c r="H64" s="60" t="s">
        <v>414</v>
      </c>
      <c r="I64" s="60" t="s">
        <v>536</v>
      </c>
      <c r="J64" s="60" t="s">
        <v>537</v>
      </c>
      <c r="K64" s="41"/>
      <c r="L64" s="62"/>
    </row>
    <row r="65" spans="1:12" ht="19.5" customHeight="1">
      <c r="A65" s="54">
        <v>62</v>
      </c>
      <c r="B65" s="67" t="s">
        <v>319</v>
      </c>
      <c r="C65" s="68" t="s">
        <v>134</v>
      </c>
      <c r="D65" s="82" t="s">
        <v>538</v>
      </c>
      <c r="E65" s="65" t="s">
        <v>421</v>
      </c>
      <c r="F65" s="65" t="s">
        <v>450</v>
      </c>
      <c r="G65" s="66">
        <v>130</v>
      </c>
      <c r="H65" s="60" t="s">
        <v>539</v>
      </c>
      <c r="I65" s="60" t="s">
        <v>540</v>
      </c>
      <c r="J65" s="60" t="s">
        <v>541</v>
      </c>
      <c r="K65" s="60"/>
      <c r="L65" s="62"/>
    </row>
    <row r="66" spans="1:12" ht="19.5" customHeight="1">
      <c r="A66" s="54">
        <v>63</v>
      </c>
      <c r="B66" s="67" t="s">
        <v>319</v>
      </c>
      <c r="C66" s="68" t="s">
        <v>134</v>
      </c>
      <c r="D66" s="82" t="s">
        <v>542</v>
      </c>
      <c r="E66" s="65" t="s">
        <v>421</v>
      </c>
      <c r="F66" s="65" t="s">
        <v>450</v>
      </c>
      <c r="G66" s="66">
        <v>420</v>
      </c>
      <c r="H66" s="60" t="s">
        <v>539</v>
      </c>
      <c r="I66" s="60" t="s">
        <v>540</v>
      </c>
      <c r="J66" s="60" t="s">
        <v>541</v>
      </c>
      <c r="K66" s="60"/>
      <c r="L66" s="62"/>
    </row>
    <row r="67" spans="1:12" ht="19.5" customHeight="1">
      <c r="A67" s="54">
        <v>64</v>
      </c>
      <c r="B67" s="55" t="s">
        <v>11</v>
      </c>
      <c r="C67" s="56" t="s">
        <v>134</v>
      </c>
      <c r="D67" s="57" t="s">
        <v>543</v>
      </c>
      <c r="E67" s="58" t="s">
        <v>421</v>
      </c>
      <c r="F67" s="58" t="s">
        <v>413</v>
      </c>
      <c r="G67" s="59">
        <v>862</v>
      </c>
      <c r="H67" s="60" t="s">
        <v>544</v>
      </c>
      <c r="I67" s="60" t="s">
        <v>545</v>
      </c>
      <c r="J67" s="60" t="s">
        <v>546</v>
      </c>
      <c r="K67" s="41"/>
      <c r="L67" s="62"/>
    </row>
    <row r="68" spans="1:12" ht="19.5" customHeight="1">
      <c r="A68" s="54">
        <v>65</v>
      </c>
      <c r="B68" s="55" t="s">
        <v>11</v>
      </c>
      <c r="C68" s="56" t="s">
        <v>134</v>
      </c>
      <c r="D68" s="57" t="s">
        <v>547</v>
      </c>
      <c r="E68" s="58" t="s">
        <v>421</v>
      </c>
      <c r="F68" s="65" t="s">
        <v>450</v>
      </c>
      <c r="G68" s="63">
        <v>123</v>
      </c>
      <c r="H68" s="60" t="s">
        <v>544</v>
      </c>
      <c r="I68" s="60" t="s">
        <v>545</v>
      </c>
      <c r="J68" s="60" t="s">
        <v>546</v>
      </c>
      <c r="K68" s="64"/>
      <c r="L68" s="62"/>
    </row>
    <row r="69" spans="1:12" ht="19.5" customHeight="1">
      <c r="A69" s="54">
        <v>66</v>
      </c>
      <c r="B69" s="55" t="s">
        <v>11</v>
      </c>
      <c r="C69" s="68" t="s">
        <v>134</v>
      </c>
      <c r="D69" s="57" t="s">
        <v>548</v>
      </c>
      <c r="E69" s="65" t="s">
        <v>421</v>
      </c>
      <c r="F69" s="65" t="s">
        <v>450</v>
      </c>
      <c r="G69" s="66">
        <v>204</v>
      </c>
      <c r="H69" s="60" t="s">
        <v>544</v>
      </c>
      <c r="I69" s="60" t="s">
        <v>545</v>
      </c>
      <c r="J69" s="60" t="s">
        <v>546</v>
      </c>
      <c r="K69" s="60"/>
      <c r="L69" s="62"/>
    </row>
    <row r="70" spans="1:12" ht="19.5" customHeight="1">
      <c r="A70" s="54">
        <v>67</v>
      </c>
      <c r="B70" s="55" t="s">
        <v>11</v>
      </c>
      <c r="C70" s="68" t="s">
        <v>134</v>
      </c>
      <c r="D70" s="57" t="s">
        <v>549</v>
      </c>
      <c r="E70" s="65" t="s">
        <v>421</v>
      </c>
      <c r="F70" s="65" t="s">
        <v>413</v>
      </c>
      <c r="G70" s="66">
        <v>88</v>
      </c>
      <c r="H70" s="60" t="s">
        <v>544</v>
      </c>
      <c r="I70" s="60" t="s">
        <v>545</v>
      </c>
      <c r="J70" s="60" t="s">
        <v>546</v>
      </c>
      <c r="K70" s="60"/>
      <c r="L70" s="62"/>
    </row>
    <row r="71" spans="1:12" ht="19.5" customHeight="1">
      <c r="A71" s="54">
        <v>68</v>
      </c>
      <c r="B71" s="55" t="s">
        <v>11</v>
      </c>
      <c r="C71" s="68" t="s">
        <v>134</v>
      </c>
      <c r="D71" s="57" t="s">
        <v>550</v>
      </c>
      <c r="E71" s="65" t="s">
        <v>421</v>
      </c>
      <c r="F71" s="65" t="s">
        <v>450</v>
      </c>
      <c r="G71" s="66">
        <v>50</v>
      </c>
      <c r="H71" s="60" t="s">
        <v>544</v>
      </c>
      <c r="I71" s="60" t="s">
        <v>545</v>
      </c>
      <c r="J71" s="60" t="s">
        <v>546</v>
      </c>
      <c r="K71" s="60"/>
      <c r="L71" s="62"/>
    </row>
    <row r="72" spans="1:12" ht="19.5" customHeight="1">
      <c r="A72" s="54">
        <v>69</v>
      </c>
      <c r="B72" s="55" t="s">
        <v>11</v>
      </c>
      <c r="C72" s="68" t="s">
        <v>134</v>
      </c>
      <c r="D72" s="69" t="s">
        <v>551</v>
      </c>
      <c r="E72" s="65" t="s">
        <v>412</v>
      </c>
      <c r="F72" s="65" t="s">
        <v>413</v>
      </c>
      <c r="G72" s="66">
        <v>130</v>
      </c>
      <c r="H72" s="60" t="s">
        <v>544</v>
      </c>
      <c r="I72" s="60" t="s">
        <v>552</v>
      </c>
      <c r="J72" s="60" t="s">
        <v>553</v>
      </c>
      <c r="K72" s="60"/>
      <c r="L72" s="62"/>
    </row>
    <row r="73" spans="1:12" ht="19.5" customHeight="1">
      <c r="A73" s="54">
        <v>70</v>
      </c>
      <c r="B73" s="55" t="s">
        <v>319</v>
      </c>
      <c r="C73" s="56" t="s">
        <v>134</v>
      </c>
      <c r="D73" s="57" t="s">
        <v>554</v>
      </c>
      <c r="E73" s="58" t="s">
        <v>421</v>
      </c>
      <c r="F73" s="58" t="s">
        <v>413</v>
      </c>
      <c r="G73" s="59">
        <v>912</v>
      </c>
      <c r="H73" s="60" t="s">
        <v>555</v>
      </c>
      <c r="I73" s="60" t="s">
        <v>556</v>
      </c>
      <c r="J73" s="60" t="s">
        <v>557</v>
      </c>
      <c r="K73" s="60"/>
      <c r="L73" s="62"/>
    </row>
    <row r="74" spans="1:12" ht="19.5" customHeight="1">
      <c r="A74" s="54">
        <v>71</v>
      </c>
      <c r="B74" s="60" t="s">
        <v>319</v>
      </c>
      <c r="C74" s="56" t="s">
        <v>134</v>
      </c>
      <c r="D74" s="57" t="s">
        <v>558</v>
      </c>
      <c r="E74" s="58" t="s">
        <v>412</v>
      </c>
      <c r="F74" s="58" t="s">
        <v>413</v>
      </c>
      <c r="G74" s="63">
        <v>328</v>
      </c>
      <c r="H74" s="60" t="s">
        <v>555</v>
      </c>
      <c r="I74" s="60" t="s">
        <v>556</v>
      </c>
      <c r="J74" s="60" t="s">
        <v>557</v>
      </c>
      <c r="K74" s="60"/>
      <c r="L74" s="62"/>
    </row>
    <row r="75" spans="1:12" ht="19.5" customHeight="1">
      <c r="A75" s="54">
        <v>72</v>
      </c>
      <c r="B75" s="55" t="s">
        <v>319</v>
      </c>
      <c r="C75" s="56" t="s">
        <v>134</v>
      </c>
      <c r="D75" s="57" t="s">
        <v>559</v>
      </c>
      <c r="E75" s="58" t="s">
        <v>560</v>
      </c>
      <c r="F75" s="58" t="s">
        <v>413</v>
      </c>
      <c r="G75" s="59">
        <v>1310</v>
      </c>
      <c r="H75" s="60" t="s">
        <v>561</v>
      </c>
      <c r="I75" s="60" t="s">
        <v>562</v>
      </c>
      <c r="J75" s="60" t="s">
        <v>563</v>
      </c>
      <c r="K75" s="41"/>
      <c r="L75" s="62"/>
    </row>
    <row r="76" spans="1:12" ht="19.5" customHeight="1">
      <c r="A76" s="54">
        <v>73</v>
      </c>
      <c r="B76" s="55" t="s">
        <v>319</v>
      </c>
      <c r="C76" s="56" t="s">
        <v>134</v>
      </c>
      <c r="D76" s="57" t="s">
        <v>564</v>
      </c>
      <c r="E76" s="58" t="s">
        <v>421</v>
      </c>
      <c r="F76" s="58" t="s">
        <v>413</v>
      </c>
      <c r="G76" s="63">
        <v>141</v>
      </c>
      <c r="H76" s="60" t="s">
        <v>561</v>
      </c>
      <c r="I76" s="60" t="s">
        <v>562</v>
      </c>
      <c r="J76" s="60" t="s">
        <v>563</v>
      </c>
      <c r="K76" s="60"/>
      <c r="L76" s="62"/>
    </row>
    <row r="77" spans="1:12" ht="19.5" customHeight="1">
      <c r="A77" s="54">
        <v>74</v>
      </c>
      <c r="B77" s="55" t="s">
        <v>319</v>
      </c>
      <c r="C77" s="68" t="s">
        <v>134</v>
      </c>
      <c r="D77" s="69" t="s">
        <v>565</v>
      </c>
      <c r="E77" s="65" t="s">
        <v>421</v>
      </c>
      <c r="F77" s="65" t="s">
        <v>413</v>
      </c>
      <c r="G77" s="66">
        <v>122</v>
      </c>
      <c r="H77" s="60" t="s">
        <v>561</v>
      </c>
      <c r="I77" s="60" t="s">
        <v>562</v>
      </c>
      <c r="J77" s="60" t="s">
        <v>563</v>
      </c>
      <c r="K77" s="60"/>
      <c r="L77" s="62"/>
    </row>
    <row r="78" spans="1:12" ht="19.5" customHeight="1">
      <c r="A78" s="54">
        <v>75</v>
      </c>
      <c r="B78" s="55" t="s">
        <v>319</v>
      </c>
      <c r="C78" s="68" t="s">
        <v>134</v>
      </c>
      <c r="D78" s="69" t="s">
        <v>566</v>
      </c>
      <c r="E78" s="65" t="s">
        <v>421</v>
      </c>
      <c r="F78" s="65" t="s">
        <v>413</v>
      </c>
      <c r="G78" s="66">
        <v>438</v>
      </c>
      <c r="H78" s="60" t="s">
        <v>561</v>
      </c>
      <c r="I78" s="60" t="s">
        <v>562</v>
      </c>
      <c r="J78" s="60" t="s">
        <v>563</v>
      </c>
      <c r="K78" s="60"/>
      <c r="L78" s="62"/>
    </row>
    <row r="79" spans="1:12" ht="19.5" customHeight="1">
      <c r="A79" s="54">
        <v>76</v>
      </c>
      <c r="B79" s="55" t="s">
        <v>319</v>
      </c>
      <c r="C79" s="68" t="s">
        <v>134</v>
      </c>
      <c r="D79" s="69" t="s">
        <v>567</v>
      </c>
      <c r="E79" s="65" t="s">
        <v>421</v>
      </c>
      <c r="F79" s="65" t="s">
        <v>413</v>
      </c>
      <c r="G79" s="66">
        <v>55</v>
      </c>
      <c r="H79" s="60" t="s">
        <v>561</v>
      </c>
      <c r="I79" s="60" t="s">
        <v>562</v>
      </c>
      <c r="J79" s="60" t="s">
        <v>563</v>
      </c>
      <c r="K79" s="60"/>
      <c r="L79" s="62"/>
    </row>
    <row r="80" spans="1:12" ht="19.5" customHeight="1">
      <c r="A80" s="54">
        <v>77</v>
      </c>
      <c r="B80" s="55" t="s">
        <v>319</v>
      </c>
      <c r="C80" s="68" t="s">
        <v>134</v>
      </c>
      <c r="D80" s="69" t="s">
        <v>568</v>
      </c>
      <c r="E80" s="65" t="s">
        <v>412</v>
      </c>
      <c r="F80" s="65" t="s">
        <v>413</v>
      </c>
      <c r="G80" s="66">
        <v>125</v>
      </c>
      <c r="H80" s="60" t="s">
        <v>561</v>
      </c>
      <c r="I80" s="60" t="s">
        <v>562</v>
      </c>
      <c r="J80" s="60" t="s">
        <v>563</v>
      </c>
      <c r="K80" s="60"/>
      <c r="L80" s="62"/>
    </row>
    <row r="81" spans="1:12" ht="19.5" customHeight="1">
      <c r="A81" s="54">
        <v>78</v>
      </c>
      <c r="B81" s="67" t="s">
        <v>319</v>
      </c>
      <c r="C81" s="68" t="s">
        <v>134</v>
      </c>
      <c r="D81" s="69" t="s">
        <v>569</v>
      </c>
      <c r="E81" s="65" t="s">
        <v>412</v>
      </c>
      <c r="F81" s="65" t="s">
        <v>413</v>
      </c>
      <c r="G81" s="66">
        <v>85</v>
      </c>
      <c r="H81" s="60" t="s">
        <v>561</v>
      </c>
      <c r="I81" s="60" t="s">
        <v>562</v>
      </c>
      <c r="J81" s="60" t="s">
        <v>563</v>
      </c>
      <c r="K81" s="60"/>
      <c r="L81" s="62"/>
    </row>
    <row r="82" spans="1:12" ht="19.5" customHeight="1">
      <c r="A82" s="54">
        <v>79</v>
      </c>
      <c r="B82" s="55" t="s">
        <v>11</v>
      </c>
      <c r="C82" s="56" t="s">
        <v>134</v>
      </c>
      <c r="D82" s="57" t="s">
        <v>570</v>
      </c>
      <c r="E82" s="58" t="s">
        <v>421</v>
      </c>
      <c r="F82" s="58" t="s">
        <v>413</v>
      </c>
      <c r="G82" s="59">
        <v>45</v>
      </c>
      <c r="H82" s="60" t="s">
        <v>571</v>
      </c>
      <c r="I82" s="60" t="s">
        <v>572</v>
      </c>
      <c r="J82" s="60" t="s">
        <v>573</v>
      </c>
      <c r="K82" s="41"/>
      <c r="L82" s="62"/>
    </row>
    <row r="83" spans="1:12" ht="19.5" customHeight="1">
      <c r="A83" s="54">
        <v>80</v>
      </c>
      <c r="B83" s="60" t="s">
        <v>319</v>
      </c>
      <c r="C83" s="56" t="s">
        <v>134</v>
      </c>
      <c r="D83" s="57" t="s">
        <v>574</v>
      </c>
      <c r="E83" s="58" t="s">
        <v>421</v>
      </c>
      <c r="F83" s="58" t="s">
        <v>413</v>
      </c>
      <c r="G83" s="63">
        <v>130</v>
      </c>
      <c r="H83" s="60" t="s">
        <v>571</v>
      </c>
      <c r="I83" s="60" t="s">
        <v>572</v>
      </c>
      <c r="J83" s="60" t="s">
        <v>573</v>
      </c>
      <c r="K83" s="64"/>
      <c r="L83" s="62"/>
    </row>
    <row r="84" spans="1:12" ht="19.5" customHeight="1">
      <c r="A84" s="54">
        <v>81</v>
      </c>
      <c r="B84" s="67" t="s">
        <v>319</v>
      </c>
      <c r="C84" s="68" t="s">
        <v>134</v>
      </c>
      <c r="D84" s="69" t="s">
        <v>575</v>
      </c>
      <c r="E84" s="58" t="s">
        <v>490</v>
      </c>
      <c r="F84" s="65" t="s">
        <v>413</v>
      </c>
      <c r="G84" s="66">
        <v>100</v>
      </c>
      <c r="H84" s="60" t="s">
        <v>571</v>
      </c>
      <c r="I84" s="60" t="s">
        <v>572</v>
      </c>
      <c r="J84" s="60" t="s">
        <v>573</v>
      </c>
      <c r="K84" s="64"/>
      <c r="L84" s="62"/>
    </row>
    <row r="85" spans="1:12" ht="19.5" customHeight="1">
      <c r="A85" s="54">
        <v>82</v>
      </c>
      <c r="B85" s="67" t="s">
        <v>11</v>
      </c>
      <c r="C85" s="68" t="s">
        <v>134</v>
      </c>
      <c r="D85" s="69" t="s">
        <v>576</v>
      </c>
      <c r="E85" s="65" t="s">
        <v>421</v>
      </c>
      <c r="F85" s="65" t="s">
        <v>450</v>
      </c>
      <c r="G85" s="66">
        <v>72</v>
      </c>
      <c r="H85" s="60" t="s">
        <v>571</v>
      </c>
      <c r="I85" s="60" t="s">
        <v>572</v>
      </c>
      <c r="J85" s="60" t="s">
        <v>573</v>
      </c>
      <c r="K85" s="60"/>
      <c r="L85" s="62"/>
    </row>
    <row r="86" spans="1:12" ht="19.5" customHeight="1">
      <c r="A86" s="54">
        <v>83</v>
      </c>
      <c r="B86" s="67" t="s">
        <v>11</v>
      </c>
      <c r="C86" s="68" t="s">
        <v>134</v>
      </c>
      <c r="D86" s="69" t="s">
        <v>577</v>
      </c>
      <c r="E86" s="65" t="s">
        <v>412</v>
      </c>
      <c r="F86" s="65" t="s">
        <v>413</v>
      </c>
      <c r="G86" s="66">
        <v>40</v>
      </c>
      <c r="H86" s="60" t="s">
        <v>571</v>
      </c>
      <c r="I86" s="60" t="s">
        <v>572</v>
      </c>
      <c r="J86" s="60" t="s">
        <v>573</v>
      </c>
      <c r="K86" s="60"/>
      <c r="L86" s="62"/>
    </row>
    <row r="87" spans="1:12" ht="19.5" customHeight="1">
      <c r="A87" s="54">
        <v>84</v>
      </c>
      <c r="B87" s="67" t="s">
        <v>319</v>
      </c>
      <c r="C87" s="68" t="s">
        <v>134</v>
      </c>
      <c r="D87" s="69" t="s">
        <v>578</v>
      </c>
      <c r="E87" s="65" t="s">
        <v>579</v>
      </c>
      <c r="F87" s="65" t="s">
        <v>450</v>
      </c>
      <c r="G87" s="66">
        <v>27</v>
      </c>
      <c r="H87" s="60" t="s">
        <v>571</v>
      </c>
      <c r="I87" s="60" t="s">
        <v>572</v>
      </c>
      <c r="J87" s="60" t="s">
        <v>573</v>
      </c>
      <c r="K87" s="60"/>
      <c r="L87" s="62"/>
    </row>
    <row r="88" spans="1:12" ht="19.5" customHeight="1">
      <c r="A88" s="54">
        <v>85</v>
      </c>
      <c r="B88" s="67" t="s">
        <v>11</v>
      </c>
      <c r="C88" s="68" t="s">
        <v>134</v>
      </c>
      <c r="D88" s="69" t="s">
        <v>580</v>
      </c>
      <c r="E88" s="58" t="s">
        <v>412</v>
      </c>
      <c r="F88" s="65" t="s">
        <v>413</v>
      </c>
      <c r="G88" s="66">
        <v>343</v>
      </c>
      <c r="H88" s="60" t="s">
        <v>459</v>
      </c>
      <c r="I88" s="60" t="s">
        <v>581</v>
      </c>
      <c r="J88" s="60" t="s">
        <v>582</v>
      </c>
      <c r="K88" s="60"/>
      <c r="L88" s="62"/>
    </row>
    <row r="89" spans="1:12" ht="19.5" customHeight="1">
      <c r="A89" s="54">
        <v>86</v>
      </c>
      <c r="B89" s="67" t="s">
        <v>11</v>
      </c>
      <c r="C89" s="68" t="s">
        <v>134</v>
      </c>
      <c r="D89" s="69" t="s">
        <v>583</v>
      </c>
      <c r="E89" s="58" t="s">
        <v>412</v>
      </c>
      <c r="F89" s="65" t="s">
        <v>413</v>
      </c>
      <c r="G89" s="66">
        <v>142</v>
      </c>
      <c r="H89" s="60" t="s">
        <v>459</v>
      </c>
      <c r="I89" s="60" t="s">
        <v>581</v>
      </c>
      <c r="J89" s="60" t="s">
        <v>582</v>
      </c>
      <c r="K89" s="60"/>
      <c r="L89" s="62"/>
    </row>
    <row r="90" spans="1:12" ht="19.5" customHeight="1">
      <c r="A90" s="54">
        <v>87</v>
      </c>
      <c r="B90" s="67" t="s">
        <v>11</v>
      </c>
      <c r="C90" s="68" t="s">
        <v>134</v>
      </c>
      <c r="D90" s="69" t="s">
        <v>584</v>
      </c>
      <c r="E90" s="65" t="s">
        <v>421</v>
      </c>
      <c r="F90" s="58" t="s">
        <v>413</v>
      </c>
      <c r="G90" s="66">
        <v>174</v>
      </c>
      <c r="H90" s="60" t="s">
        <v>459</v>
      </c>
      <c r="I90" s="60" t="s">
        <v>581</v>
      </c>
      <c r="J90" s="60" t="s">
        <v>585</v>
      </c>
      <c r="K90" s="60"/>
      <c r="L90" s="62"/>
    </row>
    <row r="91" spans="1:12" ht="19.5" customHeight="1">
      <c r="A91" s="54">
        <v>88</v>
      </c>
      <c r="B91" s="67" t="s">
        <v>11</v>
      </c>
      <c r="C91" s="68" t="s">
        <v>134</v>
      </c>
      <c r="D91" s="69" t="s">
        <v>586</v>
      </c>
      <c r="E91" s="65" t="s">
        <v>421</v>
      </c>
      <c r="F91" s="65" t="s">
        <v>413</v>
      </c>
      <c r="G91" s="66">
        <v>94</v>
      </c>
      <c r="H91" s="60" t="s">
        <v>459</v>
      </c>
      <c r="I91" s="60" t="s">
        <v>581</v>
      </c>
      <c r="J91" s="60" t="s">
        <v>585</v>
      </c>
      <c r="K91" s="60"/>
      <c r="L91" s="62"/>
    </row>
    <row r="92" spans="1:12" ht="19.5" customHeight="1">
      <c r="A92" s="54">
        <v>89</v>
      </c>
      <c r="B92" s="67" t="s">
        <v>11</v>
      </c>
      <c r="C92" s="68" t="s">
        <v>134</v>
      </c>
      <c r="D92" s="69" t="s">
        <v>587</v>
      </c>
      <c r="E92" s="65" t="s">
        <v>421</v>
      </c>
      <c r="F92" s="65" t="s">
        <v>413</v>
      </c>
      <c r="G92" s="66">
        <v>162</v>
      </c>
      <c r="H92" s="60" t="s">
        <v>459</v>
      </c>
      <c r="I92" s="60" t="s">
        <v>581</v>
      </c>
      <c r="J92" s="60" t="s">
        <v>585</v>
      </c>
      <c r="K92" s="60"/>
      <c r="L92" s="62"/>
    </row>
    <row r="93" spans="1:12" ht="19.5" customHeight="1">
      <c r="A93" s="54">
        <v>90</v>
      </c>
      <c r="B93" s="67" t="s">
        <v>11</v>
      </c>
      <c r="C93" s="56" t="s">
        <v>134</v>
      </c>
      <c r="D93" s="57" t="s">
        <v>588</v>
      </c>
      <c r="E93" s="65" t="s">
        <v>421</v>
      </c>
      <c r="F93" s="58" t="s">
        <v>413</v>
      </c>
      <c r="G93" s="63">
        <v>123</v>
      </c>
      <c r="H93" s="60" t="s">
        <v>459</v>
      </c>
      <c r="I93" s="60" t="s">
        <v>581</v>
      </c>
      <c r="J93" s="60" t="s">
        <v>585</v>
      </c>
      <c r="K93" s="60"/>
      <c r="L93" s="62"/>
    </row>
    <row r="94" spans="1:12" ht="19.5" customHeight="1">
      <c r="A94" s="54">
        <v>91</v>
      </c>
      <c r="B94" s="67" t="s">
        <v>11</v>
      </c>
      <c r="C94" s="68" t="s">
        <v>134</v>
      </c>
      <c r="D94" s="69" t="s">
        <v>589</v>
      </c>
      <c r="E94" s="58" t="s">
        <v>419</v>
      </c>
      <c r="F94" s="58" t="s">
        <v>413</v>
      </c>
      <c r="G94" s="66">
        <v>200</v>
      </c>
      <c r="H94" s="60" t="s">
        <v>476</v>
      </c>
      <c r="I94" s="60" t="s">
        <v>477</v>
      </c>
      <c r="J94" s="60" t="s">
        <v>478</v>
      </c>
      <c r="K94" s="60"/>
      <c r="L94" s="62"/>
    </row>
    <row r="95" spans="1:12" ht="19.5" customHeight="1">
      <c r="A95" s="54">
        <v>92</v>
      </c>
      <c r="B95" s="67" t="s">
        <v>11</v>
      </c>
      <c r="C95" s="68" t="s">
        <v>134</v>
      </c>
      <c r="D95" s="69" t="s">
        <v>590</v>
      </c>
      <c r="E95" s="58" t="s">
        <v>421</v>
      </c>
      <c r="F95" s="58" t="s">
        <v>413</v>
      </c>
      <c r="G95" s="66">
        <v>150</v>
      </c>
      <c r="H95" s="60" t="s">
        <v>476</v>
      </c>
      <c r="I95" s="60" t="s">
        <v>477</v>
      </c>
      <c r="J95" s="60" t="s">
        <v>478</v>
      </c>
      <c r="K95" s="60"/>
      <c r="L95" s="62"/>
    </row>
    <row r="96" spans="1:12" ht="19.5" customHeight="1">
      <c r="A96" s="54">
        <v>93</v>
      </c>
      <c r="B96" s="67" t="s">
        <v>11</v>
      </c>
      <c r="C96" s="68" t="s">
        <v>134</v>
      </c>
      <c r="D96" s="69" t="s">
        <v>591</v>
      </c>
      <c r="E96" s="65" t="s">
        <v>412</v>
      </c>
      <c r="F96" s="58" t="s">
        <v>413</v>
      </c>
      <c r="G96" s="66">
        <v>100</v>
      </c>
      <c r="H96" s="60" t="s">
        <v>476</v>
      </c>
      <c r="I96" s="60" t="s">
        <v>477</v>
      </c>
      <c r="J96" s="60" t="s">
        <v>478</v>
      </c>
      <c r="K96" s="60"/>
      <c r="L96" s="62"/>
    </row>
    <row r="97" spans="1:12" ht="19.5" customHeight="1">
      <c r="A97" s="54">
        <v>94</v>
      </c>
      <c r="B97" s="67" t="s">
        <v>11</v>
      </c>
      <c r="C97" s="68" t="s">
        <v>134</v>
      </c>
      <c r="D97" s="69" t="s">
        <v>592</v>
      </c>
      <c r="E97" s="65" t="s">
        <v>412</v>
      </c>
      <c r="F97" s="58" t="s">
        <v>413</v>
      </c>
      <c r="G97" s="66">
        <v>40</v>
      </c>
      <c r="H97" s="60" t="s">
        <v>476</v>
      </c>
      <c r="I97" s="60" t="s">
        <v>477</v>
      </c>
      <c r="J97" s="60" t="s">
        <v>478</v>
      </c>
      <c r="K97" s="60"/>
      <c r="L97" s="62"/>
    </row>
    <row r="98" spans="1:12" ht="19.5" customHeight="1">
      <c r="A98" s="54">
        <v>95</v>
      </c>
      <c r="B98" s="67" t="s">
        <v>11</v>
      </c>
      <c r="C98" s="68" t="s">
        <v>134</v>
      </c>
      <c r="D98" s="69" t="s">
        <v>593</v>
      </c>
      <c r="E98" s="58" t="s">
        <v>421</v>
      </c>
      <c r="F98" s="58" t="s">
        <v>413</v>
      </c>
      <c r="G98" s="66">
        <v>150</v>
      </c>
      <c r="H98" s="60" t="s">
        <v>476</v>
      </c>
      <c r="I98" s="60" t="s">
        <v>477</v>
      </c>
      <c r="J98" s="60" t="s">
        <v>478</v>
      </c>
      <c r="K98" s="60"/>
      <c r="L98" s="62"/>
    </row>
    <row r="99" spans="1:12" ht="19.5" customHeight="1">
      <c r="A99" s="54">
        <v>96</v>
      </c>
      <c r="B99" s="76" t="s">
        <v>11</v>
      </c>
      <c r="C99" s="89" t="s">
        <v>134</v>
      </c>
      <c r="D99" s="72" t="s">
        <v>594</v>
      </c>
      <c r="E99" s="90" t="s">
        <v>421</v>
      </c>
      <c r="F99" s="91" t="s">
        <v>413</v>
      </c>
      <c r="G99" s="66">
        <v>512</v>
      </c>
      <c r="H99" s="92" t="s">
        <v>595</v>
      </c>
      <c r="I99" s="92" t="s">
        <v>596</v>
      </c>
      <c r="J99" s="92" t="s">
        <v>597</v>
      </c>
      <c r="K99" s="74"/>
      <c r="L99" s="62"/>
    </row>
    <row r="100" spans="1:12" ht="19.5" customHeight="1">
      <c r="A100" s="54">
        <v>97</v>
      </c>
      <c r="B100" s="76" t="s">
        <v>11</v>
      </c>
      <c r="C100" s="89" t="s">
        <v>134</v>
      </c>
      <c r="D100" s="72" t="s">
        <v>598</v>
      </c>
      <c r="E100" s="91" t="s">
        <v>412</v>
      </c>
      <c r="F100" s="91" t="s">
        <v>413</v>
      </c>
      <c r="G100" s="66">
        <v>101</v>
      </c>
      <c r="H100" s="92" t="s">
        <v>595</v>
      </c>
      <c r="I100" s="92" t="s">
        <v>599</v>
      </c>
      <c r="J100" s="92" t="s">
        <v>600</v>
      </c>
      <c r="K100" s="74"/>
      <c r="L100" s="62"/>
    </row>
    <row r="101" spans="1:12" ht="19.5" customHeight="1">
      <c r="A101" s="54">
        <v>98</v>
      </c>
      <c r="B101" s="67" t="s">
        <v>319</v>
      </c>
      <c r="C101" s="93" t="s">
        <v>134</v>
      </c>
      <c r="D101" s="69" t="s">
        <v>601</v>
      </c>
      <c r="E101" s="65" t="s">
        <v>421</v>
      </c>
      <c r="F101" s="65" t="s">
        <v>413</v>
      </c>
      <c r="G101" s="94">
        <v>1092</v>
      </c>
      <c r="H101" s="68" t="s">
        <v>602</v>
      </c>
      <c r="I101" s="68" t="s">
        <v>603</v>
      </c>
      <c r="J101" s="68" t="s">
        <v>604</v>
      </c>
      <c r="K101" s="28"/>
      <c r="L101" s="86"/>
    </row>
    <row r="102" spans="1:12" ht="19.5" customHeight="1">
      <c r="A102" s="54">
        <v>99</v>
      </c>
      <c r="B102" s="68" t="s">
        <v>319</v>
      </c>
      <c r="C102" s="93" t="s">
        <v>134</v>
      </c>
      <c r="D102" s="69" t="s">
        <v>605</v>
      </c>
      <c r="E102" s="65" t="s">
        <v>412</v>
      </c>
      <c r="F102" s="65" t="s">
        <v>413</v>
      </c>
      <c r="G102" s="95">
        <v>334</v>
      </c>
      <c r="H102" s="68" t="s">
        <v>602</v>
      </c>
      <c r="I102" s="68" t="s">
        <v>606</v>
      </c>
      <c r="J102" s="68" t="s">
        <v>607</v>
      </c>
      <c r="K102" s="68"/>
      <c r="L102" s="86"/>
    </row>
    <row r="103" spans="1:12" ht="19.5" customHeight="1">
      <c r="A103" s="54">
        <v>100</v>
      </c>
      <c r="B103" s="55" t="s">
        <v>142</v>
      </c>
      <c r="C103" s="56" t="s">
        <v>134</v>
      </c>
      <c r="D103" s="57" t="s">
        <v>608</v>
      </c>
      <c r="E103" s="58" t="s">
        <v>421</v>
      </c>
      <c r="F103" s="58" t="s">
        <v>413</v>
      </c>
      <c r="G103" s="59">
        <v>230</v>
      </c>
      <c r="H103" s="60" t="s">
        <v>414</v>
      </c>
      <c r="I103" s="60" t="s">
        <v>536</v>
      </c>
      <c r="J103" s="60" t="s">
        <v>537</v>
      </c>
      <c r="K103" s="41"/>
      <c r="L103" s="62"/>
    </row>
    <row r="104" spans="1:12" ht="19.5" customHeight="1">
      <c r="A104" s="54">
        <v>101</v>
      </c>
      <c r="B104" s="55" t="s">
        <v>142</v>
      </c>
      <c r="C104" s="56" t="s">
        <v>134</v>
      </c>
      <c r="D104" s="57" t="s">
        <v>609</v>
      </c>
      <c r="E104" s="58" t="s">
        <v>419</v>
      </c>
      <c r="F104" s="58" t="s">
        <v>413</v>
      </c>
      <c r="G104" s="59">
        <v>1000</v>
      </c>
      <c r="H104" s="60" t="s">
        <v>414</v>
      </c>
      <c r="I104" s="60" t="s">
        <v>536</v>
      </c>
      <c r="J104" s="60" t="s">
        <v>537</v>
      </c>
      <c r="K104" s="41"/>
      <c r="L104" s="62"/>
    </row>
    <row r="105" spans="1:12" ht="19.5" customHeight="1">
      <c r="A105" s="54">
        <v>102</v>
      </c>
      <c r="B105" s="55" t="s">
        <v>142</v>
      </c>
      <c r="C105" s="56" t="s">
        <v>134</v>
      </c>
      <c r="D105" s="57" t="s">
        <v>610</v>
      </c>
      <c r="E105" s="58" t="s">
        <v>421</v>
      </c>
      <c r="F105" s="58" t="s">
        <v>413</v>
      </c>
      <c r="G105" s="59">
        <v>550</v>
      </c>
      <c r="H105" s="60" t="s">
        <v>414</v>
      </c>
      <c r="I105" s="60" t="s">
        <v>536</v>
      </c>
      <c r="J105" s="60" t="s">
        <v>537</v>
      </c>
      <c r="K105" s="41"/>
      <c r="L105" s="62"/>
    </row>
    <row r="106" spans="1:12" ht="19.5" customHeight="1">
      <c r="A106" s="54">
        <v>103</v>
      </c>
      <c r="B106" s="55" t="s">
        <v>142</v>
      </c>
      <c r="C106" s="56" t="s">
        <v>134</v>
      </c>
      <c r="D106" s="57" t="s">
        <v>611</v>
      </c>
      <c r="E106" s="58" t="s">
        <v>412</v>
      </c>
      <c r="F106" s="58" t="s">
        <v>413</v>
      </c>
      <c r="G106" s="59">
        <v>100</v>
      </c>
      <c r="H106" s="60" t="s">
        <v>414</v>
      </c>
      <c r="I106" s="60" t="s">
        <v>536</v>
      </c>
      <c r="J106" s="60" t="s">
        <v>537</v>
      </c>
      <c r="K106" s="41"/>
      <c r="L106" s="62"/>
    </row>
    <row r="107" spans="1:12" ht="19.5" customHeight="1">
      <c r="A107" s="54">
        <v>104</v>
      </c>
      <c r="B107" s="55" t="s">
        <v>142</v>
      </c>
      <c r="C107" s="56" t="s">
        <v>134</v>
      </c>
      <c r="D107" s="57" t="s">
        <v>612</v>
      </c>
      <c r="E107" s="58" t="s">
        <v>412</v>
      </c>
      <c r="F107" s="58" t="s">
        <v>413</v>
      </c>
      <c r="G107" s="59">
        <v>100</v>
      </c>
      <c r="H107" s="60" t="s">
        <v>414</v>
      </c>
      <c r="I107" s="60" t="s">
        <v>536</v>
      </c>
      <c r="J107" s="60" t="s">
        <v>537</v>
      </c>
      <c r="K107" s="41"/>
      <c r="L107" s="62"/>
    </row>
    <row r="108" spans="1:12" ht="19.5" customHeight="1">
      <c r="A108" s="54">
        <v>105</v>
      </c>
      <c r="B108" s="96" t="s">
        <v>142</v>
      </c>
      <c r="C108" s="56" t="s">
        <v>134</v>
      </c>
      <c r="D108" s="97" t="s">
        <v>616</v>
      </c>
      <c r="E108" s="98" t="s">
        <v>421</v>
      </c>
      <c r="F108" s="98" t="s">
        <v>413</v>
      </c>
      <c r="G108" s="99">
        <v>41</v>
      </c>
      <c r="H108" s="100" t="s">
        <v>613</v>
      </c>
      <c r="I108" s="100" t="s">
        <v>614</v>
      </c>
      <c r="J108" s="100" t="s">
        <v>615</v>
      </c>
      <c r="K108" s="101"/>
      <c r="L108" s="62"/>
    </row>
    <row r="109" spans="1:12" ht="19.5" customHeight="1">
      <c r="A109" s="54">
        <v>106</v>
      </c>
      <c r="B109" s="96" t="s">
        <v>142</v>
      </c>
      <c r="C109" s="56" t="s">
        <v>134</v>
      </c>
      <c r="D109" s="97" t="s">
        <v>617</v>
      </c>
      <c r="E109" s="98" t="s">
        <v>421</v>
      </c>
      <c r="F109" s="98" t="s">
        <v>413</v>
      </c>
      <c r="G109" s="99">
        <v>135</v>
      </c>
      <c r="H109" s="100" t="s">
        <v>613</v>
      </c>
      <c r="I109" s="100" t="s">
        <v>614</v>
      </c>
      <c r="J109" s="100" t="s">
        <v>615</v>
      </c>
      <c r="K109" s="102"/>
      <c r="L109" s="62"/>
    </row>
    <row r="110" spans="1:12" ht="19.5" customHeight="1">
      <c r="A110" s="54">
        <v>107</v>
      </c>
      <c r="B110" s="96" t="s">
        <v>142</v>
      </c>
      <c r="C110" s="56" t="s">
        <v>134</v>
      </c>
      <c r="D110" s="97" t="s">
        <v>618</v>
      </c>
      <c r="E110" s="98" t="s">
        <v>421</v>
      </c>
      <c r="F110" s="98" t="s">
        <v>413</v>
      </c>
      <c r="G110" s="99">
        <v>80</v>
      </c>
      <c r="H110" s="100" t="s">
        <v>613</v>
      </c>
      <c r="I110" s="100" t="s">
        <v>614</v>
      </c>
      <c r="J110" s="100" t="s">
        <v>615</v>
      </c>
      <c r="K110" s="102"/>
      <c r="L110" s="62"/>
    </row>
    <row r="111" spans="1:12" ht="19.5" customHeight="1">
      <c r="A111" s="54">
        <v>108</v>
      </c>
      <c r="B111" s="96" t="s">
        <v>142</v>
      </c>
      <c r="C111" s="56" t="s">
        <v>134</v>
      </c>
      <c r="D111" s="97" t="s">
        <v>619</v>
      </c>
      <c r="E111" s="98" t="s">
        <v>421</v>
      </c>
      <c r="F111" s="98" t="s">
        <v>413</v>
      </c>
      <c r="G111" s="99">
        <v>31</v>
      </c>
      <c r="H111" s="100" t="s">
        <v>613</v>
      </c>
      <c r="I111" s="100" t="s">
        <v>614</v>
      </c>
      <c r="J111" s="100" t="s">
        <v>615</v>
      </c>
      <c r="K111" s="102"/>
      <c r="L111" s="62"/>
    </row>
    <row r="112" spans="1:12" ht="19.5" customHeight="1">
      <c r="A112" s="54">
        <v>109</v>
      </c>
      <c r="B112" s="96" t="s">
        <v>142</v>
      </c>
      <c r="C112" s="56" t="s">
        <v>134</v>
      </c>
      <c r="D112" s="97" t="s">
        <v>620</v>
      </c>
      <c r="E112" s="98" t="s">
        <v>421</v>
      </c>
      <c r="F112" s="98" t="s">
        <v>413</v>
      </c>
      <c r="G112" s="99">
        <v>143</v>
      </c>
      <c r="H112" s="100" t="s">
        <v>613</v>
      </c>
      <c r="I112" s="100" t="s">
        <v>621</v>
      </c>
      <c r="J112" s="100" t="s">
        <v>615</v>
      </c>
      <c r="K112" s="102"/>
      <c r="L112" s="62"/>
    </row>
    <row r="113" spans="1:12" ht="19.5" customHeight="1">
      <c r="A113" s="54">
        <v>110</v>
      </c>
      <c r="B113" s="96" t="s">
        <v>142</v>
      </c>
      <c r="C113" s="56" t="s">
        <v>134</v>
      </c>
      <c r="D113" s="97" t="s">
        <v>622</v>
      </c>
      <c r="E113" s="98" t="s">
        <v>421</v>
      </c>
      <c r="F113" s="98" t="s">
        <v>413</v>
      </c>
      <c r="G113" s="99">
        <v>78</v>
      </c>
      <c r="H113" s="100" t="s">
        <v>613</v>
      </c>
      <c r="I113" s="100" t="s">
        <v>621</v>
      </c>
      <c r="J113" s="100" t="s">
        <v>615</v>
      </c>
      <c r="K113" s="102"/>
      <c r="L113" s="62"/>
    </row>
    <row r="114" spans="1:12" ht="19.5" customHeight="1">
      <c r="A114" s="54">
        <v>111</v>
      </c>
      <c r="B114" s="96" t="s">
        <v>142</v>
      </c>
      <c r="C114" s="56" t="s">
        <v>134</v>
      </c>
      <c r="D114" s="97" t="s">
        <v>623</v>
      </c>
      <c r="E114" s="98" t="s">
        <v>421</v>
      </c>
      <c r="F114" s="98" t="s">
        <v>413</v>
      </c>
      <c r="G114" s="99">
        <v>323</v>
      </c>
      <c r="H114" s="100" t="s">
        <v>613</v>
      </c>
      <c r="I114" s="100" t="s">
        <v>621</v>
      </c>
      <c r="J114" s="100" t="s">
        <v>615</v>
      </c>
      <c r="K114" s="102"/>
      <c r="L114" s="62"/>
    </row>
    <row r="115" spans="1:12" ht="19.5" customHeight="1">
      <c r="A115" s="54">
        <v>112</v>
      </c>
      <c r="B115" s="96" t="s">
        <v>142</v>
      </c>
      <c r="C115" s="56" t="s">
        <v>134</v>
      </c>
      <c r="D115" s="97" t="s">
        <v>624</v>
      </c>
      <c r="E115" s="98" t="s">
        <v>421</v>
      </c>
      <c r="F115" s="98" t="s">
        <v>413</v>
      </c>
      <c r="G115" s="99">
        <v>57</v>
      </c>
      <c r="H115" s="100" t="s">
        <v>613</v>
      </c>
      <c r="I115" s="100" t="s">
        <v>621</v>
      </c>
      <c r="J115" s="100" t="s">
        <v>615</v>
      </c>
      <c r="K115" s="103"/>
      <c r="L115" s="62"/>
    </row>
    <row r="116" spans="1:12" ht="19.5" customHeight="1">
      <c r="A116" s="54">
        <v>113</v>
      </c>
      <c r="B116" s="96" t="s">
        <v>142</v>
      </c>
      <c r="C116" s="56" t="s">
        <v>134</v>
      </c>
      <c r="D116" s="104" t="s">
        <v>625</v>
      </c>
      <c r="E116" s="98" t="s">
        <v>421</v>
      </c>
      <c r="F116" s="98" t="s">
        <v>413</v>
      </c>
      <c r="G116" s="99">
        <v>12</v>
      </c>
      <c r="H116" s="100" t="s">
        <v>613</v>
      </c>
      <c r="I116" s="100" t="s">
        <v>621</v>
      </c>
      <c r="J116" s="100" t="s">
        <v>615</v>
      </c>
      <c r="K116" s="102"/>
      <c r="L116" s="62"/>
    </row>
    <row r="117" spans="1:12" ht="19.5" customHeight="1">
      <c r="A117" s="54">
        <v>114</v>
      </c>
      <c r="B117" s="96" t="s">
        <v>142</v>
      </c>
      <c r="C117" s="56" t="s">
        <v>134</v>
      </c>
      <c r="D117" s="97" t="s">
        <v>626</v>
      </c>
      <c r="E117" s="98" t="s">
        <v>421</v>
      </c>
      <c r="F117" s="98" t="s">
        <v>413</v>
      </c>
      <c r="G117" s="99">
        <v>89</v>
      </c>
      <c r="H117" s="100" t="s">
        <v>613</v>
      </c>
      <c r="I117" s="100" t="s">
        <v>621</v>
      </c>
      <c r="J117" s="100" t="s">
        <v>615</v>
      </c>
      <c r="K117" s="102"/>
      <c r="L117" s="62"/>
    </row>
    <row r="118" spans="1:12" ht="19.5" customHeight="1">
      <c r="A118" s="54">
        <v>115</v>
      </c>
      <c r="B118" s="96" t="s">
        <v>142</v>
      </c>
      <c r="C118" s="56" t="s">
        <v>134</v>
      </c>
      <c r="D118" s="97" t="s">
        <v>627</v>
      </c>
      <c r="E118" s="98" t="s">
        <v>421</v>
      </c>
      <c r="F118" s="98" t="s">
        <v>413</v>
      </c>
      <c r="G118" s="99">
        <v>49</v>
      </c>
      <c r="H118" s="100" t="s">
        <v>613</v>
      </c>
      <c r="I118" s="100" t="s">
        <v>621</v>
      </c>
      <c r="J118" s="100" t="s">
        <v>615</v>
      </c>
      <c r="K118" s="102"/>
      <c r="L118" s="62"/>
    </row>
    <row r="119" spans="1:12" ht="19.5" customHeight="1">
      <c r="A119" s="54">
        <v>116</v>
      </c>
      <c r="B119" s="96" t="s">
        <v>142</v>
      </c>
      <c r="C119" s="56" t="s">
        <v>134</v>
      </c>
      <c r="D119" s="97" t="s">
        <v>628</v>
      </c>
      <c r="E119" s="98" t="s">
        <v>421</v>
      </c>
      <c r="F119" s="98" t="s">
        <v>413</v>
      </c>
      <c r="G119" s="99">
        <v>26</v>
      </c>
      <c r="H119" s="100" t="s">
        <v>613</v>
      </c>
      <c r="I119" s="100" t="s">
        <v>621</v>
      </c>
      <c r="J119" s="100" t="s">
        <v>615</v>
      </c>
      <c r="K119" s="102"/>
      <c r="L119" s="62"/>
    </row>
    <row r="120" spans="1:12" ht="19.5" customHeight="1">
      <c r="A120" s="54">
        <v>117</v>
      </c>
      <c r="B120" s="96" t="s">
        <v>142</v>
      </c>
      <c r="C120" s="56" t="s">
        <v>134</v>
      </c>
      <c r="D120" s="97" t="s">
        <v>629</v>
      </c>
      <c r="E120" s="98" t="s">
        <v>421</v>
      </c>
      <c r="F120" s="98" t="s">
        <v>413</v>
      </c>
      <c r="G120" s="99">
        <v>29</v>
      </c>
      <c r="H120" s="100" t="s">
        <v>613</v>
      </c>
      <c r="I120" s="100" t="s">
        <v>621</v>
      </c>
      <c r="J120" s="100" t="s">
        <v>615</v>
      </c>
      <c r="K120" s="102"/>
      <c r="L120" s="62"/>
    </row>
    <row r="121" spans="1:12" ht="19.5" customHeight="1">
      <c r="A121" s="54">
        <v>118</v>
      </c>
      <c r="B121" s="105" t="s">
        <v>142</v>
      </c>
      <c r="C121" s="56" t="s">
        <v>134</v>
      </c>
      <c r="D121" s="106" t="s">
        <v>630</v>
      </c>
      <c r="E121" s="107" t="s">
        <v>412</v>
      </c>
      <c r="F121" s="107" t="s">
        <v>413</v>
      </c>
      <c r="G121" s="108">
        <v>60</v>
      </c>
      <c r="H121" s="109" t="s">
        <v>613</v>
      </c>
      <c r="I121" s="109" t="s">
        <v>631</v>
      </c>
      <c r="J121" s="109" t="s">
        <v>632</v>
      </c>
      <c r="K121" s="109"/>
      <c r="L121" s="62"/>
    </row>
    <row r="122" spans="1:12" ht="19.5" customHeight="1">
      <c r="A122" s="54">
        <v>119</v>
      </c>
      <c r="B122" s="67" t="s">
        <v>4</v>
      </c>
      <c r="C122" s="68" t="s">
        <v>134</v>
      </c>
      <c r="D122" s="82" t="s">
        <v>633</v>
      </c>
      <c r="E122" s="65" t="s">
        <v>421</v>
      </c>
      <c r="F122" s="65" t="s">
        <v>413</v>
      </c>
      <c r="G122" s="66">
        <v>1500</v>
      </c>
      <c r="H122" s="60" t="s">
        <v>539</v>
      </c>
      <c r="I122" s="60" t="s">
        <v>540</v>
      </c>
      <c r="J122" s="60" t="s">
        <v>541</v>
      </c>
      <c r="K122" s="60"/>
      <c r="L122" s="62"/>
    </row>
    <row r="123" spans="1:12" ht="19.5" customHeight="1">
      <c r="A123" s="54">
        <v>120</v>
      </c>
      <c r="B123" s="67" t="s">
        <v>4</v>
      </c>
      <c r="C123" s="68" t="s">
        <v>134</v>
      </c>
      <c r="D123" s="82" t="s">
        <v>634</v>
      </c>
      <c r="E123" s="65" t="s">
        <v>421</v>
      </c>
      <c r="F123" s="65" t="s">
        <v>413</v>
      </c>
      <c r="G123" s="66">
        <v>720</v>
      </c>
      <c r="H123" s="60" t="s">
        <v>539</v>
      </c>
      <c r="I123" s="60" t="s">
        <v>540</v>
      </c>
      <c r="J123" s="60" t="s">
        <v>541</v>
      </c>
      <c r="K123" s="60"/>
      <c r="L123" s="62"/>
    </row>
    <row r="124" spans="1:12" ht="19.5" customHeight="1">
      <c r="A124" s="54">
        <v>121</v>
      </c>
      <c r="B124" s="67" t="s">
        <v>4</v>
      </c>
      <c r="C124" s="68" t="s">
        <v>134</v>
      </c>
      <c r="D124" s="82" t="s">
        <v>635</v>
      </c>
      <c r="E124" s="65" t="s">
        <v>421</v>
      </c>
      <c r="F124" s="65" t="s">
        <v>413</v>
      </c>
      <c r="G124" s="66">
        <v>230</v>
      </c>
      <c r="H124" s="60" t="s">
        <v>539</v>
      </c>
      <c r="I124" s="60" t="s">
        <v>540</v>
      </c>
      <c r="J124" s="60" t="s">
        <v>541</v>
      </c>
      <c r="K124" s="60"/>
      <c r="L124" s="62"/>
    </row>
    <row r="125" spans="1:12" ht="19.5" customHeight="1">
      <c r="A125" s="54">
        <v>122</v>
      </c>
      <c r="B125" s="67" t="s">
        <v>4</v>
      </c>
      <c r="C125" s="68" t="s">
        <v>134</v>
      </c>
      <c r="D125" s="82" t="s">
        <v>636</v>
      </c>
      <c r="E125" s="65" t="s">
        <v>421</v>
      </c>
      <c r="F125" s="65" t="s">
        <v>450</v>
      </c>
      <c r="G125" s="66">
        <v>40</v>
      </c>
      <c r="H125" s="60" t="s">
        <v>539</v>
      </c>
      <c r="I125" s="60" t="s">
        <v>540</v>
      </c>
      <c r="J125" s="60" t="s">
        <v>541</v>
      </c>
      <c r="K125" s="60"/>
      <c r="L125" s="62"/>
    </row>
    <row r="126" spans="1:12" ht="19.5" customHeight="1">
      <c r="A126" s="54">
        <v>123</v>
      </c>
      <c r="B126" s="67" t="s">
        <v>4</v>
      </c>
      <c r="C126" s="68" t="s">
        <v>134</v>
      </c>
      <c r="D126" s="82" t="s">
        <v>637</v>
      </c>
      <c r="E126" s="65" t="s">
        <v>421</v>
      </c>
      <c r="F126" s="65" t="s">
        <v>413</v>
      </c>
      <c r="G126" s="66">
        <v>330</v>
      </c>
      <c r="H126" s="60" t="s">
        <v>539</v>
      </c>
      <c r="I126" s="60" t="s">
        <v>540</v>
      </c>
      <c r="J126" s="60" t="s">
        <v>541</v>
      </c>
      <c r="K126" s="60"/>
      <c r="L126" s="62"/>
    </row>
    <row r="127" spans="1:12" ht="19.5" customHeight="1">
      <c r="A127" s="54">
        <v>124</v>
      </c>
      <c r="B127" s="67" t="s">
        <v>4</v>
      </c>
      <c r="C127" s="68" t="s">
        <v>134</v>
      </c>
      <c r="D127" s="82" t="s">
        <v>638</v>
      </c>
      <c r="E127" s="65" t="s">
        <v>421</v>
      </c>
      <c r="F127" s="65" t="s">
        <v>413</v>
      </c>
      <c r="G127" s="66">
        <v>60</v>
      </c>
      <c r="H127" s="60" t="s">
        <v>539</v>
      </c>
      <c r="I127" s="60" t="s">
        <v>540</v>
      </c>
      <c r="J127" s="60" t="s">
        <v>541</v>
      </c>
      <c r="K127" s="60"/>
      <c r="L127" s="62"/>
    </row>
    <row r="128" spans="1:12" ht="19.5" customHeight="1">
      <c r="A128" s="54">
        <v>125</v>
      </c>
      <c r="B128" s="67" t="s">
        <v>4</v>
      </c>
      <c r="C128" s="68" t="s">
        <v>134</v>
      </c>
      <c r="D128" s="82" t="s">
        <v>639</v>
      </c>
      <c r="E128" s="65" t="s">
        <v>421</v>
      </c>
      <c r="F128" s="65" t="s">
        <v>450</v>
      </c>
      <c r="G128" s="66">
        <v>60</v>
      </c>
      <c r="H128" s="60" t="s">
        <v>539</v>
      </c>
      <c r="I128" s="60" t="s">
        <v>540</v>
      </c>
      <c r="J128" s="60" t="s">
        <v>541</v>
      </c>
      <c r="K128" s="60"/>
      <c r="L128" s="62"/>
    </row>
    <row r="129" spans="1:12" ht="19.5" customHeight="1">
      <c r="A129" s="54">
        <v>126</v>
      </c>
      <c r="B129" s="67" t="s">
        <v>4</v>
      </c>
      <c r="C129" s="68" t="s">
        <v>134</v>
      </c>
      <c r="D129" s="82" t="s">
        <v>640</v>
      </c>
      <c r="E129" s="65" t="s">
        <v>412</v>
      </c>
      <c r="F129" s="65" t="s">
        <v>413</v>
      </c>
      <c r="G129" s="66">
        <v>155</v>
      </c>
      <c r="H129" s="60" t="s">
        <v>539</v>
      </c>
      <c r="I129" s="60" t="s">
        <v>540</v>
      </c>
      <c r="J129" s="60" t="s">
        <v>541</v>
      </c>
      <c r="K129" s="60"/>
      <c r="L129" s="62"/>
    </row>
    <row r="130" spans="1:12" ht="19.5" customHeight="1">
      <c r="A130" s="54">
        <v>127</v>
      </c>
      <c r="B130" s="67" t="s">
        <v>4</v>
      </c>
      <c r="C130" s="68" t="s">
        <v>134</v>
      </c>
      <c r="D130" s="82" t="s">
        <v>641</v>
      </c>
      <c r="E130" s="65" t="s">
        <v>412</v>
      </c>
      <c r="F130" s="65" t="s">
        <v>413</v>
      </c>
      <c r="G130" s="66">
        <v>165</v>
      </c>
      <c r="H130" s="60" t="s">
        <v>539</v>
      </c>
      <c r="I130" s="60" t="s">
        <v>540</v>
      </c>
      <c r="J130" s="60" t="s">
        <v>541</v>
      </c>
      <c r="K130" s="60"/>
      <c r="L130" s="62"/>
    </row>
    <row r="131" spans="1:12" ht="19.5" customHeight="1">
      <c r="A131" s="54">
        <v>128</v>
      </c>
      <c r="B131" s="67" t="s">
        <v>4</v>
      </c>
      <c r="C131" s="68" t="s">
        <v>134</v>
      </c>
      <c r="D131" s="82" t="s">
        <v>642</v>
      </c>
      <c r="E131" s="65" t="s">
        <v>506</v>
      </c>
      <c r="F131" s="65" t="s">
        <v>413</v>
      </c>
      <c r="G131" s="66">
        <v>145</v>
      </c>
      <c r="H131" s="60" t="s">
        <v>539</v>
      </c>
      <c r="I131" s="60" t="s">
        <v>540</v>
      </c>
      <c r="J131" s="60" t="s">
        <v>541</v>
      </c>
      <c r="K131" s="64"/>
      <c r="L131" s="62"/>
    </row>
    <row r="132" spans="1:12" ht="19.5" customHeight="1">
      <c r="A132" s="54">
        <v>129</v>
      </c>
      <c r="B132" s="55" t="s">
        <v>142</v>
      </c>
      <c r="C132" s="56" t="s">
        <v>134</v>
      </c>
      <c r="D132" s="57" t="s">
        <v>643</v>
      </c>
      <c r="E132" s="58" t="s">
        <v>421</v>
      </c>
      <c r="F132" s="58" t="s">
        <v>413</v>
      </c>
      <c r="G132" s="59">
        <v>285</v>
      </c>
      <c r="H132" s="60" t="s">
        <v>644</v>
      </c>
      <c r="I132" s="60" t="s">
        <v>645</v>
      </c>
      <c r="J132" s="60" t="s">
        <v>646</v>
      </c>
      <c r="K132" s="41"/>
      <c r="L132" s="62"/>
    </row>
    <row r="133" spans="1:12" ht="19.5" customHeight="1">
      <c r="A133" s="54">
        <v>130</v>
      </c>
      <c r="B133" s="55" t="s">
        <v>142</v>
      </c>
      <c r="C133" s="56" t="s">
        <v>134</v>
      </c>
      <c r="D133" s="57" t="s">
        <v>647</v>
      </c>
      <c r="E133" s="58" t="s">
        <v>421</v>
      </c>
      <c r="F133" s="58" t="s">
        <v>413</v>
      </c>
      <c r="G133" s="59">
        <v>297</v>
      </c>
      <c r="H133" s="60" t="s">
        <v>644</v>
      </c>
      <c r="I133" s="60" t="s">
        <v>645</v>
      </c>
      <c r="J133" s="60" t="s">
        <v>646</v>
      </c>
      <c r="K133" s="61"/>
      <c r="L133" s="62"/>
    </row>
    <row r="134" spans="1:12" ht="19.5" customHeight="1">
      <c r="A134" s="54">
        <v>131</v>
      </c>
      <c r="B134" s="55" t="s">
        <v>142</v>
      </c>
      <c r="C134" s="56" t="s">
        <v>134</v>
      </c>
      <c r="D134" s="57" t="s">
        <v>648</v>
      </c>
      <c r="E134" s="58" t="s">
        <v>412</v>
      </c>
      <c r="F134" s="58" t="s">
        <v>413</v>
      </c>
      <c r="G134" s="59">
        <v>203</v>
      </c>
      <c r="H134" s="60" t="s">
        <v>644</v>
      </c>
      <c r="I134" s="60" t="s">
        <v>645</v>
      </c>
      <c r="J134" s="60" t="s">
        <v>646</v>
      </c>
      <c r="K134" s="61"/>
      <c r="L134" s="62"/>
    </row>
    <row r="135" spans="1:12" ht="19.5" customHeight="1">
      <c r="A135" s="54">
        <v>132</v>
      </c>
      <c r="B135" s="55" t="s">
        <v>142</v>
      </c>
      <c r="C135" s="56" t="s">
        <v>134</v>
      </c>
      <c r="D135" s="57" t="s">
        <v>649</v>
      </c>
      <c r="E135" s="58" t="s">
        <v>650</v>
      </c>
      <c r="F135" s="58" t="s">
        <v>413</v>
      </c>
      <c r="G135" s="59">
        <v>347</v>
      </c>
      <c r="H135" s="60" t="s">
        <v>644</v>
      </c>
      <c r="I135" s="60" t="s">
        <v>645</v>
      </c>
      <c r="J135" s="60" t="s">
        <v>646</v>
      </c>
      <c r="K135" s="61"/>
      <c r="L135" s="62"/>
    </row>
    <row r="136" spans="1:12" ht="19.5" customHeight="1">
      <c r="A136" s="54">
        <v>133</v>
      </c>
      <c r="B136" s="55" t="s">
        <v>142</v>
      </c>
      <c r="C136" s="56" t="s">
        <v>134</v>
      </c>
      <c r="D136" s="57" t="s">
        <v>651</v>
      </c>
      <c r="E136" s="58" t="s">
        <v>652</v>
      </c>
      <c r="F136" s="58" t="s">
        <v>413</v>
      </c>
      <c r="G136" s="59">
        <v>41</v>
      </c>
      <c r="H136" s="60" t="s">
        <v>644</v>
      </c>
      <c r="I136" s="60" t="s">
        <v>645</v>
      </c>
      <c r="J136" s="60" t="s">
        <v>646</v>
      </c>
      <c r="K136" s="41"/>
      <c r="L136" s="62"/>
    </row>
    <row r="137" spans="1:12" ht="19.5" customHeight="1">
      <c r="A137" s="54">
        <v>134</v>
      </c>
      <c r="B137" s="55" t="s">
        <v>142</v>
      </c>
      <c r="C137" s="56" t="s">
        <v>433</v>
      </c>
      <c r="D137" s="57" t="s">
        <v>653</v>
      </c>
      <c r="E137" s="58" t="s">
        <v>435</v>
      </c>
      <c r="F137" s="58" t="s">
        <v>442</v>
      </c>
      <c r="G137" s="87">
        <v>1280</v>
      </c>
      <c r="H137" s="60" t="s">
        <v>654</v>
      </c>
      <c r="I137" s="60" t="s">
        <v>655</v>
      </c>
      <c r="J137" s="60" t="s">
        <v>656</v>
      </c>
      <c r="K137" s="41"/>
      <c r="L137" s="86"/>
    </row>
    <row r="138" spans="1:12" ht="19.5" customHeight="1">
      <c r="A138" s="54">
        <v>135</v>
      </c>
      <c r="B138" s="70" t="s">
        <v>4</v>
      </c>
      <c r="C138" s="71" t="s">
        <v>134</v>
      </c>
      <c r="D138" s="72" t="s">
        <v>657</v>
      </c>
      <c r="E138" s="73" t="s">
        <v>421</v>
      </c>
      <c r="F138" s="73" t="s">
        <v>413</v>
      </c>
      <c r="G138" s="87">
        <v>4332</v>
      </c>
      <c r="H138" s="74" t="s">
        <v>658</v>
      </c>
      <c r="I138" s="74" t="s">
        <v>659</v>
      </c>
      <c r="J138" s="74" t="s">
        <v>660</v>
      </c>
      <c r="K138" s="41"/>
      <c r="L138" s="86"/>
    </row>
    <row r="139" spans="1:12" ht="19.5" customHeight="1">
      <c r="A139" s="54">
        <v>136</v>
      </c>
      <c r="B139" s="70" t="s">
        <v>4</v>
      </c>
      <c r="C139" s="71" t="s">
        <v>134</v>
      </c>
      <c r="D139" s="72" t="s">
        <v>661</v>
      </c>
      <c r="E139" s="73" t="s">
        <v>412</v>
      </c>
      <c r="F139" s="73" t="s">
        <v>413</v>
      </c>
      <c r="G139" s="87">
        <v>417</v>
      </c>
      <c r="H139" s="74" t="s">
        <v>658</v>
      </c>
      <c r="I139" s="74" t="s">
        <v>659</v>
      </c>
      <c r="J139" s="74" t="s">
        <v>660</v>
      </c>
      <c r="K139" s="41"/>
      <c r="L139" s="86"/>
    </row>
    <row r="140" spans="1:12" ht="19.5" customHeight="1">
      <c r="A140" s="54">
        <v>137</v>
      </c>
      <c r="B140" s="76" t="s">
        <v>4</v>
      </c>
      <c r="C140" s="77" t="s">
        <v>14</v>
      </c>
      <c r="D140" s="78" t="s">
        <v>662</v>
      </c>
      <c r="E140" s="79" t="s">
        <v>510</v>
      </c>
      <c r="F140" s="79" t="s">
        <v>413</v>
      </c>
      <c r="G140" s="84">
        <v>150</v>
      </c>
      <c r="H140" s="74" t="s">
        <v>511</v>
      </c>
      <c r="I140" s="74" t="s">
        <v>663</v>
      </c>
      <c r="J140" s="74" t="s">
        <v>664</v>
      </c>
      <c r="K140" s="74"/>
      <c r="L140" s="86"/>
    </row>
    <row r="141" spans="1:12" ht="19.5" customHeight="1">
      <c r="A141" s="54">
        <v>138</v>
      </c>
      <c r="B141" s="76" t="s">
        <v>4</v>
      </c>
      <c r="C141" s="77" t="s">
        <v>134</v>
      </c>
      <c r="D141" s="72" t="s">
        <v>665</v>
      </c>
      <c r="E141" s="79" t="s">
        <v>421</v>
      </c>
      <c r="F141" s="79" t="s">
        <v>413</v>
      </c>
      <c r="G141" s="84">
        <v>72</v>
      </c>
      <c r="H141" s="74" t="s">
        <v>511</v>
      </c>
      <c r="I141" s="74" t="s">
        <v>663</v>
      </c>
      <c r="J141" s="74" t="s">
        <v>664</v>
      </c>
      <c r="K141" s="74"/>
      <c r="L141" s="86"/>
    </row>
    <row r="142" spans="1:12" s="86" customFormat="1" ht="19.5" customHeight="1">
      <c r="A142" s="54">
        <v>139</v>
      </c>
      <c r="B142" s="76" t="s">
        <v>4</v>
      </c>
      <c r="C142" s="77" t="s">
        <v>134</v>
      </c>
      <c r="D142" s="78" t="s">
        <v>666</v>
      </c>
      <c r="E142" s="79" t="s">
        <v>421</v>
      </c>
      <c r="F142" s="79" t="s">
        <v>413</v>
      </c>
      <c r="G142" s="84">
        <v>84</v>
      </c>
      <c r="H142" s="74" t="s">
        <v>511</v>
      </c>
      <c r="I142" s="74" t="s">
        <v>663</v>
      </c>
      <c r="J142" s="74" t="s">
        <v>664</v>
      </c>
      <c r="K142" s="110"/>
    </row>
    <row r="143" spans="1:12" s="86" customFormat="1" ht="19.5" customHeight="1">
      <c r="A143" s="54">
        <v>140</v>
      </c>
      <c r="B143" s="76" t="s">
        <v>4</v>
      </c>
      <c r="C143" s="77" t="s">
        <v>134</v>
      </c>
      <c r="D143" s="78" t="s">
        <v>667</v>
      </c>
      <c r="E143" s="79" t="s">
        <v>421</v>
      </c>
      <c r="F143" s="79" t="s">
        <v>413</v>
      </c>
      <c r="G143" s="84">
        <v>160</v>
      </c>
      <c r="H143" s="74" t="s">
        <v>511</v>
      </c>
      <c r="I143" s="74" t="s">
        <v>663</v>
      </c>
      <c r="J143" s="74" t="s">
        <v>664</v>
      </c>
      <c r="K143" s="74"/>
    </row>
    <row r="144" spans="1:12" s="86" customFormat="1" ht="19.5" customHeight="1">
      <c r="A144" s="54">
        <v>141</v>
      </c>
      <c r="B144" s="70" t="s">
        <v>4</v>
      </c>
      <c r="C144" s="71" t="s">
        <v>134</v>
      </c>
      <c r="D144" s="72" t="s">
        <v>668</v>
      </c>
      <c r="E144" s="73" t="s">
        <v>421</v>
      </c>
      <c r="F144" s="73" t="s">
        <v>413</v>
      </c>
      <c r="G144" s="87">
        <v>100</v>
      </c>
      <c r="H144" s="74" t="s">
        <v>669</v>
      </c>
      <c r="I144" s="74" t="s">
        <v>670</v>
      </c>
      <c r="J144" s="74" t="s">
        <v>671</v>
      </c>
      <c r="K144" s="41"/>
    </row>
    <row r="145" spans="1:12" s="86" customFormat="1" ht="19.5" customHeight="1">
      <c r="A145" s="54">
        <v>142</v>
      </c>
      <c r="B145" s="74" t="s">
        <v>4</v>
      </c>
      <c r="C145" s="71" t="s">
        <v>134</v>
      </c>
      <c r="D145" s="72" t="s">
        <v>672</v>
      </c>
      <c r="E145" s="73" t="s">
        <v>421</v>
      </c>
      <c r="F145" s="73" t="s">
        <v>413</v>
      </c>
      <c r="G145" s="88">
        <v>100</v>
      </c>
      <c r="H145" s="74" t="s">
        <v>669</v>
      </c>
      <c r="I145" s="74" t="s">
        <v>670</v>
      </c>
      <c r="J145" s="74" t="s">
        <v>671</v>
      </c>
      <c r="K145" s="74"/>
    </row>
    <row r="146" spans="1:12" s="86" customFormat="1" ht="19.5" customHeight="1">
      <c r="A146" s="54">
        <v>143</v>
      </c>
      <c r="B146" s="67" t="s">
        <v>317</v>
      </c>
      <c r="C146" s="68" t="s">
        <v>134</v>
      </c>
      <c r="D146" s="82" t="s">
        <v>673</v>
      </c>
      <c r="E146" s="65" t="s">
        <v>506</v>
      </c>
      <c r="F146" s="65" t="s">
        <v>413</v>
      </c>
      <c r="G146" s="66">
        <v>160</v>
      </c>
      <c r="H146" s="60" t="s">
        <v>539</v>
      </c>
      <c r="I146" s="60" t="s">
        <v>540</v>
      </c>
      <c r="J146" s="60" t="s">
        <v>541</v>
      </c>
      <c r="K146" s="64"/>
      <c r="L146" s="62"/>
    </row>
    <row r="147" spans="1:12" s="86" customFormat="1" ht="19.5" customHeight="1">
      <c r="A147" s="54">
        <v>144</v>
      </c>
      <c r="B147" s="67" t="s">
        <v>317</v>
      </c>
      <c r="C147" s="68" t="s">
        <v>134</v>
      </c>
      <c r="D147" s="69" t="s">
        <v>674</v>
      </c>
      <c r="E147" s="65" t="s">
        <v>421</v>
      </c>
      <c r="F147" s="58" t="s">
        <v>413</v>
      </c>
      <c r="G147" s="66">
        <v>50</v>
      </c>
      <c r="H147" s="60" t="s">
        <v>675</v>
      </c>
      <c r="I147" s="60" t="s">
        <v>676</v>
      </c>
      <c r="J147" s="60" t="s">
        <v>677</v>
      </c>
      <c r="K147" s="60"/>
      <c r="L147" s="62"/>
    </row>
    <row r="148" spans="1:12" s="86" customFormat="1" ht="19.5" customHeight="1">
      <c r="A148" s="54">
        <v>145</v>
      </c>
      <c r="B148" s="67" t="s">
        <v>317</v>
      </c>
      <c r="C148" s="68" t="s">
        <v>134</v>
      </c>
      <c r="D148" s="69" t="s">
        <v>678</v>
      </c>
      <c r="E148" s="65" t="s">
        <v>421</v>
      </c>
      <c r="F148" s="65" t="s">
        <v>413</v>
      </c>
      <c r="G148" s="66">
        <v>40</v>
      </c>
      <c r="H148" s="60" t="s">
        <v>675</v>
      </c>
      <c r="I148" s="60" t="s">
        <v>676</v>
      </c>
      <c r="J148" s="60" t="s">
        <v>677</v>
      </c>
      <c r="K148" s="64"/>
      <c r="L148" s="62"/>
    </row>
    <row r="149" spans="1:12" s="86" customFormat="1" ht="19.5" customHeight="1">
      <c r="A149" s="54">
        <v>146</v>
      </c>
      <c r="B149" s="55" t="s">
        <v>317</v>
      </c>
      <c r="C149" s="56" t="s">
        <v>134</v>
      </c>
      <c r="D149" s="57" t="s">
        <v>679</v>
      </c>
      <c r="E149" s="58" t="s">
        <v>421</v>
      </c>
      <c r="F149" s="58" t="s">
        <v>413</v>
      </c>
      <c r="G149" s="87">
        <v>2875</v>
      </c>
      <c r="H149" s="60" t="s">
        <v>680</v>
      </c>
      <c r="I149" s="60" t="s">
        <v>681</v>
      </c>
      <c r="J149" s="60" t="s">
        <v>682</v>
      </c>
      <c r="K149" s="60"/>
    </row>
    <row r="150" spans="1:12" s="86" customFormat="1" ht="19.5" customHeight="1">
      <c r="A150" s="54">
        <v>147</v>
      </c>
      <c r="B150" s="60" t="s">
        <v>317</v>
      </c>
      <c r="C150" s="56" t="s">
        <v>134</v>
      </c>
      <c r="D150" s="57" t="s">
        <v>683</v>
      </c>
      <c r="E150" s="65" t="s">
        <v>412</v>
      </c>
      <c r="F150" s="58" t="s">
        <v>413</v>
      </c>
      <c r="G150" s="88">
        <v>512</v>
      </c>
      <c r="H150" s="60" t="s">
        <v>680</v>
      </c>
      <c r="I150" s="60" t="s">
        <v>681</v>
      </c>
      <c r="J150" s="60" t="s">
        <v>682</v>
      </c>
      <c r="K150" s="64"/>
    </row>
    <row r="151" spans="1:12" s="86" customFormat="1" ht="19.5" customHeight="1">
      <c r="A151" s="54">
        <v>148</v>
      </c>
      <c r="B151" s="76" t="s">
        <v>74</v>
      </c>
      <c r="C151" s="77" t="s">
        <v>134</v>
      </c>
      <c r="D151" s="78" t="s">
        <v>684</v>
      </c>
      <c r="E151" s="79" t="s">
        <v>685</v>
      </c>
      <c r="F151" s="79" t="s">
        <v>413</v>
      </c>
      <c r="G151" s="84">
        <v>160</v>
      </c>
      <c r="H151" s="74" t="s">
        <v>686</v>
      </c>
      <c r="I151" s="74" t="s">
        <v>687</v>
      </c>
      <c r="J151" s="74" t="s">
        <v>688</v>
      </c>
      <c r="K151" s="110"/>
    </row>
    <row r="152" spans="1:12" s="86" customFormat="1" ht="19.5" customHeight="1">
      <c r="A152" s="54">
        <v>149</v>
      </c>
      <c r="B152" s="76" t="s">
        <v>74</v>
      </c>
      <c r="C152" s="77" t="s">
        <v>134</v>
      </c>
      <c r="D152" s="78" t="s">
        <v>689</v>
      </c>
      <c r="E152" s="79" t="s">
        <v>421</v>
      </c>
      <c r="F152" s="79" t="s">
        <v>413</v>
      </c>
      <c r="G152" s="84">
        <v>85</v>
      </c>
      <c r="H152" s="74" t="s">
        <v>686</v>
      </c>
      <c r="I152" s="74" t="s">
        <v>687</v>
      </c>
      <c r="J152" s="74" t="s">
        <v>688</v>
      </c>
      <c r="K152" s="110"/>
    </row>
    <row r="153" spans="1:12" s="86" customFormat="1" ht="19.5" customHeight="1">
      <c r="A153" s="54">
        <v>150</v>
      </c>
      <c r="B153" s="76" t="s">
        <v>74</v>
      </c>
      <c r="C153" s="77" t="s">
        <v>134</v>
      </c>
      <c r="D153" s="78" t="s">
        <v>690</v>
      </c>
      <c r="E153" s="79" t="s">
        <v>421</v>
      </c>
      <c r="F153" s="79" t="s">
        <v>413</v>
      </c>
      <c r="G153" s="84">
        <v>130</v>
      </c>
      <c r="H153" s="74" t="s">
        <v>686</v>
      </c>
      <c r="I153" s="74" t="s">
        <v>687</v>
      </c>
      <c r="J153" s="74" t="s">
        <v>688</v>
      </c>
      <c r="K153" s="74"/>
    </row>
    <row r="154" spans="1:12" s="86" customFormat="1" ht="19.5" customHeight="1">
      <c r="A154" s="54">
        <v>151</v>
      </c>
      <c r="B154" s="76" t="s">
        <v>74</v>
      </c>
      <c r="C154" s="77" t="s">
        <v>134</v>
      </c>
      <c r="D154" s="78" t="s">
        <v>691</v>
      </c>
      <c r="E154" s="79" t="s">
        <v>421</v>
      </c>
      <c r="F154" s="79" t="s">
        <v>413</v>
      </c>
      <c r="G154" s="84">
        <v>65</v>
      </c>
      <c r="H154" s="74" t="s">
        <v>686</v>
      </c>
      <c r="I154" s="74" t="s">
        <v>687</v>
      </c>
      <c r="J154" s="74" t="s">
        <v>688</v>
      </c>
      <c r="K154" s="74"/>
    </row>
    <row r="155" spans="1:12" s="112" customFormat="1" ht="19.5" customHeight="1">
      <c r="A155" s="54">
        <v>152</v>
      </c>
      <c r="B155" s="76" t="s">
        <v>74</v>
      </c>
      <c r="C155" s="77" t="s">
        <v>14</v>
      </c>
      <c r="D155" s="78" t="s">
        <v>692</v>
      </c>
      <c r="E155" s="79" t="s">
        <v>510</v>
      </c>
      <c r="F155" s="79" t="s">
        <v>413</v>
      </c>
      <c r="G155" s="111">
        <v>122</v>
      </c>
      <c r="H155" s="74" t="s">
        <v>686</v>
      </c>
      <c r="I155" s="74" t="s">
        <v>687</v>
      </c>
      <c r="J155" s="74" t="s">
        <v>688</v>
      </c>
      <c r="K155" s="110"/>
      <c r="L155" s="86"/>
    </row>
    <row r="156" spans="1:12" s="112" customFormat="1" ht="19.5" customHeight="1">
      <c r="A156" s="54">
        <v>153</v>
      </c>
      <c r="B156" s="76" t="s">
        <v>74</v>
      </c>
      <c r="C156" s="77" t="s">
        <v>14</v>
      </c>
      <c r="D156" s="78" t="s">
        <v>693</v>
      </c>
      <c r="E156" s="79" t="s">
        <v>510</v>
      </c>
      <c r="F156" s="79" t="s">
        <v>413</v>
      </c>
      <c r="G156" s="84">
        <v>110</v>
      </c>
      <c r="H156" s="74" t="s">
        <v>686</v>
      </c>
      <c r="I156" s="74" t="s">
        <v>687</v>
      </c>
      <c r="J156" s="74" t="s">
        <v>688</v>
      </c>
      <c r="K156" s="74"/>
      <c r="L156" s="86"/>
    </row>
    <row r="157" spans="1:12" s="86" customFormat="1" ht="19.5" customHeight="1">
      <c r="A157" s="54">
        <v>154</v>
      </c>
      <c r="B157" s="55" t="s">
        <v>85</v>
      </c>
      <c r="C157" s="56" t="s">
        <v>134</v>
      </c>
      <c r="D157" s="57" t="s">
        <v>694</v>
      </c>
      <c r="E157" s="58" t="s">
        <v>490</v>
      </c>
      <c r="F157" s="58" t="s">
        <v>450</v>
      </c>
      <c r="G157" s="59">
        <v>42</v>
      </c>
      <c r="H157" s="60" t="s">
        <v>695</v>
      </c>
      <c r="I157" s="60" t="s">
        <v>696</v>
      </c>
      <c r="J157" s="60" t="s">
        <v>697</v>
      </c>
      <c r="K157" s="41"/>
      <c r="L157" s="62"/>
    </row>
    <row r="158" spans="1:12" s="86" customFormat="1" ht="19.5" customHeight="1">
      <c r="A158" s="54">
        <v>155</v>
      </c>
      <c r="B158" s="55" t="s">
        <v>85</v>
      </c>
      <c r="C158" s="56" t="s">
        <v>134</v>
      </c>
      <c r="D158" s="57" t="s">
        <v>698</v>
      </c>
      <c r="E158" s="58" t="s">
        <v>421</v>
      </c>
      <c r="F158" s="58" t="s">
        <v>413</v>
      </c>
      <c r="G158" s="63">
        <v>160</v>
      </c>
      <c r="H158" s="60" t="s">
        <v>695</v>
      </c>
      <c r="I158" s="60" t="s">
        <v>696</v>
      </c>
      <c r="J158" s="60" t="s">
        <v>697</v>
      </c>
      <c r="K158" s="60"/>
      <c r="L158" s="62"/>
    </row>
    <row r="159" spans="1:12" s="86" customFormat="1" ht="19.5" customHeight="1">
      <c r="A159" s="54">
        <v>156</v>
      </c>
      <c r="B159" s="55" t="s">
        <v>85</v>
      </c>
      <c r="C159" s="56" t="s">
        <v>134</v>
      </c>
      <c r="D159" s="57" t="s">
        <v>699</v>
      </c>
      <c r="E159" s="58" t="s">
        <v>421</v>
      </c>
      <c r="F159" s="58" t="s">
        <v>413</v>
      </c>
      <c r="G159" s="63">
        <v>60</v>
      </c>
      <c r="H159" s="60" t="s">
        <v>695</v>
      </c>
      <c r="I159" s="60" t="s">
        <v>696</v>
      </c>
      <c r="J159" s="60" t="s">
        <v>697</v>
      </c>
      <c r="K159" s="60"/>
      <c r="L159" s="62"/>
    </row>
    <row r="160" spans="1:12" s="86" customFormat="1" ht="19.5" customHeight="1">
      <c r="A160" s="54">
        <v>157</v>
      </c>
      <c r="B160" s="55" t="s">
        <v>85</v>
      </c>
      <c r="C160" s="56" t="s">
        <v>134</v>
      </c>
      <c r="D160" s="69" t="s">
        <v>700</v>
      </c>
      <c r="E160" s="58" t="s">
        <v>490</v>
      </c>
      <c r="F160" s="58" t="s">
        <v>450</v>
      </c>
      <c r="G160" s="66">
        <v>40</v>
      </c>
      <c r="H160" s="60" t="s">
        <v>695</v>
      </c>
      <c r="I160" s="60" t="s">
        <v>696</v>
      </c>
      <c r="J160" s="60" t="s">
        <v>697</v>
      </c>
      <c r="K160" s="60"/>
      <c r="L160" s="62"/>
    </row>
    <row r="161" spans="1:12" s="86" customFormat="1" ht="19.5" customHeight="1">
      <c r="A161" s="54">
        <v>158</v>
      </c>
      <c r="B161" s="67" t="s">
        <v>85</v>
      </c>
      <c r="C161" s="68" t="s">
        <v>134</v>
      </c>
      <c r="D161" s="69" t="s">
        <v>701</v>
      </c>
      <c r="E161" s="65" t="s">
        <v>421</v>
      </c>
      <c r="F161" s="65" t="s">
        <v>450</v>
      </c>
      <c r="G161" s="66">
        <v>43</v>
      </c>
      <c r="H161" s="60" t="s">
        <v>695</v>
      </c>
      <c r="I161" s="60" t="s">
        <v>696</v>
      </c>
      <c r="J161" s="60" t="s">
        <v>697</v>
      </c>
      <c r="K161" s="60"/>
      <c r="L161" s="62"/>
    </row>
    <row r="162" spans="1:12" s="86" customFormat="1" ht="19.5" customHeight="1">
      <c r="A162" s="54">
        <v>159</v>
      </c>
      <c r="B162" s="67" t="s">
        <v>361</v>
      </c>
      <c r="C162" s="68" t="s">
        <v>134</v>
      </c>
      <c r="D162" s="69" t="s">
        <v>702</v>
      </c>
      <c r="E162" s="65" t="s">
        <v>421</v>
      </c>
      <c r="F162" s="65" t="s">
        <v>413</v>
      </c>
      <c r="G162" s="66">
        <v>50</v>
      </c>
      <c r="H162" s="60" t="s">
        <v>675</v>
      </c>
      <c r="I162" s="60" t="s">
        <v>703</v>
      </c>
      <c r="J162" s="60" t="s">
        <v>704</v>
      </c>
      <c r="K162" s="60"/>
      <c r="L162" s="62"/>
    </row>
    <row r="163" spans="1:12" s="86" customFormat="1" ht="19.5" customHeight="1">
      <c r="A163" s="54">
        <v>160</v>
      </c>
      <c r="B163" s="67" t="s">
        <v>361</v>
      </c>
      <c r="C163" s="68" t="s">
        <v>134</v>
      </c>
      <c r="D163" s="69" t="s">
        <v>705</v>
      </c>
      <c r="E163" s="65" t="s">
        <v>421</v>
      </c>
      <c r="F163" s="65" t="s">
        <v>413</v>
      </c>
      <c r="G163" s="66">
        <v>40</v>
      </c>
      <c r="H163" s="60" t="s">
        <v>675</v>
      </c>
      <c r="I163" s="60" t="s">
        <v>703</v>
      </c>
      <c r="J163" s="60" t="s">
        <v>704</v>
      </c>
      <c r="K163" s="60"/>
      <c r="L163" s="62"/>
    </row>
    <row r="164" spans="1:12" s="86" customFormat="1" ht="19.5" customHeight="1">
      <c r="A164" s="54">
        <v>161</v>
      </c>
      <c r="B164" s="60" t="s">
        <v>85</v>
      </c>
      <c r="C164" s="56" t="s">
        <v>134</v>
      </c>
      <c r="D164" s="57" t="s">
        <v>706</v>
      </c>
      <c r="E164" s="58" t="s">
        <v>490</v>
      </c>
      <c r="F164" s="58" t="s">
        <v>413</v>
      </c>
      <c r="G164" s="66">
        <v>80</v>
      </c>
      <c r="H164" s="60" t="s">
        <v>491</v>
      </c>
      <c r="I164" s="60" t="s">
        <v>492</v>
      </c>
      <c r="J164" s="60" t="s">
        <v>493</v>
      </c>
      <c r="K164" s="80"/>
      <c r="L164" s="1"/>
    </row>
    <row r="165" spans="1:12" s="86" customFormat="1" ht="19.5" customHeight="1">
      <c r="A165" s="54">
        <v>162</v>
      </c>
      <c r="B165" s="60" t="s">
        <v>85</v>
      </c>
      <c r="C165" s="56" t="s">
        <v>134</v>
      </c>
      <c r="D165" s="57" t="s">
        <v>707</v>
      </c>
      <c r="E165" s="58" t="s">
        <v>421</v>
      </c>
      <c r="F165" s="65" t="s">
        <v>450</v>
      </c>
      <c r="G165" s="63">
        <v>300</v>
      </c>
      <c r="H165" s="60" t="s">
        <v>491</v>
      </c>
      <c r="I165" s="60" t="s">
        <v>495</v>
      </c>
      <c r="J165" s="60" t="s">
        <v>496</v>
      </c>
      <c r="K165" s="60"/>
      <c r="L165" s="1"/>
    </row>
    <row r="166" spans="1:12" s="86" customFormat="1" ht="19.5" customHeight="1">
      <c r="A166" s="54">
        <v>163</v>
      </c>
      <c r="B166" s="60" t="s">
        <v>85</v>
      </c>
      <c r="C166" s="68" t="s">
        <v>134</v>
      </c>
      <c r="D166" s="57" t="s">
        <v>708</v>
      </c>
      <c r="E166" s="65" t="s">
        <v>412</v>
      </c>
      <c r="F166" s="65" t="s">
        <v>450</v>
      </c>
      <c r="G166" s="66">
        <v>130</v>
      </c>
      <c r="H166" s="60" t="s">
        <v>491</v>
      </c>
      <c r="I166" s="60" t="s">
        <v>495</v>
      </c>
      <c r="J166" s="60" t="s">
        <v>496</v>
      </c>
      <c r="K166" s="64"/>
      <c r="L166" s="1"/>
    </row>
    <row r="167" spans="1:12" s="86" customFormat="1" ht="19.5" customHeight="1">
      <c r="A167" s="54">
        <v>164</v>
      </c>
      <c r="B167" s="60" t="s">
        <v>85</v>
      </c>
      <c r="C167" s="68" t="s">
        <v>134</v>
      </c>
      <c r="D167" s="57" t="s">
        <v>709</v>
      </c>
      <c r="E167" s="65" t="s">
        <v>421</v>
      </c>
      <c r="F167" s="65" t="s">
        <v>450</v>
      </c>
      <c r="G167" s="66">
        <v>250</v>
      </c>
      <c r="H167" s="60" t="s">
        <v>491</v>
      </c>
      <c r="I167" s="60" t="s">
        <v>492</v>
      </c>
      <c r="J167" s="60" t="s">
        <v>493</v>
      </c>
      <c r="K167" s="60"/>
      <c r="L167" s="1"/>
    </row>
    <row r="168" spans="1:12" s="86" customFormat="1" ht="19.5" customHeight="1">
      <c r="A168" s="54">
        <v>165</v>
      </c>
      <c r="B168" s="60" t="s">
        <v>85</v>
      </c>
      <c r="C168" s="68" t="s">
        <v>134</v>
      </c>
      <c r="D168" s="57" t="s">
        <v>710</v>
      </c>
      <c r="E168" s="65" t="s">
        <v>412</v>
      </c>
      <c r="F168" s="65" t="s">
        <v>450</v>
      </c>
      <c r="G168" s="66">
        <v>150</v>
      </c>
      <c r="H168" s="60" t="s">
        <v>491</v>
      </c>
      <c r="I168" s="60" t="s">
        <v>492</v>
      </c>
      <c r="J168" s="60" t="s">
        <v>493</v>
      </c>
      <c r="K168" s="60"/>
      <c r="L168" s="1"/>
    </row>
    <row r="169" spans="1:12" s="86" customFormat="1" ht="19.5" customHeight="1">
      <c r="A169" s="54">
        <v>166</v>
      </c>
      <c r="B169" s="55" t="s">
        <v>361</v>
      </c>
      <c r="C169" s="56" t="s">
        <v>433</v>
      </c>
      <c r="D169" s="57" t="s">
        <v>711</v>
      </c>
      <c r="E169" s="58" t="s">
        <v>435</v>
      </c>
      <c r="F169" s="58" t="s">
        <v>442</v>
      </c>
      <c r="G169" s="87">
        <v>2580</v>
      </c>
      <c r="H169" s="60" t="s">
        <v>712</v>
      </c>
      <c r="I169" s="60" t="s">
        <v>713</v>
      </c>
      <c r="J169" s="60" t="s">
        <v>714</v>
      </c>
      <c r="K169" s="61"/>
    </row>
    <row r="170" spans="1:12" s="86" customFormat="1" ht="19.5" customHeight="1">
      <c r="A170" s="54">
        <v>167</v>
      </c>
      <c r="B170" s="60" t="s">
        <v>361</v>
      </c>
      <c r="C170" s="56" t="s">
        <v>433</v>
      </c>
      <c r="D170" s="57" t="s">
        <v>715</v>
      </c>
      <c r="E170" s="58" t="s">
        <v>440</v>
      </c>
      <c r="F170" s="58" t="s">
        <v>442</v>
      </c>
      <c r="G170" s="88">
        <v>664</v>
      </c>
      <c r="H170" s="60" t="s">
        <v>712</v>
      </c>
      <c r="I170" s="60" t="s">
        <v>713</v>
      </c>
      <c r="J170" s="60" t="s">
        <v>714</v>
      </c>
      <c r="K170" s="64"/>
    </row>
    <row r="171" spans="1:12" s="86" customFormat="1" ht="19.5" customHeight="1">
      <c r="A171" s="54">
        <v>168</v>
      </c>
      <c r="B171" s="70" t="s">
        <v>361</v>
      </c>
      <c r="C171" s="71" t="s">
        <v>134</v>
      </c>
      <c r="D171" s="72" t="s">
        <v>716</v>
      </c>
      <c r="E171" s="73" t="s">
        <v>421</v>
      </c>
      <c r="F171" s="73" t="s">
        <v>413</v>
      </c>
      <c r="G171" s="87">
        <v>1656</v>
      </c>
      <c r="H171" s="74" t="s">
        <v>717</v>
      </c>
      <c r="I171" s="74" t="s">
        <v>718</v>
      </c>
      <c r="J171" s="74" t="s">
        <v>719</v>
      </c>
      <c r="K171" s="74"/>
    </row>
    <row r="172" spans="1:12" s="86" customFormat="1" ht="19.5" customHeight="1">
      <c r="A172" s="54">
        <v>169</v>
      </c>
      <c r="B172" s="74" t="s">
        <v>361</v>
      </c>
      <c r="C172" s="71" t="s">
        <v>134</v>
      </c>
      <c r="D172" s="72" t="s">
        <v>720</v>
      </c>
      <c r="E172" s="73" t="s">
        <v>412</v>
      </c>
      <c r="F172" s="73" t="s">
        <v>413</v>
      </c>
      <c r="G172" s="88">
        <v>536</v>
      </c>
      <c r="H172" s="74" t="s">
        <v>717</v>
      </c>
      <c r="I172" s="74" t="s">
        <v>718</v>
      </c>
      <c r="J172" s="74" t="s">
        <v>719</v>
      </c>
      <c r="K172" s="74"/>
    </row>
    <row r="173" spans="1:12" s="86" customFormat="1" ht="19.5" customHeight="1">
      <c r="A173" s="54">
        <v>170</v>
      </c>
      <c r="B173" s="67" t="s">
        <v>721</v>
      </c>
      <c r="C173" s="68" t="s">
        <v>134</v>
      </c>
      <c r="D173" s="69" t="s">
        <v>722</v>
      </c>
      <c r="E173" s="58" t="s">
        <v>560</v>
      </c>
      <c r="F173" s="65" t="s">
        <v>413</v>
      </c>
      <c r="G173" s="66">
        <v>537</v>
      </c>
      <c r="H173" s="60" t="s">
        <v>561</v>
      </c>
      <c r="I173" s="60" t="s">
        <v>562</v>
      </c>
      <c r="J173" s="60" t="s">
        <v>563</v>
      </c>
      <c r="K173" s="64"/>
      <c r="L173" s="62"/>
    </row>
    <row r="174" spans="1:12" s="113" customFormat="1" ht="19.5" customHeight="1">
      <c r="A174" s="54">
        <v>171</v>
      </c>
      <c r="B174" s="67" t="s">
        <v>721</v>
      </c>
      <c r="C174" s="68" t="s">
        <v>134</v>
      </c>
      <c r="D174" s="69" t="s">
        <v>723</v>
      </c>
      <c r="E174" s="65" t="s">
        <v>421</v>
      </c>
      <c r="F174" s="65" t="s">
        <v>413</v>
      </c>
      <c r="G174" s="66">
        <v>132</v>
      </c>
      <c r="H174" s="60" t="s">
        <v>561</v>
      </c>
      <c r="I174" s="60" t="s">
        <v>562</v>
      </c>
      <c r="J174" s="60" t="s">
        <v>563</v>
      </c>
      <c r="K174" s="60"/>
      <c r="L174" s="62"/>
    </row>
    <row r="175" spans="1:12" s="113" customFormat="1" ht="19.5" customHeight="1">
      <c r="A175" s="54">
        <v>172</v>
      </c>
      <c r="B175" s="67" t="s">
        <v>721</v>
      </c>
      <c r="C175" s="68" t="s">
        <v>134</v>
      </c>
      <c r="D175" s="69" t="s">
        <v>724</v>
      </c>
      <c r="E175" s="65" t="s">
        <v>421</v>
      </c>
      <c r="F175" s="65" t="s">
        <v>413</v>
      </c>
      <c r="G175" s="66">
        <v>122</v>
      </c>
      <c r="H175" s="60" t="s">
        <v>561</v>
      </c>
      <c r="I175" s="60" t="s">
        <v>562</v>
      </c>
      <c r="J175" s="60" t="s">
        <v>563</v>
      </c>
      <c r="K175" s="60"/>
      <c r="L175" s="62"/>
    </row>
    <row r="176" spans="1:12" s="113" customFormat="1" ht="19.5" customHeight="1">
      <c r="A176" s="54">
        <v>173</v>
      </c>
      <c r="B176" s="67" t="s">
        <v>721</v>
      </c>
      <c r="C176" s="68" t="s">
        <v>134</v>
      </c>
      <c r="D176" s="69" t="s">
        <v>725</v>
      </c>
      <c r="E176" s="65" t="s">
        <v>421</v>
      </c>
      <c r="F176" s="65" t="s">
        <v>413</v>
      </c>
      <c r="G176" s="66">
        <v>399</v>
      </c>
      <c r="H176" s="60" t="s">
        <v>561</v>
      </c>
      <c r="I176" s="60" t="s">
        <v>562</v>
      </c>
      <c r="J176" s="60" t="s">
        <v>563</v>
      </c>
      <c r="K176" s="64"/>
      <c r="L176" s="62"/>
    </row>
    <row r="177" spans="1:12" s="113" customFormat="1" ht="19.5" customHeight="1">
      <c r="A177" s="54">
        <v>174</v>
      </c>
      <c r="B177" s="67" t="s">
        <v>721</v>
      </c>
      <c r="C177" s="68" t="s">
        <v>134</v>
      </c>
      <c r="D177" s="69" t="s">
        <v>726</v>
      </c>
      <c r="E177" s="65" t="s">
        <v>421</v>
      </c>
      <c r="F177" s="65" t="s">
        <v>413</v>
      </c>
      <c r="G177" s="66">
        <v>100</v>
      </c>
      <c r="H177" s="60" t="s">
        <v>561</v>
      </c>
      <c r="I177" s="60" t="s">
        <v>562</v>
      </c>
      <c r="J177" s="60" t="s">
        <v>563</v>
      </c>
      <c r="K177" s="64"/>
      <c r="L177" s="62"/>
    </row>
    <row r="178" spans="1:12" s="113" customFormat="1" ht="19.5" customHeight="1">
      <c r="A178" s="54">
        <v>175</v>
      </c>
      <c r="B178" s="67" t="s">
        <v>721</v>
      </c>
      <c r="C178" s="68" t="s">
        <v>134</v>
      </c>
      <c r="D178" s="69" t="s">
        <v>727</v>
      </c>
      <c r="E178" s="65" t="s">
        <v>412</v>
      </c>
      <c r="F178" s="65" t="s">
        <v>413</v>
      </c>
      <c r="G178" s="66">
        <v>183</v>
      </c>
      <c r="H178" s="60" t="s">
        <v>561</v>
      </c>
      <c r="I178" s="60" t="s">
        <v>562</v>
      </c>
      <c r="J178" s="60" t="s">
        <v>563</v>
      </c>
      <c r="K178" s="64"/>
      <c r="L178" s="62"/>
    </row>
    <row r="179" spans="1:12" s="113" customFormat="1" ht="19.5" customHeight="1">
      <c r="A179" s="54">
        <v>176</v>
      </c>
      <c r="B179" s="67" t="s">
        <v>721</v>
      </c>
      <c r="C179" s="68" t="s">
        <v>134</v>
      </c>
      <c r="D179" s="69" t="s">
        <v>728</v>
      </c>
      <c r="E179" s="65" t="s">
        <v>412</v>
      </c>
      <c r="F179" s="65" t="s">
        <v>413</v>
      </c>
      <c r="G179" s="66">
        <v>115</v>
      </c>
      <c r="H179" s="60" t="s">
        <v>561</v>
      </c>
      <c r="I179" s="60" t="s">
        <v>562</v>
      </c>
      <c r="J179" s="60" t="s">
        <v>563</v>
      </c>
      <c r="K179" s="60"/>
      <c r="L179" s="62"/>
    </row>
    <row r="180" spans="1:12" s="113" customFormat="1" ht="19.5" customHeight="1">
      <c r="A180" s="54">
        <v>177</v>
      </c>
      <c r="B180" s="67" t="s">
        <v>721</v>
      </c>
      <c r="C180" s="68" t="s">
        <v>134</v>
      </c>
      <c r="D180" s="69" t="s">
        <v>729</v>
      </c>
      <c r="E180" s="65" t="s">
        <v>412</v>
      </c>
      <c r="F180" s="65" t="s">
        <v>413</v>
      </c>
      <c r="G180" s="66">
        <v>29</v>
      </c>
      <c r="H180" s="60" t="s">
        <v>561</v>
      </c>
      <c r="I180" s="60" t="s">
        <v>562</v>
      </c>
      <c r="J180" s="60" t="s">
        <v>563</v>
      </c>
      <c r="K180" s="60"/>
      <c r="L180" s="62"/>
    </row>
    <row r="181" spans="1:12" s="113" customFormat="1" ht="19.5" customHeight="1">
      <c r="A181" s="54">
        <v>178</v>
      </c>
      <c r="B181" s="60" t="s">
        <v>721</v>
      </c>
      <c r="C181" s="56" t="s">
        <v>433</v>
      </c>
      <c r="D181" s="57" t="s">
        <v>730</v>
      </c>
      <c r="E181" s="58" t="s">
        <v>435</v>
      </c>
      <c r="F181" s="58" t="s">
        <v>442</v>
      </c>
      <c r="G181" s="88">
        <v>630</v>
      </c>
      <c r="H181" s="60" t="s">
        <v>654</v>
      </c>
      <c r="I181" s="60" t="s">
        <v>655</v>
      </c>
      <c r="J181" s="60" t="s">
        <v>656</v>
      </c>
      <c r="K181" s="60"/>
      <c r="L181" s="86"/>
    </row>
    <row r="182" spans="1:12" s="113" customFormat="1" ht="19.5" customHeight="1">
      <c r="A182" s="54">
        <v>179</v>
      </c>
      <c r="B182" s="55" t="s">
        <v>721</v>
      </c>
      <c r="C182" s="56" t="s">
        <v>433</v>
      </c>
      <c r="D182" s="114" t="s">
        <v>731</v>
      </c>
      <c r="E182" s="58" t="s">
        <v>435</v>
      </c>
      <c r="F182" s="58" t="s">
        <v>442</v>
      </c>
      <c r="G182" s="87">
        <v>1721</v>
      </c>
      <c r="H182" s="60" t="s">
        <v>732</v>
      </c>
      <c r="I182" s="60" t="s">
        <v>733</v>
      </c>
      <c r="J182" s="60" t="s">
        <v>734</v>
      </c>
      <c r="K182" s="41"/>
      <c r="L182" s="86"/>
    </row>
    <row r="183" spans="1:12" s="113" customFormat="1" ht="19.5" customHeight="1">
      <c r="A183" s="54">
        <v>180</v>
      </c>
      <c r="B183" s="60" t="s">
        <v>721</v>
      </c>
      <c r="C183" s="56" t="s">
        <v>433</v>
      </c>
      <c r="D183" s="114" t="s">
        <v>735</v>
      </c>
      <c r="E183" s="58" t="s">
        <v>440</v>
      </c>
      <c r="F183" s="58" t="s">
        <v>442</v>
      </c>
      <c r="G183" s="88">
        <v>668</v>
      </c>
      <c r="H183" s="60" t="s">
        <v>732</v>
      </c>
      <c r="I183" s="60" t="s">
        <v>733</v>
      </c>
      <c r="J183" s="60" t="s">
        <v>734</v>
      </c>
      <c r="K183" s="60"/>
      <c r="L183" s="86"/>
    </row>
    <row r="184" spans="1:12" s="113" customFormat="1" ht="19.5" customHeight="1">
      <c r="A184" s="54">
        <v>181</v>
      </c>
      <c r="B184" s="55" t="s">
        <v>721</v>
      </c>
      <c r="C184" s="56" t="s">
        <v>134</v>
      </c>
      <c r="D184" s="69" t="s">
        <v>736</v>
      </c>
      <c r="E184" s="58" t="s">
        <v>421</v>
      </c>
      <c r="F184" s="58" t="s">
        <v>413</v>
      </c>
      <c r="G184" s="87">
        <v>170</v>
      </c>
      <c r="H184" s="60" t="s">
        <v>737</v>
      </c>
      <c r="I184" s="60" t="s">
        <v>68</v>
      </c>
      <c r="J184" s="60" t="s">
        <v>738</v>
      </c>
      <c r="K184" s="28"/>
      <c r="L184" s="86"/>
    </row>
    <row r="185" spans="1:12" s="113" customFormat="1" ht="19.5" customHeight="1">
      <c r="A185" s="54">
        <v>182</v>
      </c>
      <c r="B185" s="60" t="s">
        <v>721</v>
      </c>
      <c r="C185" s="56" t="s">
        <v>134</v>
      </c>
      <c r="D185" s="69" t="s">
        <v>739</v>
      </c>
      <c r="E185" s="58" t="s">
        <v>421</v>
      </c>
      <c r="F185" s="58" t="s">
        <v>413</v>
      </c>
      <c r="G185" s="88">
        <v>85</v>
      </c>
      <c r="H185" s="60" t="s">
        <v>737</v>
      </c>
      <c r="I185" s="60" t="s">
        <v>68</v>
      </c>
      <c r="J185" s="60" t="s">
        <v>738</v>
      </c>
      <c r="K185" s="28"/>
      <c r="L185" s="86"/>
    </row>
    <row r="186" spans="1:12" s="113" customFormat="1" ht="19.5" customHeight="1">
      <c r="A186" s="54">
        <v>183</v>
      </c>
      <c r="B186" s="67" t="s">
        <v>721</v>
      </c>
      <c r="C186" s="68" t="s">
        <v>134</v>
      </c>
      <c r="D186" s="69" t="s">
        <v>740</v>
      </c>
      <c r="E186" s="65" t="s">
        <v>421</v>
      </c>
      <c r="F186" s="58" t="s">
        <v>413</v>
      </c>
      <c r="G186" s="84">
        <v>65</v>
      </c>
      <c r="H186" s="60" t="s">
        <v>737</v>
      </c>
      <c r="I186" s="60" t="s">
        <v>68</v>
      </c>
      <c r="J186" s="60" t="s">
        <v>738</v>
      </c>
      <c r="K186" s="28"/>
      <c r="L186" s="86"/>
    </row>
    <row r="187" spans="1:12" s="113" customFormat="1" ht="19.5" customHeight="1">
      <c r="A187" s="54">
        <v>184</v>
      </c>
      <c r="B187" s="67" t="s">
        <v>721</v>
      </c>
      <c r="C187" s="68" t="s">
        <v>134</v>
      </c>
      <c r="D187" s="69" t="s">
        <v>741</v>
      </c>
      <c r="E187" s="65" t="s">
        <v>421</v>
      </c>
      <c r="F187" s="65" t="s">
        <v>413</v>
      </c>
      <c r="G187" s="84">
        <v>1350</v>
      </c>
      <c r="H187" s="60" t="s">
        <v>737</v>
      </c>
      <c r="I187" s="60" t="s">
        <v>68</v>
      </c>
      <c r="J187" s="60" t="s">
        <v>738</v>
      </c>
      <c r="K187" s="60"/>
      <c r="L187" s="86"/>
    </row>
    <row r="188" spans="1:12" s="113" customFormat="1" ht="19.5" customHeight="1">
      <c r="A188" s="54">
        <v>185</v>
      </c>
      <c r="B188" s="67" t="s">
        <v>721</v>
      </c>
      <c r="C188" s="68" t="s">
        <v>134</v>
      </c>
      <c r="D188" s="69" t="s">
        <v>742</v>
      </c>
      <c r="E188" s="65" t="s">
        <v>412</v>
      </c>
      <c r="F188" s="65" t="s">
        <v>413</v>
      </c>
      <c r="G188" s="84">
        <v>550</v>
      </c>
      <c r="H188" s="60" t="s">
        <v>737</v>
      </c>
      <c r="I188" s="60" t="s">
        <v>68</v>
      </c>
      <c r="J188" s="60" t="s">
        <v>738</v>
      </c>
      <c r="K188" s="60"/>
      <c r="L188" s="86"/>
    </row>
    <row r="189" spans="1:12" s="113" customFormat="1" ht="19.5" customHeight="1">
      <c r="A189" s="54">
        <v>186</v>
      </c>
      <c r="B189" s="76" t="s">
        <v>89</v>
      </c>
      <c r="C189" s="77" t="s">
        <v>134</v>
      </c>
      <c r="D189" s="78" t="s">
        <v>743</v>
      </c>
      <c r="E189" s="79" t="s">
        <v>744</v>
      </c>
      <c r="F189" s="79" t="s">
        <v>413</v>
      </c>
      <c r="G189" s="84">
        <v>2702</v>
      </c>
      <c r="H189" s="74" t="s">
        <v>745</v>
      </c>
      <c r="I189" s="74" t="s">
        <v>687</v>
      </c>
      <c r="J189" s="74" t="s">
        <v>746</v>
      </c>
      <c r="K189" s="74"/>
      <c r="L189" s="86"/>
    </row>
    <row r="190" spans="1:12" s="113" customFormat="1" ht="19.5" customHeight="1">
      <c r="A190" s="54">
        <v>187</v>
      </c>
      <c r="B190" s="76" t="s">
        <v>89</v>
      </c>
      <c r="C190" s="77" t="s">
        <v>134</v>
      </c>
      <c r="D190" s="78" t="s">
        <v>747</v>
      </c>
      <c r="E190" s="79" t="s">
        <v>412</v>
      </c>
      <c r="F190" s="79" t="s">
        <v>413</v>
      </c>
      <c r="G190" s="84">
        <v>358</v>
      </c>
      <c r="H190" s="74" t="s">
        <v>745</v>
      </c>
      <c r="I190" s="74" t="s">
        <v>687</v>
      </c>
      <c r="J190" s="74" t="s">
        <v>746</v>
      </c>
      <c r="K190" s="74"/>
      <c r="L190" s="86"/>
    </row>
    <row r="191" spans="1:12" s="113" customFormat="1" ht="19.5" customHeight="1">
      <c r="A191" s="54">
        <v>188</v>
      </c>
      <c r="B191" s="70" t="s">
        <v>89</v>
      </c>
      <c r="C191" s="71" t="s">
        <v>134</v>
      </c>
      <c r="D191" s="72" t="s">
        <v>748</v>
      </c>
      <c r="E191" s="71" t="s">
        <v>421</v>
      </c>
      <c r="F191" s="73" t="s">
        <v>413</v>
      </c>
      <c r="G191" s="87">
        <v>1320</v>
      </c>
      <c r="H191" s="74" t="s">
        <v>518</v>
      </c>
      <c r="I191" s="74" t="s">
        <v>749</v>
      </c>
      <c r="J191" s="74" t="s">
        <v>750</v>
      </c>
      <c r="K191" s="41"/>
      <c r="L191" s="86"/>
    </row>
    <row r="192" spans="1:12" s="113" customFormat="1" ht="19.5" customHeight="1">
      <c r="A192" s="54">
        <v>189</v>
      </c>
      <c r="B192" s="70" t="s">
        <v>89</v>
      </c>
      <c r="C192" s="71" t="s">
        <v>134</v>
      </c>
      <c r="D192" s="72" t="s">
        <v>751</v>
      </c>
      <c r="E192" s="71" t="s">
        <v>412</v>
      </c>
      <c r="F192" s="73" t="s">
        <v>413</v>
      </c>
      <c r="G192" s="88">
        <v>541</v>
      </c>
      <c r="H192" s="74" t="s">
        <v>518</v>
      </c>
      <c r="I192" s="74" t="s">
        <v>749</v>
      </c>
      <c r="J192" s="74" t="s">
        <v>750</v>
      </c>
      <c r="K192" s="74"/>
      <c r="L192" s="86"/>
    </row>
    <row r="193" spans="1:12" s="113" customFormat="1" ht="19.5" customHeight="1">
      <c r="A193" s="54">
        <v>190</v>
      </c>
      <c r="B193" s="55" t="s">
        <v>752</v>
      </c>
      <c r="C193" s="56" t="s">
        <v>134</v>
      </c>
      <c r="D193" s="57" t="s">
        <v>753</v>
      </c>
      <c r="E193" s="58" t="s">
        <v>419</v>
      </c>
      <c r="F193" s="58" t="s">
        <v>413</v>
      </c>
      <c r="G193" s="59">
        <v>45</v>
      </c>
      <c r="H193" s="60" t="s">
        <v>754</v>
      </c>
      <c r="I193" s="60" t="s">
        <v>755</v>
      </c>
      <c r="J193" s="60" t="s">
        <v>756</v>
      </c>
      <c r="K193" s="41"/>
      <c r="L193" s="62"/>
    </row>
    <row r="194" spans="1:12" s="113" customFormat="1" ht="19.5" customHeight="1">
      <c r="A194" s="54">
        <v>191</v>
      </c>
      <c r="B194" s="76" t="s">
        <v>30</v>
      </c>
      <c r="C194" s="89" t="s">
        <v>134</v>
      </c>
      <c r="D194" s="72" t="s">
        <v>757</v>
      </c>
      <c r="E194" s="90" t="s">
        <v>421</v>
      </c>
      <c r="F194" s="90" t="s">
        <v>413</v>
      </c>
      <c r="G194" s="66">
        <v>545</v>
      </c>
      <c r="H194" s="92" t="s">
        <v>595</v>
      </c>
      <c r="I194" s="92" t="s">
        <v>758</v>
      </c>
      <c r="J194" s="92" t="s">
        <v>759</v>
      </c>
      <c r="K194" s="74"/>
      <c r="L194" s="62"/>
    </row>
    <row r="195" spans="1:12" s="113" customFormat="1" ht="19.5" customHeight="1">
      <c r="A195" s="54">
        <v>192</v>
      </c>
      <c r="B195" s="76" t="s">
        <v>30</v>
      </c>
      <c r="C195" s="89" t="s">
        <v>134</v>
      </c>
      <c r="D195" s="72" t="s">
        <v>760</v>
      </c>
      <c r="E195" s="90" t="s">
        <v>412</v>
      </c>
      <c r="F195" s="90" t="s">
        <v>413</v>
      </c>
      <c r="G195" s="66">
        <v>112</v>
      </c>
      <c r="H195" s="92" t="s">
        <v>595</v>
      </c>
      <c r="I195" s="92" t="s">
        <v>599</v>
      </c>
      <c r="J195" s="92" t="s">
        <v>600</v>
      </c>
      <c r="K195" s="74"/>
      <c r="L195" s="62"/>
    </row>
    <row r="196" spans="1:12" s="113" customFormat="1" ht="19.5" customHeight="1">
      <c r="A196" s="54">
        <v>193</v>
      </c>
      <c r="B196" s="55" t="s">
        <v>30</v>
      </c>
      <c r="C196" s="56" t="s">
        <v>433</v>
      </c>
      <c r="D196" s="57" t="s">
        <v>761</v>
      </c>
      <c r="E196" s="58" t="s">
        <v>435</v>
      </c>
      <c r="F196" s="58" t="s">
        <v>442</v>
      </c>
      <c r="G196" s="87">
        <v>1528</v>
      </c>
      <c r="H196" s="60" t="s">
        <v>654</v>
      </c>
      <c r="I196" s="60" t="s">
        <v>762</v>
      </c>
      <c r="J196" s="60" t="s">
        <v>763</v>
      </c>
      <c r="K196" s="60"/>
      <c r="L196" s="86"/>
    </row>
    <row r="197" spans="1:12" s="113" customFormat="1" ht="19.5" customHeight="1">
      <c r="A197" s="54">
        <v>194</v>
      </c>
      <c r="B197" s="60" t="s">
        <v>30</v>
      </c>
      <c r="C197" s="56" t="s">
        <v>433</v>
      </c>
      <c r="D197" s="57" t="s">
        <v>764</v>
      </c>
      <c r="E197" s="58" t="s">
        <v>440</v>
      </c>
      <c r="F197" s="58" t="s">
        <v>442</v>
      </c>
      <c r="G197" s="88">
        <v>204</v>
      </c>
      <c r="H197" s="60" t="s">
        <v>654</v>
      </c>
      <c r="I197" s="60" t="s">
        <v>762</v>
      </c>
      <c r="J197" s="60" t="s">
        <v>763</v>
      </c>
      <c r="K197" s="60"/>
      <c r="L197" s="86"/>
    </row>
    <row r="198" spans="1:12" s="113" customFormat="1" ht="19.5" customHeight="1">
      <c r="A198" s="54">
        <v>195</v>
      </c>
      <c r="B198" s="67" t="s">
        <v>752</v>
      </c>
      <c r="C198" s="68" t="s">
        <v>134</v>
      </c>
      <c r="D198" s="69" t="s">
        <v>765</v>
      </c>
      <c r="E198" s="65" t="s">
        <v>421</v>
      </c>
      <c r="F198" s="58" t="s">
        <v>413</v>
      </c>
      <c r="G198" s="84">
        <v>210</v>
      </c>
      <c r="H198" s="60" t="s">
        <v>680</v>
      </c>
      <c r="I198" s="60" t="s">
        <v>681</v>
      </c>
      <c r="J198" s="60" t="s">
        <v>682</v>
      </c>
      <c r="K198" s="60"/>
      <c r="L198" s="86"/>
    </row>
    <row r="199" spans="1:12" s="113" customFormat="1" ht="19.5" customHeight="1">
      <c r="A199" s="54">
        <v>196</v>
      </c>
      <c r="B199" s="67" t="s">
        <v>752</v>
      </c>
      <c r="C199" s="68" t="s">
        <v>134</v>
      </c>
      <c r="D199" s="69" t="s">
        <v>766</v>
      </c>
      <c r="E199" s="58" t="s">
        <v>490</v>
      </c>
      <c r="F199" s="65" t="s">
        <v>413</v>
      </c>
      <c r="G199" s="84">
        <v>177</v>
      </c>
      <c r="H199" s="60" t="s">
        <v>680</v>
      </c>
      <c r="I199" s="60" t="s">
        <v>681</v>
      </c>
      <c r="J199" s="60" t="s">
        <v>682</v>
      </c>
      <c r="K199" s="60"/>
      <c r="L199" s="86"/>
    </row>
    <row r="200" spans="1:12" s="113" customFormat="1" ht="19.5" customHeight="1">
      <c r="A200" s="54">
        <v>197</v>
      </c>
      <c r="B200" s="67" t="s">
        <v>752</v>
      </c>
      <c r="C200" s="68" t="s">
        <v>134</v>
      </c>
      <c r="D200" s="69" t="s">
        <v>767</v>
      </c>
      <c r="E200" s="65" t="s">
        <v>421</v>
      </c>
      <c r="F200" s="58" t="s">
        <v>413</v>
      </c>
      <c r="G200" s="84">
        <v>135</v>
      </c>
      <c r="H200" s="60" t="s">
        <v>680</v>
      </c>
      <c r="I200" s="60" t="s">
        <v>681</v>
      </c>
      <c r="J200" s="60" t="s">
        <v>682</v>
      </c>
      <c r="K200" s="60"/>
      <c r="L200" s="86"/>
    </row>
    <row r="201" spans="1:12" s="113" customFormat="1" ht="19.5" customHeight="1">
      <c r="A201" s="54">
        <v>198</v>
      </c>
      <c r="B201" s="67" t="s">
        <v>752</v>
      </c>
      <c r="C201" s="68" t="s">
        <v>134</v>
      </c>
      <c r="D201" s="69" t="s">
        <v>768</v>
      </c>
      <c r="E201" s="65" t="s">
        <v>421</v>
      </c>
      <c r="F201" s="65" t="s">
        <v>413</v>
      </c>
      <c r="G201" s="84">
        <v>16</v>
      </c>
      <c r="H201" s="60" t="s">
        <v>680</v>
      </c>
      <c r="I201" s="60" t="s">
        <v>681</v>
      </c>
      <c r="J201" s="60" t="s">
        <v>682</v>
      </c>
      <c r="K201" s="60"/>
      <c r="L201" s="86"/>
    </row>
    <row r="202" spans="1:12" s="113" customFormat="1" ht="19.5" customHeight="1">
      <c r="A202" s="54">
        <v>199</v>
      </c>
      <c r="B202" s="67" t="s">
        <v>752</v>
      </c>
      <c r="C202" s="68" t="s">
        <v>14</v>
      </c>
      <c r="D202" s="69" t="s">
        <v>769</v>
      </c>
      <c r="E202" s="65" t="s">
        <v>510</v>
      </c>
      <c r="F202" s="58" t="s">
        <v>413</v>
      </c>
      <c r="G202" s="84">
        <v>82</v>
      </c>
      <c r="H202" s="60" t="s">
        <v>680</v>
      </c>
      <c r="I202" s="60" t="s">
        <v>681</v>
      </c>
      <c r="J202" s="60" t="s">
        <v>682</v>
      </c>
      <c r="K202" s="64"/>
      <c r="L202" s="86"/>
    </row>
    <row r="203" spans="1:12" s="113" customFormat="1" ht="19.5" customHeight="1">
      <c r="A203" s="54">
        <v>200</v>
      </c>
      <c r="B203" s="67" t="s">
        <v>752</v>
      </c>
      <c r="C203" s="68" t="s">
        <v>134</v>
      </c>
      <c r="D203" s="69" t="s">
        <v>770</v>
      </c>
      <c r="E203" s="65" t="s">
        <v>61</v>
      </c>
      <c r="F203" s="58" t="s">
        <v>413</v>
      </c>
      <c r="G203" s="84">
        <v>55</v>
      </c>
      <c r="H203" s="60" t="s">
        <v>680</v>
      </c>
      <c r="I203" s="60" t="s">
        <v>681</v>
      </c>
      <c r="J203" s="60" t="s">
        <v>682</v>
      </c>
      <c r="K203" s="60"/>
      <c r="L203" s="86"/>
    </row>
    <row r="204" spans="1:12" s="113" customFormat="1" ht="19.5" customHeight="1">
      <c r="A204" s="54">
        <v>201</v>
      </c>
      <c r="B204" s="70" t="s">
        <v>30</v>
      </c>
      <c r="C204" s="115" t="s">
        <v>134</v>
      </c>
      <c r="D204" s="116" t="s">
        <v>771</v>
      </c>
      <c r="E204" s="91" t="s">
        <v>421</v>
      </c>
      <c r="F204" s="91" t="s">
        <v>413</v>
      </c>
      <c r="G204" s="87">
        <v>2528</v>
      </c>
      <c r="H204" s="92" t="s">
        <v>772</v>
      </c>
      <c r="I204" s="74" t="s">
        <v>773</v>
      </c>
      <c r="J204" s="74" t="s">
        <v>774</v>
      </c>
      <c r="K204" s="117"/>
      <c r="L204" s="86"/>
    </row>
    <row r="205" spans="1:12" s="113" customFormat="1" ht="19.5" customHeight="1">
      <c r="A205" s="54">
        <v>202</v>
      </c>
      <c r="B205" s="92" t="s">
        <v>30</v>
      </c>
      <c r="C205" s="115" t="s">
        <v>134</v>
      </c>
      <c r="D205" s="116" t="s">
        <v>775</v>
      </c>
      <c r="E205" s="91" t="s">
        <v>412</v>
      </c>
      <c r="F205" s="91" t="s">
        <v>413</v>
      </c>
      <c r="G205" s="118">
        <v>240</v>
      </c>
      <c r="H205" s="92" t="s">
        <v>772</v>
      </c>
      <c r="I205" s="74" t="s">
        <v>773</v>
      </c>
      <c r="J205" s="74" t="s">
        <v>774</v>
      </c>
      <c r="K205" s="117"/>
      <c r="L205" s="86"/>
    </row>
    <row r="206" spans="1:12" s="113" customFormat="1" ht="19.5" customHeight="1">
      <c r="A206" s="54">
        <v>203</v>
      </c>
      <c r="B206" s="70" t="s">
        <v>30</v>
      </c>
      <c r="C206" s="119" t="s">
        <v>134</v>
      </c>
      <c r="D206" s="78" t="s">
        <v>776</v>
      </c>
      <c r="E206" s="90" t="s">
        <v>421</v>
      </c>
      <c r="F206" s="90" t="s">
        <v>413</v>
      </c>
      <c r="G206" s="23">
        <v>1080</v>
      </c>
      <c r="H206" s="89" t="s">
        <v>777</v>
      </c>
      <c r="I206" s="89" t="s">
        <v>778</v>
      </c>
      <c r="J206" s="89" t="s">
        <v>779</v>
      </c>
      <c r="K206" s="28"/>
      <c r="L206" s="86"/>
    </row>
    <row r="207" spans="1:12" s="113" customFormat="1" ht="19.5" customHeight="1">
      <c r="A207" s="54">
        <v>204</v>
      </c>
      <c r="B207" s="70" t="s">
        <v>30</v>
      </c>
      <c r="C207" s="119" t="s">
        <v>134</v>
      </c>
      <c r="D207" s="78" t="s">
        <v>780</v>
      </c>
      <c r="E207" s="90" t="s">
        <v>412</v>
      </c>
      <c r="F207" s="90" t="s">
        <v>413</v>
      </c>
      <c r="G207" s="23">
        <v>282</v>
      </c>
      <c r="H207" s="89" t="s">
        <v>777</v>
      </c>
      <c r="I207" s="89" t="s">
        <v>778</v>
      </c>
      <c r="J207" s="89" t="s">
        <v>779</v>
      </c>
      <c r="K207" s="28"/>
      <c r="L207" s="86"/>
    </row>
    <row r="208" spans="1:12" s="113" customFormat="1" ht="19.5" customHeight="1">
      <c r="A208" s="54">
        <v>205</v>
      </c>
      <c r="B208" s="55" t="s">
        <v>99</v>
      </c>
      <c r="C208" s="56" t="s">
        <v>134</v>
      </c>
      <c r="D208" s="57" t="s">
        <v>781</v>
      </c>
      <c r="E208" s="58" t="s">
        <v>412</v>
      </c>
      <c r="F208" s="58" t="s">
        <v>413</v>
      </c>
      <c r="G208" s="59">
        <v>330</v>
      </c>
      <c r="H208" s="60" t="s">
        <v>414</v>
      </c>
      <c r="I208" s="60" t="s">
        <v>536</v>
      </c>
      <c r="J208" s="60" t="s">
        <v>537</v>
      </c>
      <c r="K208" s="41"/>
      <c r="L208" s="62"/>
    </row>
    <row r="209" spans="1:12" s="113" customFormat="1" ht="19.5" customHeight="1">
      <c r="A209" s="54">
        <v>206</v>
      </c>
      <c r="B209" s="67" t="s">
        <v>99</v>
      </c>
      <c r="C209" s="68" t="s">
        <v>134</v>
      </c>
      <c r="D209" s="69" t="s">
        <v>782</v>
      </c>
      <c r="E209" s="65" t="s">
        <v>421</v>
      </c>
      <c r="F209" s="58" t="s">
        <v>413</v>
      </c>
      <c r="G209" s="66">
        <v>297</v>
      </c>
      <c r="H209" s="60" t="s">
        <v>459</v>
      </c>
      <c r="I209" s="60" t="s">
        <v>460</v>
      </c>
      <c r="J209" s="60" t="s">
        <v>461</v>
      </c>
      <c r="K209" s="60"/>
      <c r="L209" s="62"/>
    </row>
    <row r="210" spans="1:12" s="113" customFormat="1" ht="19.5" customHeight="1">
      <c r="A210" s="54">
        <v>207</v>
      </c>
      <c r="B210" s="67" t="s">
        <v>99</v>
      </c>
      <c r="C210" s="68" t="s">
        <v>134</v>
      </c>
      <c r="D210" s="69" t="s">
        <v>783</v>
      </c>
      <c r="E210" s="65" t="s">
        <v>421</v>
      </c>
      <c r="F210" s="65" t="s">
        <v>413</v>
      </c>
      <c r="G210" s="66">
        <v>126</v>
      </c>
      <c r="H210" s="60" t="s">
        <v>459</v>
      </c>
      <c r="I210" s="60" t="s">
        <v>460</v>
      </c>
      <c r="J210" s="60" t="s">
        <v>461</v>
      </c>
      <c r="K210" s="64"/>
      <c r="L210" s="62"/>
    </row>
    <row r="211" spans="1:12" s="113" customFormat="1" ht="19.5" customHeight="1">
      <c r="A211" s="54">
        <v>208</v>
      </c>
      <c r="B211" s="67" t="s">
        <v>99</v>
      </c>
      <c r="C211" s="68" t="s">
        <v>134</v>
      </c>
      <c r="D211" s="69" t="s">
        <v>784</v>
      </c>
      <c r="E211" s="65" t="s">
        <v>421</v>
      </c>
      <c r="F211" s="65" t="s">
        <v>413</v>
      </c>
      <c r="G211" s="66">
        <v>85</v>
      </c>
      <c r="H211" s="60" t="s">
        <v>459</v>
      </c>
      <c r="I211" s="60" t="s">
        <v>460</v>
      </c>
      <c r="J211" s="60" t="s">
        <v>461</v>
      </c>
      <c r="K211" s="60"/>
      <c r="L211" s="62"/>
    </row>
    <row r="212" spans="1:12" s="113" customFormat="1" ht="19.5" customHeight="1">
      <c r="A212" s="54">
        <v>209</v>
      </c>
      <c r="B212" s="67" t="s">
        <v>99</v>
      </c>
      <c r="C212" s="56" t="s">
        <v>134</v>
      </c>
      <c r="D212" s="57" t="s">
        <v>785</v>
      </c>
      <c r="E212" s="58" t="s">
        <v>412</v>
      </c>
      <c r="F212" s="58" t="s">
        <v>413</v>
      </c>
      <c r="G212" s="63">
        <v>150</v>
      </c>
      <c r="H212" s="60" t="s">
        <v>459</v>
      </c>
      <c r="I212" s="60" t="s">
        <v>460</v>
      </c>
      <c r="J212" s="60" t="s">
        <v>461</v>
      </c>
      <c r="K212" s="60"/>
      <c r="L212" s="62"/>
    </row>
    <row r="213" spans="1:12" s="113" customFormat="1" ht="19.5" customHeight="1">
      <c r="A213" s="54">
        <v>210</v>
      </c>
      <c r="B213" s="76" t="s">
        <v>786</v>
      </c>
      <c r="C213" s="71" t="s">
        <v>134</v>
      </c>
      <c r="D213" s="78" t="s">
        <v>787</v>
      </c>
      <c r="E213" s="71" t="s">
        <v>421</v>
      </c>
      <c r="F213" s="73" t="s">
        <v>413</v>
      </c>
      <c r="G213" s="84">
        <v>98</v>
      </c>
      <c r="H213" s="74" t="s">
        <v>518</v>
      </c>
      <c r="I213" s="74" t="s">
        <v>519</v>
      </c>
      <c r="J213" s="74" t="s">
        <v>520</v>
      </c>
      <c r="K213" s="74"/>
      <c r="L213" s="86"/>
    </row>
    <row r="214" spans="1:12" s="113" customFormat="1" ht="19.5" customHeight="1">
      <c r="A214" s="54">
        <v>211</v>
      </c>
      <c r="B214" s="76" t="s">
        <v>786</v>
      </c>
      <c r="C214" s="71" t="s">
        <v>134</v>
      </c>
      <c r="D214" s="78" t="s">
        <v>788</v>
      </c>
      <c r="E214" s="71" t="s">
        <v>421</v>
      </c>
      <c r="F214" s="73" t="s">
        <v>413</v>
      </c>
      <c r="G214" s="84">
        <v>85</v>
      </c>
      <c r="H214" s="74" t="s">
        <v>518</v>
      </c>
      <c r="I214" s="74" t="s">
        <v>519</v>
      </c>
      <c r="J214" s="74" t="s">
        <v>520</v>
      </c>
      <c r="K214" s="74"/>
      <c r="L214" s="86"/>
    </row>
    <row r="215" spans="1:12" s="113" customFormat="1" ht="19.5" customHeight="1">
      <c r="A215" s="54">
        <v>212</v>
      </c>
      <c r="B215" s="76" t="s">
        <v>99</v>
      </c>
      <c r="C215" s="89" t="s">
        <v>134</v>
      </c>
      <c r="D215" s="78" t="s">
        <v>789</v>
      </c>
      <c r="E215" s="58" t="s">
        <v>490</v>
      </c>
      <c r="F215" s="90" t="s">
        <v>413</v>
      </c>
      <c r="G215" s="23">
        <v>130</v>
      </c>
      <c r="H215" s="89" t="s">
        <v>777</v>
      </c>
      <c r="I215" s="89" t="s">
        <v>790</v>
      </c>
      <c r="J215" s="89" t="s">
        <v>791</v>
      </c>
      <c r="K215" s="28"/>
      <c r="L215" s="86"/>
    </row>
    <row r="216" spans="1:12" s="113" customFormat="1" ht="19.5" customHeight="1">
      <c r="A216" s="54">
        <v>213</v>
      </c>
      <c r="B216" s="76" t="s">
        <v>99</v>
      </c>
      <c r="C216" s="89" t="s">
        <v>134</v>
      </c>
      <c r="D216" s="78" t="s">
        <v>792</v>
      </c>
      <c r="E216" s="90" t="s">
        <v>421</v>
      </c>
      <c r="F216" s="90" t="s">
        <v>413</v>
      </c>
      <c r="G216" s="23">
        <v>150</v>
      </c>
      <c r="H216" s="89" t="s">
        <v>777</v>
      </c>
      <c r="I216" s="89" t="s">
        <v>790</v>
      </c>
      <c r="J216" s="89" t="s">
        <v>791</v>
      </c>
      <c r="K216" s="28"/>
      <c r="L216" s="86"/>
    </row>
    <row r="217" spans="1:12" s="113" customFormat="1" ht="19.5" customHeight="1">
      <c r="A217" s="54">
        <v>214</v>
      </c>
      <c r="B217" s="76" t="s">
        <v>99</v>
      </c>
      <c r="C217" s="89" t="s">
        <v>134</v>
      </c>
      <c r="D217" s="78" t="s">
        <v>793</v>
      </c>
      <c r="E217" s="90" t="s">
        <v>412</v>
      </c>
      <c r="F217" s="90" t="s">
        <v>413</v>
      </c>
      <c r="G217" s="23">
        <v>90</v>
      </c>
      <c r="H217" s="89" t="s">
        <v>777</v>
      </c>
      <c r="I217" s="89" t="s">
        <v>790</v>
      </c>
      <c r="J217" s="89" t="s">
        <v>791</v>
      </c>
      <c r="K217" s="28"/>
      <c r="L217" s="86"/>
    </row>
    <row r="218" spans="1:12" s="113" customFormat="1" ht="19.5" customHeight="1">
      <c r="A218" s="54">
        <v>215</v>
      </c>
      <c r="B218" s="67" t="s">
        <v>794</v>
      </c>
      <c r="C218" s="68" t="s">
        <v>134</v>
      </c>
      <c r="D218" s="69" t="s">
        <v>795</v>
      </c>
      <c r="E218" s="65" t="s">
        <v>421</v>
      </c>
      <c r="F218" s="65" t="s">
        <v>450</v>
      </c>
      <c r="G218" s="66">
        <v>163</v>
      </c>
      <c r="H218" s="60" t="s">
        <v>695</v>
      </c>
      <c r="I218" s="60" t="s">
        <v>696</v>
      </c>
      <c r="J218" s="60" t="s">
        <v>796</v>
      </c>
      <c r="K218" s="60"/>
      <c r="L218" s="62"/>
    </row>
    <row r="219" spans="1:12" s="113" customFormat="1" ht="19.5" customHeight="1">
      <c r="A219" s="54">
        <v>216</v>
      </c>
      <c r="B219" s="67" t="s">
        <v>794</v>
      </c>
      <c r="C219" s="68" t="s">
        <v>134</v>
      </c>
      <c r="D219" s="69" t="s">
        <v>797</v>
      </c>
      <c r="E219" s="65" t="s">
        <v>421</v>
      </c>
      <c r="F219" s="65" t="s">
        <v>450</v>
      </c>
      <c r="G219" s="66">
        <v>91</v>
      </c>
      <c r="H219" s="60" t="s">
        <v>695</v>
      </c>
      <c r="I219" s="60" t="s">
        <v>696</v>
      </c>
      <c r="J219" s="60" t="s">
        <v>798</v>
      </c>
      <c r="K219" s="60"/>
      <c r="L219" s="62"/>
    </row>
    <row r="220" spans="1:12" s="113" customFormat="1" ht="19.5" customHeight="1">
      <c r="A220" s="54">
        <v>217</v>
      </c>
      <c r="B220" s="55" t="s">
        <v>151</v>
      </c>
      <c r="C220" s="56" t="s">
        <v>134</v>
      </c>
      <c r="D220" s="57" t="s">
        <v>799</v>
      </c>
      <c r="E220" s="58" t="s">
        <v>421</v>
      </c>
      <c r="F220" s="58" t="s">
        <v>413</v>
      </c>
      <c r="G220" s="59">
        <v>150</v>
      </c>
      <c r="H220" s="60" t="s">
        <v>800</v>
      </c>
      <c r="I220" s="60" t="s">
        <v>801</v>
      </c>
      <c r="J220" s="60" t="s">
        <v>802</v>
      </c>
      <c r="K220" s="41"/>
      <c r="L220" s="62"/>
    </row>
    <row r="221" spans="1:12" s="113" customFormat="1" ht="19.5" customHeight="1">
      <c r="A221" s="54">
        <v>218</v>
      </c>
      <c r="B221" s="60" t="s">
        <v>151</v>
      </c>
      <c r="C221" s="56" t="s">
        <v>134</v>
      </c>
      <c r="D221" s="57" t="s">
        <v>803</v>
      </c>
      <c r="E221" s="58" t="s">
        <v>421</v>
      </c>
      <c r="F221" s="58" t="s">
        <v>413</v>
      </c>
      <c r="G221" s="63">
        <v>134</v>
      </c>
      <c r="H221" s="60" t="s">
        <v>800</v>
      </c>
      <c r="I221" s="60" t="s">
        <v>801</v>
      </c>
      <c r="J221" s="60" t="s">
        <v>802</v>
      </c>
      <c r="K221" s="64"/>
      <c r="L221" s="62"/>
    </row>
    <row r="222" spans="1:12" s="113" customFormat="1" ht="19.5" customHeight="1">
      <c r="A222" s="54">
        <v>219</v>
      </c>
      <c r="B222" s="67" t="s">
        <v>151</v>
      </c>
      <c r="C222" s="68" t="s">
        <v>134</v>
      </c>
      <c r="D222" s="69" t="s">
        <v>804</v>
      </c>
      <c r="E222" s="58" t="s">
        <v>490</v>
      </c>
      <c r="F222" s="58" t="s">
        <v>413</v>
      </c>
      <c r="G222" s="66">
        <v>60</v>
      </c>
      <c r="H222" s="60" t="s">
        <v>491</v>
      </c>
      <c r="I222" s="60" t="s">
        <v>495</v>
      </c>
      <c r="J222" s="60" t="s">
        <v>496</v>
      </c>
      <c r="K222" s="60"/>
      <c r="L222" s="1"/>
    </row>
    <row r="223" spans="1:12" s="113" customFormat="1" ht="19.5" customHeight="1">
      <c r="A223" s="54">
        <v>220</v>
      </c>
      <c r="B223" s="67" t="s">
        <v>794</v>
      </c>
      <c r="C223" s="68" t="s">
        <v>134</v>
      </c>
      <c r="D223" s="69" t="s">
        <v>805</v>
      </c>
      <c r="E223" s="58" t="s">
        <v>490</v>
      </c>
      <c r="F223" s="58" t="s">
        <v>413</v>
      </c>
      <c r="G223" s="66">
        <v>150</v>
      </c>
      <c r="H223" s="60" t="s">
        <v>491</v>
      </c>
      <c r="I223" s="60" t="s">
        <v>492</v>
      </c>
      <c r="J223" s="60" t="s">
        <v>493</v>
      </c>
      <c r="K223" s="60"/>
      <c r="L223" s="1"/>
    </row>
    <row r="224" spans="1:12" s="113" customFormat="1" ht="19.5" customHeight="1">
      <c r="A224" s="54">
        <v>221</v>
      </c>
      <c r="B224" s="76" t="s">
        <v>151</v>
      </c>
      <c r="C224" s="77" t="s">
        <v>134</v>
      </c>
      <c r="D224" s="72" t="s">
        <v>806</v>
      </c>
      <c r="E224" s="79" t="s">
        <v>421</v>
      </c>
      <c r="F224" s="73" t="s">
        <v>413</v>
      </c>
      <c r="G224" s="84">
        <v>100</v>
      </c>
      <c r="H224" s="74" t="s">
        <v>669</v>
      </c>
      <c r="I224" s="74" t="s">
        <v>670</v>
      </c>
      <c r="J224" s="74" t="s">
        <v>671</v>
      </c>
      <c r="K224" s="110"/>
      <c r="L224" s="86"/>
    </row>
    <row r="225" spans="1:12" ht="19.5" customHeight="1">
      <c r="A225" s="54">
        <v>222</v>
      </c>
      <c r="B225" s="96" t="s">
        <v>35</v>
      </c>
      <c r="C225" s="56" t="s">
        <v>134</v>
      </c>
      <c r="D225" s="97" t="s">
        <v>620</v>
      </c>
      <c r="E225" s="98" t="s">
        <v>421</v>
      </c>
      <c r="F225" s="98" t="s">
        <v>413</v>
      </c>
      <c r="G225" s="99">
        <v>143</v>
      </c>
      <c r="H225" s="100" t="s">
        <v>613</v>
      </c>
      <c r="I225" s="100" t="s">
        <v>621</v>
      </c>
      <c r="J225" s="100" t="s">
        <v>615</v>
      </c>
      <c r="K225" s="103"/>
      <c r="L225" s="62"/>
    </row>
    <row r="226" spans="1:12" ht="19.5" customHeight="1">
      <c r="A226" s="54">
        <v>223</v>
      </c>
      <c r="B226" s="96" t="s">
        <v>35</v>
      </c>
      <c r="C226" s="56" t="s">
        <v>134</v>
      </c>
      <c r="D226" s="97" t="s">
        <v>622</v>
      </c>
      <c r="E226" s="98" t="s">
        <v>421</v>
      </c>
      <c r="F226" s="98" t="s">
        <v>413</v>
      </c>
      <c r="G226" s="99">
        <v>78</v>
      </c>
      <c r="H226" s="100" t="s">
        <v>613</v>
      </c>
      <c r="I226" s="100" t="s">
        <v>621</v>
      </c>
      <c r="J226" s="100" t="s">
        <v>615</v>
      </c>
      <c r="K226" s="102"/>
      <c r="L226" s="62"/>
    </row>
    <row r="227" spans="1:12" ht="19.5" customHeight="1">
      <c r="A227" s="54">
        <v>224</v>
      </c>
      <c r="B227" s="96" t="s">
        <v>35</v>
      </c>
      <c r="C227" s="56" t="s">
        <v>134</v>
      </c>
      <c r="D227" s="97" t="s">
        <v>623</v>
      </c>
      <c r="E227" s="98" t="s">
        <v>421</v>
      </c>
      <c r="F227" s="98" t="s">
        <v>413</v>
      </c>
      <c r="G227" s="99">
        <v>323</v>
      </c>
      <c r="H227" s="100" t="s">
        <v>613</v>
      </c>
      <c r="I227" s="100" t="s">
        <v>621</v>
      </c>
      <c r="J227" s="100" t="s">
        <v>615</v>
      </c>
      <c r="K227" s="102"/>
      <c r="L227" s="62"/>
    </row>
    <row r="228" spans="1:12" ht="19.5" customHeight="1">
      <c r="A228" s="54">
        <v>225</v>
      </c>
      <c r="B228" s="67" t="s">
        <v>807</v>
      </c>
      <c r="C228" s="68" t="s">
        <v>134</v>
      </c>
      <c r="D228" s="82" t="s">
        <v>808</v>
      </c>
      <c r="E228" s="65" t="s">
        <v>506</v>
      </c>
      <c r="F228" s="65" t="s">
        <v>413</v>
      </c>
      <c r="G228" s="66">
        <v>160</v>
      </c>
      <c r="H228" s="60" t="s">
        <v>539</v>
      </c>
      <c r="I228" s="60" t="s">
        <v>540</v>
      </c>
      <c r="J228" s="60" t="s">
        <v>541</v>
      </c>
      <c r="K228" s="60"/>
      <c r="L228" s="62"/>
    </row>
    <row r="229" spans="1:12" ht="19.5" customHeight="1">
      <c r="A229" s="54">
        <v>226</v>
      </c>
      <c r="B229" s="70" t="s">
        <v>807</v>
      </c>
      <c r="C229" s="71" t="s">
        <v>134</v>
      </c>
      <c r="D229" s="72" t="s">
        <v>809</v>
      </c>
      <c r="E229" s="73" t="s">
        <v>421</v>
      </c>
      <c r="F229" s="73" t="s">
        <v>413</v>
      </c>
      <c r="G229" s="87">
        <v>134</v>
      </c>
      <c r="H229" s="74" t="s">
        <v>658</v>
      </c>
      <c r="I229" s="74" t="s">
        <v>810</v>
      </c>
      <c r="J229" s="74" t="s">
        <v>811</v>
      </c>
      <c r="K229" s="41"/>
      <c r="L229" s="86"/>
    </row>
    <row r="230" spans="1:12" ht="19.5" customHeight="1">
      <c r="A230" s="54">
        <v>227</v>
      </c>
      <c r="B230" s="74" t="s">
        <v>807</v>
      </c>
      <c r="C230" s="71" t="s">
        <v>134</v>
      </c>
      <c r="D230" s="72" t="s">
        <v>812</v>
      </c>
      <c r="E230" s="73" t="s">
        <v>421</v>
      </c>
      <c r="F230" s="73" t="s">
        <v>413</v>
      </c>
      <c r="G230" s="88">
        <v>160</v>
      </c>
      <c r="H230" s="74" t="s">
        <v>658</v>
      </c>
      <c r="I230" s="74" t="s">
        <v>810</v>
      </c>
      <c r="J230" s="74" t="s">
        <v>811</v>
      </c>
      <c r="K230" s="110"/>
      <c r="L230" s="86"/>
    </row>
    <row r="231" spans="1:12" ht="19.5" customHeight="1">
      <c r="A231" s="54">
        <v>228</v>
      </c>
      <c r="B231" s="76" t="s">
        <v>807</v>
      </c>
      <c r="C231" s="77" t="s">
        <v>134</v>
      </c>
      <c r="D231" s="78" t="s">
        <v>813</v>
      </c>
      <c r="E231" s="79" t="s">
        <v>421</v>
      </c>
      <c r="F231" s="73" t="s">
        <v>413</v>
      </c>
      <c r="G231" s="84">
        <v>50</v>
      </c>
      <c r="H231" s="74" t="s">
        <v>658</v>
      </c>
      <c r="I231" s="74" t="s">
        <v>810</v>
      </c>
      <c r="J231" s="74" t="s">
        <v>811</v>
      </c>
      <c r="K231" s="74"/>
      <c r="L231" s="86"/>
    </row>
    <row r="232" spans="1:12" ht="19.5" customHeight="1">
      <c r="A232" s="54">
        <v>229</v>
      </c>
      <c r="B232" s="76" t="s">
        <v>807</v>
      </c>
      <c r="C232" s="77" t="s">
        <v>14</v>
      </c>
      <c r="D232" s="78" t="s">
        <v>814</v>
      </c>
      <c r="E232" s="79" t="s">
        <v>421</v>
      </c>
      <c r="F232" s="79" t="s">
        <v>413</v>
      </c>
      <c r="G232" s="84">
        <v>106</v>
      </c>
      <c r="H232" s="74" t="s">
        <v>658</v>
      </c>
      <c r="I232" s="74" t="s">
        <v>810</v>
      </c>
      <c r="J232" s="74" t="s">
        <v>811</v>
      </c>
      <c r="K232" s="74"/>
      <c r="L232" s="86"/>
    </row>
    <row r="233" spans="1:12" ht="19.5" customHeight="1">
      <c r="A233" s="54">
        <v>230</v>
      </c>
      <c r="B233" s="76" t="s">
        <v>807</v>
      </c>
      <c r="C233" s="77" t="s">
        <v>134</v>
      </c>
      <c r="D233" s="78" t="s">
        <v>815</v>
      </c>
      <c r="E233" s="79" t="s">
        <v>421</v>
      </c>
      <c r="F233" s="79" t="s">
        <v>413</v>
      </c>
      <c r="G233" s="84">
        <v>51</v>
      </c>
      <c r="H233" s="74" t="s">
        <v>658</v>
      </c>
      <c r="I233" s="74" t="s">
        <v>810</v>
      </c>
      <c r="J233" s="74" t="s">
        <v>811</v>
      </c>
      <c r="K233" s="74"/>
      <c r="L233" s="86"/>
    </row>
    <row r="234" spans="1:12" ht="19.5" customHeight="1">
      <c r="A234" s="54">
        <v>231</v>
      </c>
      <c r="B234" s="76" t="s">
        <v>807</v>
      </c>
      <c r="C234" s="77" t="s">
        <v>134</v>
      </c>
      <c r="D234" s="78" t="s">
        <v>816</v>
      </c>
      <c r="E234" s="79" t="s">
        <v>421</v>
      </c>
      <c r="F234" s="79" t="s">
        <v>413</v>
      </c>
      <c r="G234" s="84">
        <v>161</v>
      </c>
      <c r="H234" s="74" t="s">
        <v>658</v>
      </c>
      <c r="I234" s="74" t="s">
        <v>810</v>
      </c>
      <c r="J234" s="74" t="s">
        <v>811</v>
      </c>
      <c r="K234" s="74"/>
      <c r="L234" s="86"/>
    </row>
    <row r="235" spans="1:12" ht="19.5" customHeight="1">
      <c r="A235" s="54">
        <v>232</v>
      </c>
      <c r="B235" s="76" t="s">
        <v>807</v>
      </c>
      <c r="C235" s="77" t="s">
        <v>134</v>
      </c>
      <c r="D235" s="78" t="s">
        <v>817</v>
      </c>
      <c r="E235" s="79" t="s">
        <v>412</v>
      </c>
      <c r="F235" s="79" t="s">
        <v>413</v>
      </c>
      <c r="G235" s="84">
        <v>62</v>
      </c>
      <c r="H235" s="74" t="s">
        <v>658</v>
      </c>
      <c r="I235" s="74" t="s">
        <v>810</v>
      </c>
      <c r="J235" s="74" t="s">
        <v>811</v>
      </c>
      <c r="K235" s="74"/>
      <c r="L235" s="86"/>
    </row>
    <row r="236" spans="1:12" ht="19.5" customHeight="1">
      <c r="A236" s="54">
        <v>233</v>
      </c>
      <c r="B236" s="76" t="s">
        <v>807</v>
      </c>
      <c r="C236" s="77" t="s">
        <v>433</v>
      </c>
      <c r="D236" s="78" t="s">
        <v>818</v>
      </c>
      <c r="E236" s="79" t="s">
        <v>685</v>
      </c>
      <c r="F236" s="79" t="s">
        <v>442</v>
      </c>
      <c r="G236" s="84">
        <v>160</v>
      </c>
      <c r="H236" s="74" t="s">
        <v>686</v>
      </c>
      <c r="I236" s="74" t="s">
        <v>819</v>
      </c>
      <c r="J236" s="74" t="s">
        <v>688</v>
      </c>
      <c r="K236" s="74"/>
      <c r="L236" s="86"/>
    </row>
    <row r="237" spans="1:12" ht="19.5" customHeight="1">
      <c r="A237" s="54">
        <v>234</v>
      </c>
      <c r="B237" s="76" t="s">
        <v>807</v>
      </c>
      <c r="C237" s="77" t="s">
        <v>433</v>
      </c>
      <c r="D237" s="78" t="s">
        <v>820</v>
      </c>
      <c r="E237" s="79" t="s">
        <v>435</v>
      </c>
      <c r="F237" s="79" t="s">
        <v>442</v>
      </c>
      <c r="G237" s="84">
        <v>85</v>
      </c>
      <c r="H237" s="74" t="s">
        <v>686</v>
      </c>
      <c r="I237" s="74" t="s">
        <v>819</v>
      </c>
      <c r="J237" s="74" t="s">
        <v>688</v>
      </c>
      <c r="K237" s="110"/>
      <c r="L237" s="86"/>
    </row>
    <row r="238" spans="1:12" ht="19.5" customHeight="1">
      <c r="A238" s="54">
        <v>235</v>
      </c>
      <c r="B238" s="76" t="s">
        <v>807</v>
      </c>
      <c r="C238" s="77" t="s">
        <v>433</v>
      </c>
      <c r="D238" s="78" t="s">
        <v>821</v>
      </c>
      <c r="E238" s="79" t="s">
        <v>435</v>
      </c>
      <c r="F238" s="79" t="s">
        <v>442</v>
      </c>
      <c r="G238" s="84">
        <v>130</v>
      </c>
      <c r="H238" s="74" t="s">
        <v>686</v>
      </c>
      <c r="I238" s="74" t="s">
        <v>819</v>
      </c>
      <c r="J238" s="74" t="s">
        <v>688</v>
      </c>
      <c r="K238" s="110"/>
      <c r="L238" s="86"/>
    </row>
    <row r="239" spans="1:12" ht="19.5" customHeight="1">
      <c r="A239" s="54">
        <v>236</v>
      </c>
      <c r="B239" s="76" t="s">
        <v>807</v>
      </c>
      <c r="C239" s="77" t="s">
        <v>433</v>
      </c>
      <c r="D239" s="78" t="s">
        <v>822</v>
      </c>
      <c r="E239" s="79" t="s">
        <v>435</v>
      </c>
      <c r="F239" s="79" t="s">
        <v>442</v>
      </c>
      <c r="G239" s="84">
        <v>65</v>
      </c>
      <c r="H239" s="74" t="s">
        <v>686</v>
      </c>
      <c r="I239" s="74" t="s">
        <v>819</v>
      </c>
      <c r="J239" s="74" t="s">
        <v>688</v>
      </c>
      <c r="K239" s="110"/>
      <c r="L239" s="86"/>
    </row>
    <row r="240" spans="1:12" ht="19.5" customHeight="1">
      <c r="A240" s="54">
        <v>237</v>
      </c>
      <c r="B240" s="76" t="s">
        <v>807</v>
      </c>
      <c r="C240" s="77" t="s">
        <v>52</v>
      </c>
      <c r="D240" s="78" t="s">
        <v>823</v>
      </c>
      <c r="E240" s="79" t="s">
        <v>502</v>
      </c>
      <c r="F240" s="79" t="s">
        <v>442</v>
      </c>
      <c r="G240" s="84">
        <v>122</v>
      </c>
      <c r="H240" s="74" t="s">
        <v>686</v>
      </c>
      <c r="I240" s="74" t="s">
        <v>819</v>
      </c>
      <c r="J240" s="74" t="s">
        <v>688</v>
      </c>
      <c r="K240" s="110"/>
      <c r="L240" s="86"/>
    </row>
    <row r="241" spans="1:12" ht="19.5" customHeight="1">
      <c r="A241" s="54">
        <v>238</v>
      </c>
      <c r="B241" s="76" t="s">
        <v>807</v>
      </c>
      <c r="C241" s="77" t="s">
        <v>52</v>
      </c>
      <c r="D241" s="78" t="s">
        <v>824</v>
      </c>
      <c r="E241" s="79" t="s">
        <v>502</v>
      </c>
      <c r="F241" s="79" t="s">
        <v>442</v>
      </c>
      <c r="G241" s="84">
        <v>110</v>
      </c>
      <c r="H241" s="74" t="s">
        <v>686</v>
      </c>
      <c r="I241" s="74" t="s">
        <v>819</v>
      </c>
      <c r="J241" s="74" t="s">
        <v>688</v>
      </c>
      <c r="K241" s="110"/>
      <c r="L241" s="86"/>
    </row>
    <row r="242" spans="1:12" ht="19.5" customHeight="1">
      <c r="A242" s="54">
        <v>239</v>
      </c>
      <c r="B242" s="67" t="s">
        <v>13</v>
      </c>
      <c r="C242" s="68" t="s">
        <v>134</v>
      </c>
      <c r="D242" s="69" t="s">
        <v>825</v>
      </c>
      <c r="E242" s="65" t="s">
        <v>61</v>
      </c>
      <c r="F242" s="65" t="s">
        <v>413</v>
      </c>
      <c r="G242" s="84">
        <v>55</v>
      </c>
      <c r="H242" s="60" t="s">
        <v>680</v>
      </c>
      <c r="I242" s="60" t="s">
        <v>681</v>
      </c>
      <c r="J242" s="60" t="s">
        <v>682</v>
      </c>
      <c r="K242" s="64"/>
      <c r="L242" s="86"/>
    </row>
    <row r="243" spans="1:12" ht="19.5" customHeight="1">
      <c r="A243" s="54">
        <v>240</v>
      </c>
      <c r="B243" s="76" t="s">
        <v>826</v>
      </c>
      <c r="C243" s="77" t="s">
        <v>134</v>
      </c>
      <c r="D243" s="78" t="s">
        <v>827</v>
      </c>
      <c r="E243" s="79" t="s">
        <v>421</v>
      </c>
      <c r="F243" s="79" t="s">
        <v>413</v>
      </c>
      <c r="G243" s="84">
        <v>121</v>
      </c>
      <c r="H243" s="74" t="s">
        <v>717</v>
      </c>
      <c r="I243" s="74" t="s">
        <v>828</v>
      </c>
      <c r="J243" s="74" t="s">
        <v>829</v>
      </c>
      <c r="K243" s="110"/>
      <c r="L243" s="86"/>
    </row>
    <row r="244" spans="1:12" ht="19.5" customHeight="1">
      <c r="A244" s="54">
        <v>241</v>
      </c>
      <c r="B244" s="67" t="s">
        <v>385</v>
      </c>
      <c r="C244" s="81" t="s">
        <v>433</v>
      </c>
      <c r="D244" s="82" t="s">
        <v>497</v>
      </c>
      <c r="E244" s="83" t="s">
        <v>435</v>
      </c>
      <c r="F244" s="83" t="s">
        <v>413</v>
      </c>
      <c r="G244" s="84">
        <v>129</v>
      </c>
      <c r="H244" s="85" t="s">
        <v>498</v>
      </c>
      <c r="I244" s="85" t="s">
        <v>499</v>
      </c>
      <c r="J244" s="85" t="s">
        <v>500</v>
      </c>
      <c r="K244" s="120"/>
      <c r="L244" s="86"/>
    </row>
    <row r="245" spans="1:12" ht="19.5" customHeight="1">
      <c r="A245" s="54">
        <v>242</v>
      </c>
      <c r="B245" s="67" t="s">
        <v>385</v>
      </c>
      <c r="C245" s="81" t="s">
        <v>14</v>
      </c>
      <c r="D245" s="82" t="s">
        <v>501</v>
      </c>
      <c r="E245" s="83" t="s">
        <v>502</v>
      </c>
      <c r="F245" s="83" t="s">
        <v>442</v>
      </c>
      <c r="G245" s="23">
        <v>105</v>
      </c>
      <c r="H245" s="85" t="s">
        <v>503</v>
      </c>
      <c r="I245" s="85" t="s">
        <v>499</v>
      </c>
      <c r="J245" s="85" t="s">
        <v>500</v>
      </c>
      <c r="K245" s="120"/>
      <c r="L245" s="86"/>
    </row>
    <row r="246" spans="1:12" ht="19.5" customHeight="1">
      <c r="A246" s="54">
        <v>243</v>
      </c>
      <c r="B246" s="67" t="s">
        <v>385</v>
      </c>
      <c r="C246" s="81" t="s">
        <v>433</v>
      </c>
      <c r="D246" s="82" t="s">
        <v>504</v>
      </c>
      <c r="E246" s="83" t="s">
        <v>435</v>
      </c>
      <c r="F246" s="83" t="s">
        <v>442</v>
      </c>
      <c r="G246" s="23">
        <v>111</v>
      </c>
      <c r="H246" s="85" t="s">
        <v>503</v>
      </c>
      <c r="I246" s="85" t="s">
        <v>499</v>
      </c>
      <c r="J246" s="85" t="s">
        <v>500</v>
      </c>
      <c r="K246" s="120"/>
      <c r="L246" s="86"/>
    </row>
    <row r="247" spans="1:12" ht="19.5" customHeight="1">
      <c r="A247" s="54">
        <v>244</v>
      </c>
      <c r="B247" s="67" t="s">
        <v>385</v>
      </c>
      <c r="C247" s="81" t="s">
        <v>14</v>
      </c>
      <c r="D247" s="82" t="s">
        <v>505</v>
      </c>
      <c r="E247" s="83" t="s">
        <v>506</v>
      </c>
      <c r="F247" s="83" t="s">
        <v>413</v>
      </c>
      <c r="G247" s="84">
        <v>139</v>
      </c>
      <c r="H247" s="85" t="s">
        <v>498</v>
      </c>
      <c r="I247" s="85" t="s">
        <v>507</v>
      </c>
      <c r="J247" s="85" t="s">
        <v>508</v>
      </c>
      <c r="K247" s="120"/>
      <c r="L247" s="86"/>
    </row>
    <row r="248" spans="1:12" ht="17.25">
      <c r="A248" s="187" t="s">
        <v>946</v>
      </c>
      <c r="B248" s="188"/>
      <c r="C248" s="188"/>
      <c r="D248" s="188"/>
      <c r="E248" s="141"/>
      <c r="F248" s="141"/>
      <c r="G248" s="141"/>
      <c r="H248" s="141"/>
      <c r="I248" s="142"/>
      <c r="J248" s="147">
        <f>COUNTA(D4:D247)</f>
        <v>244</v>
      </c>
      <c r="K248" s="143" t="s">
        <v>919</v>
      </c>
    </row>
    <row r="249" spans="1:12" ht="17.25">
      <c r="A249" s="189"/>
      <c r="B249" s="190"/>
      <c r="C249" s="190"/>
      <c r="D249" s="190"/>
      <c r="E249" s="144"/>
      <c r="F249" s="144"/>
      <c r="G249" s="144"/>
      <c r="H249" s="144"/>
      <c r="I249" s="145" t="s">
        <v>918</v>
      </c>
      <c r="J249" s="147">
        <f>SUM(G4:G247)</f>
        <v>72221</v>
      </c>
      <c r="K249" s="143" t="s">
        <v>920</v>
      </c>
    </row>
    <row r="250" spans="1:12">
      <c r="A250" s="138" t="s">
        <v>917</v>
      </c>
      <c r="B250" s="146"/>
      <c r="C250" s="146"/>
      <c r="D250" s="146"/>
      <c r="E250" s="146"/>
      <c r="F250" s="146"/>
      <c r="G250" s="146"/>
      <c r="H250" s="146"/>
      <c r="I250" s="146"/>
      <c r="J250" s="146"/>
      <c r="K250" s="146"/>
    </row>
  </sheetData>
  <mergeCells count="2">
    <mergeCell ref="A1:K1"/>
    <mergeCell ref="A248:D249"/>
  </mergeCells>
  <phoneticPr fontId="6" type="noConversion"/>
  <dataValidations count="1">
    <dataValidation type="list" allowBlank="1" showInputMessage="1" showErrorMessage="1" sqref="B4:B247">
      <formula1>"1월,2월,3월,4월,5월,6월,7월,8월,9월,10월,11월,12월"</formula1>
    </dataValidation>
  </dataValidations>
  <pageMargins left="0.7" right="0.7" top="0.75" bottom="0.75" header="0.3" footer="0.3"/>
  <pageSetup paperSize="9" scale="39" orientation="portrait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워크시트</vt:lpstr>
      </vt:variant>
      <vt:variant>
        <vt:i4>4</vt:i4>
      </vt:variant>
      <vt:variant>
        <vt:lpstr>이름이 지정된 범위</vt:lpstr>
      </vt:variant>
      <vt:variant>
        <vt:i4>2</vt:i4>
      </vt:variant>
    </vt:vector>
  </HeadingPairs>
  <TitlesOfParts>
    <vt:vector size="6" baseType="lpstr">
      <vt:lpstr>본사</vt:lpstr>
      <vt:lpstr>본사_설비성공기구</vt:lpstr>
      <vt:lpstr>본사_5억원 이상 수의, 제한 경쟁</vt:lpstr>
      <vt:lpstr>정비공사, 용역</vt:lpstr>
      <vt:lpstr>본사!Print_Titles</vt:lpstr>
      <vt:lpstr>'본사_5억원 이상 수의, 제한 경쟁'!Print_Titles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ljm</dc:creator>
  <cp:lastModifiedBy>KPS</cp:lastModifiedBy>
  <cp:lastPrinted>2026-01-29T00:39:58Z</cp:lastPrinted>
  <dcterms:created xsi:type="dcterms:W3CDTF">2008-05-26T06:05:20Z</dcterms:created>
  <dcterms:modified xsi:type="dcterms:W3CDTF">2026-01-29T05:51:48Z</dcterms:modified>
</cp:coreProperties>
</file>