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MYPC\Desktop\24분기 발주계획\최종\"/>
    </mc:Choice>
  </mc:AlternateContent>
  <bookViews>
    <workbookView xWindow="0" yWindow="0" windowWidth="26130" windowHeight="10755"/>
  </bookViews>
  <sheets>
    <sheet name="발주계획" sheetId="4" r:id="rId1"/>
    <sheet name="공사" sheetId="8" r:id="rId2"/>
    <sheet name="용역" sheetId="11" r:id="rId3"/>
    <sheet name="물품" sheetId="9" r:id="rId4"/>
    <sheet name="작성요령(공사)" sheetId="12" state="hidden" r:id="rId5"/>
    <sheet name="작성요령(용역)" sheetId="13" state="hidden" r:id="rId6"/>
    <sheet name="작성요령(물품)" sheetId="14" state="hidden" r:id="rId7"/>
  </sheets>
  <definedNames>
    <definedName name="_xlnm._FilterDatabase" localSheetId="1" hidden="1">공사!$A$1:$N$1</definedName>
    <definedName name="_xlnm._FilterDatabase" localSheetId="3" hidden="1">물품!$A$1:$L$75</definedName>
    <definedName name="_xlnm._FilterDatabase" localSheetId="0" hidden="1">발주계획!#REF!</definedName>
    <definedName name="_xlnm._FilterDatabase" localSheetId="2" hidden="1">용역!$A$1:$L$1</definedName>
    <definedName name="_xlnm.Print_Titles" localSheetId="0">발주계획!#REF!</definedName>
  </definedNames>
  <calcPr calcId="162913" iterate="1"/>
</workbook>
</file>

<file path=xl/calcChain.xml><?xml version="1.0" encoding="utf-8"?>
<calcChain xmlns="http://schemas.openxmlformats.org/spreadsheetml/2006/main">
  <c r="I50" i="8" l="1"/>
  <c r="I49" i="8"/>
  <c r="I48" i="8"/>
  <c r="I47" i="8"/>
  <c r="J24" i="8"/>
  <c r="I24" i="8"/>
  <c r="G67" i="11" l="1"/>
  <c r="I23" i="8"/>
  <c r="J23" i="8" s="1"/>
  <c r="I22" i="8"/>
  <c r="J22" i="8" s="1"/>
  <c r="I21" i="8"/>
  <c r="J21" i="8" s="1"/>
  <c r="I20" i="8"/>
  <c r="J20" i="8" s="1"/>
  <c r="I19" i="8"/>
  <c r="J19" i="8" s="1"/>
  <c r="I18" i="8"/>
  <c r="J18" i="8" s="1"/>
  <c r="I17" i="8"/>
  <c r="I16" i="8"/>
  <c r="I38" i="8"/>
  <c r="I46" i="8"/>
  <c r="I45" i="8"/>
  <c r="H88" i="9" l="1"/>
  <c r="I31" i="8" l="1"/>
  <c r="J31" i="8" s="1"/>
  <c r="I30" i="8"/>
  <c r="J30" i="8" s="1"/>
  <c r="E6" i="4" l="1"/>
  <c r="E8" i="4" l="1"/>
  <c r="C10" i="12" l="1"/>
  <c r="D8" i="4" l="1"/>
  <c r="D6" i="4"/>
  <c r="E7" i="4" l="1"/>
  <c r="D7" i="4"/>
  <c r="E5" i="4" l="1"/>
  <c r="D5" i="4"/>
</calcChain>
</file>

<file path=xl/sharedStrings.xml><?xml version="1.0" encoding="utf-8"?>
<sst xmlns="http://schemas.openxmlformats.org/spreadsheetml/2006/main" count="1616" uniqueCount="809">
  <si>
    <t>각 시트별 집계현황</t>
    <phoneticPr fontId="3" type="noConversion"/>
  </si>
  <si>
    <t>총</t>
    <phoneticPr fontId="3" type="noConversion"/>
  </si>
  <si>
    <t>공사</t>
    <phoneticPr fontId="3" type="noConversion"/>
  </si>
  <si>
    <t>용역</t>
    <phoneticPr fontId="3" type="noConversion"/>
  </si>
  <si>
    <t>물품</t>
    <phoneticPr fontId="3" type="noConversion"/>
  </si>
  <si>
    <t>담당자</t>
    <phoneticPr fontId="3" type="noConversion"/>
  </si>
  <si>
    <t>부서명</t>
    <phoneticPr fontId="3" type="noConversion"/>
  </si>
  <si>
    <t>금차도급금액</t>
    <phoneticPr fontId="3" type="noConversion"/>
  </si>
  <si>
    <t>발주합계금액</t>
    <phoneticPr fontId="3" type="noConversion"/>
  </si>
  <si>
    <t>발주기타금액</t>
    <phoneticPr fontId="3" type="noConversion"/>
  </si>
  <si>
    <t>발주관급자재비</t>
    <phoneticPr fontId="3" type="noConversion"/>
  </si>
  <si>
    <t>발주도급금액
(단위:원)</t>
    <phoneticPr fontId="3" type="noConversion"/>
  </si>
  <si>
    <t>공종</t>
    <phoneticPr fontId="3" type="noConversion"/>
  </si>
  <si>
    <t>연락처</t>
    <phoneticPr fontId="3" type="noConversion"/>
  </si>
  <si>
    <t>담당자</t>
    <phoneticPr fontId="3" type="noConversion"/>
  </si>
  <si>
    <t>부서명</t>
    <phoneticPr fontId="3" type="noConversion"/>
  </si>
  <si>
    <t>수량</t>
    <phoneticPr fontId="3" type="noConversion"/>
  </si>
  <si>
    <t>예산액
(단위: 원)</t>
    <phoneticPr fontId="3" type="noConversion"/>
  </si>
  <si>
    <t>기술용역</t>
    <phoneticPr fontId="3" type="noConversion"/>
  </si>
  <si>
    <t>신규</t>
    <phoneticPr fontId="3" type="noConversion"/>
  </si>
  <si>
    <t>건축</t>
    <phoneticPr fontId="3" type="noConversion"/>
  </si>
  <si>
    <t xml:space="preserve"> ※ 설계결과, 현지여건, 우리시 사정등에 의하여 사업의 분리 또는 사업비의 증감, 
    발주시기 등이 변경될 수 있습니다.</t>
    <phoneticPr fontId="3" type="noConversion"/>
  </si>
  <si>
    <t>홍길동</t>
    <phoneticPr fontId="3" type="noConversion"/>
  </si>
  <si>
    <t>공사명 입력</t>
    <phoneticPr fontId="3" type="noConversion"/>
  </si>
  <si>
    <t>발주도급금액</t>
  </si>
  <si>
    <t>노무를 제공하고 수취하는 공사관련 금액</t>
  </si>
  <si>
    <t>발주기관이 제공하는 공사자재 금액</t>
  </si>
  <si>
    <t>금차도급금액</t>
    <phoneticPr fontId="3" type="noConversion"/>
  </si>
  <si>
    <t>장기초년도 요청인 경우 금차년도 집행예정액 입력</t>
    <phoneticPr fontId="3" type="noConversion"/>
  </si>
  <si>
    <t>해당부서 입력</t>
    <phoneticPr fontId="3" type="noConversion"/>
  </si>
  <si>
    <t>담당자명 입력</t>
    <phoneticPr fontId="3" type="noConversion"/>
  </si>
  <si>
    <t>담당자 연락처 입력</t>
    <phoneticPr fontId="3" type="noConversion"/>
  </si>
  <si>
    <t>비고란</t>
    <phoneticPr fontId="3" type="noConversion"/>
  </si>
  <si>
    <t>항목</t>
    <phoneticPr fontId="3" type="noConversion"/>
  </si>
  <si>
    <t>입력방법</t>
    <phoneticPr fontId="3" type="noConversion"/>
  </si>
  <si>
    <t>입력예시</t>
    <phoneticPr fontId="3" type="noConversion"/>
  </si>
  <si>
    <t>공종</t>
    <phoneticPr fontId="3" type="noConversion"/>
  </si>
  <si>
    <t>토건/ 토목/ 건축/ 전문/ 전기/ 통신/ 소방/ 기타 중 택 1</t>
    <phoneticPr fontId="3" type="noConversion"/>
  </si>
  <si>
    <t>발주관급자재비</t>
    <phoneticPr fontId="3" type="noConversion"/>
  </si>
  <si>
    <t>발주기타금액</t>
    <phoneticPr fontId="3" type="noConversion"/>
  </si>
  <si>
    <t>발주도급액+발주관급자재비+기타 자동입력</t>
    <phoneticPr fontId="3" type="noConversion"/>
  </si>
  <si>
    <t>용역 명칭</t>
    <phoneticPr fontId="3" type="noConversion"/>
  </si>
  <si>
    <t>신규/장기 중 택1</t>
    <phoneticPr fontId="3" type="noConversion"/>
  </si>
  <si>
    <t>일반용역/기술용역 중 택1</t>
    <phoneticPr fontId="3" type="noConversion"/>
  </si>
  <si>
    <t>(1)신규: 전체 예산금액 입력
(2)장기: 당해년도 집행금액 입력</t>
    <phoneticPr fontId="3" type="noConversion"/>
  </si>
  <si>
    <t>홍길동</t>
  </si>
  <si>
    <t>사업명 입력</t>
    <phoneticPr fontId="3" type="noConversion"/>
  </si>
  <si>
    <t>수량</t>
    <phoneticPr fontId="3" type="noConversion"/>
  </si>
  <si>
    <t>수량 입력</t>
    <phoneticPr fontId="3" type="noConversion"/>
  </si>
  <si>
    <t>단위</t>
    <phoneticPr fontId="3" type="noConversion"/>
  </si>
  <si>
    <t>단위 입력</t>
    <phoneticPr fontId="3" type="noConversion"/>
  </si>
  <si>
    <t>\</t>
    <phoneticPr fontId="3" type="noConversion"/>
  </si>
  <si>
    <t>구매예정금액</t>
    <phoneticPr fontId="3" type="noConversion"/>
  </si>
  <si>
    <t>구매예정금액 입력</t>
    <phoneticPr fontId="3" type="noConversion"/>
  </si>
  <si>
    <t>비고</t>
    <phoneticPr fontId="3" type="noConversion"/>
  </si>
  <si>
    <t>052-229-1234</t>
    <phoneticPr fontId="3" type="noConversion"/>
  </si>
  <si>
    <t>052-229-1234</t>
    <phoneticPr fontId="3" type="noConversion"/>
  </si>
  <si>
    <t>발주물량 또는 규모</t>
    <phoneticPr fontId="3" type="noConversion"/>
  </si>
  <si>
    <t>발주년도</t>
    <phoneticPr fontId="3" type="noConversion"/>
  </si>
  <si>
    <t>발주월</t>
    <phoneticPr fontId="3" type="noConversion"/>
  </si>
  <si>
    <t>공사명</t>
    <phoneticPr fontId="3" type="noConversion"/>
  </si>
  <si>
    <t>발주합계금액</t>
    <phoneticPr fontId="3" type="noConversion"/>
  </si>
  <si>
    <t>발주물량 또는 규모</t>
    <phoneticPr fontId="3" type="noConversion"/>
  </si>
  <si>
    <t>발주년도 입력</t>
    <phoneticPr fontId="3" type="noConversion"/>
  </si>
  <si>
    <t>발주월 입력</t>
    <phoneticPr fontId="3" type="noConversion"/>
  </si>
  <si>
    <t>용역명</t>
    <phoneticPr fontId="3" type="noConversion"/>
  </si>
  <si>
    <t>업무유형</t>
    <phoneticPr fontId="3" type="noConversion"/>
  </si>
  <si>
    <t>용역구분</t>
    <phoneticPr fontId="3" type="noConversion"/>
  </si>
  <si>
    <t xml:space="preserve">발주년도 </t>
    <phoneticPr fontId="3" type="noConversion"/>
  </si>
  <si>
    <t>사업명</t>
    <phoneticPr fontId="3" type="noConversion"/>
  </si>
  <si>
    <t>품 명</t>
    <phoneticPr fontId="3" type="noConversion"/>
  </si>
  <si>
    <t>수량단위</t>
    <phoneticPr fontId="3" type="noConversion"/>
  </si>
  <si>
    <t>연락처</t>
    <phoneticPr fontId="3" type="noConversion"/>
  </si>
  <si>
    <r>
      <t xml:space="preserve">세부품명번호 </t>
    </r>
    <r>
      <rPr>
        <b/>
        <sz val="11"/>
        <color indexed="10"/>
        <rFont val="굴림"/>
        <family val="3"/>
        <charset val="129"/>
      </rPr>
      <t xml:space="preserve">* </t>
    </r>
    <phoneticPr fontId="3" type="noConversion"/>
  </si>
  <si>
    <t xml:space="preserve">발주월 </t>
    <phoneticPr fontId="3" type="noConversion"/>
  </si>
  <si>
    <t>구매예정금액(원)</t>
    <phoneticPr fontId="3" type="noConversion"/>
  </si>
  <si>
    <t>사업내용</t>
    <phoneticPr fontId="3" type="noConversion"/>
  </si>
  <si>
    <t>영상제작 1식</t>
    <phoneticPr fontId="3" type="noConversion"/>
  </si>
  <si>
    <t>사업내용(발주규모 등)</t>
    <phoneticPr fontId="3" type="noConversion"/>
  </si>
  <si>
    <t>비고</t>
    <phoneticPr fontId="3" type="noConversion"/>
  </si>
  <si>
    <t>발주물량</t>
    <phoneticPr fontId="3" type="noConversion"/>
  </si>
  <si>
    <t>회계과</t>
    <phoneticPr fontId="3" type="noConversion"/>
  </si>
  <si>
    <t>교통기획과</t>
    <phoneticPr fontId="3" type="noConversion"/>
  </si>
  <si>
    <t>세부품명번호</t>
    <phoneticPr fontId="3" type="noConversion"/>
  </si>
  <si>
    <t>물품별 세부품명번호(10자리) 입력</t>
    <phoneticPr fontId="3" type="noConversion"/>
  </si>
  <si>
    <t>디자인형울타리</t>
    <phoneticPr fontId="3" type="noConversion"/>
  </si>
  <si>
    <t>세부품명</t>
    <phoneticPr fontId="3" type="noConversion"/>
  </si>
  <si>
    <t>세부품명 입력</t>
    <phoneticPr fontId="3" type="noConversion"/>
  </si>
  <si>
    <t>관광과</t>
    <phoneticPr fontId="3" type="noConversion"/>
  </si>
  <si>
    <t>2025년도 2/4분기 발주계획(공사·용역·물품) 공고</t>
    <phoneticPr fontId="3" type="noConversion"/>
  </si>
  <si>
    <t>4</t>
    <phoneticPr fontId="3" type="noConversion"/>
  </si>
  <si>
    <t>5</t>
    <phoneticPr fontId="3" type="noConversion"/>
  </si>
  <si>
    <t>「지방자치단체를 당사자로 하는 계약에 관한 법률」 제43조 및 같은 법 
  시행령 제124조에 따라 우리시 2025년도 2분기 발주계획을 다음과 같이 공고합니다.
                                                          2025.  4.  1.
                                                        울산광역시장</t>
    <phoneticPr fontId="3" type="noConversion"/>
  </si>
  <si>
    <t>울산 도시철도1호선 교통영향평가 용역</t>
    <phoneticPr fontId="3" type="noConversion"/>
  </si>
  <si>
    <t>교통영향평가 1식</t>
    <phoneticPr fontId="3" type="noConversion"/>
  </si>
  <si>
    <t>광역트램교통과</t>
    <phoneticPr fontId="3" type="noConversion"/>
  </si>
  <si>
    <t>이영진</t>
    <phoneticPr fontId="3" type="noConversion"/>
  </si>
  <si>
    <t>052-229-7794</t>
    <phoneticPr fontId="3" type="noConversion"/>
  </si>
  <si>
    <t>태화강역~장생포 간 수소트램 운행사업 토질조사용역</t>
    <phoneticPr fontId="3" type="noConversion"/>
  </si>
  <si>
    <t>기술</t>
    <phoneticPr fontId="3" type="noConversion"/>
  </si>
  <si>
    <t>토질조사(2공) 및 실내시험 1식</t>
    <phoneticPr fontId="3" type="noConversion"/>
  </si>
  <si>
    <t>곽예준</t>
    <phoneticPr fontId="3" type="noConversion"/>
  </si>
  <si>
    <t>052-229-7786</t>
    <phoneticPr fontId="3" type="noConversion"/>
  </si>
  <si>
    <t>2025년 ITS보강 및 확장 공사</t>
  </si>
  <si>
    <t>통신</t>
  </si>
  <si>
    <t>관내 ITS 보강 및 확장사업</t>
  </si>
  <si>
    <t>교통기획과</t>
  </si>
  <si>
    <t>한동호</t>
  </si>
  <si>
    <t>고원식 횡단보도 설치공사</t>
  </si>
  <si>
    <t>토목</t>
  </si>
  <si>
    <t>김창훈</t>
  </si>
  <si>
    <t>관내도로 노면표시 개선사업</t>
  </si>
  <si>
    <t>2025년 정기 교통량 및 속도 조사</t>
  </si>
  <si>
    <t>신규</t>
  </si>
  <si>
    <t>기술용역</t>
  </si>
  <si>
    <t>결과보고서 작성 1식</t>
  </si>
  <si>
    <t>임규생</t>
  </si>
  <si>
    <t>052-229-4265</t>
  </si>
  <si>
    <t>여천배수펌프장 수중펌프설치 전기공사 감리용역</t>
    <phoneticPr fontId="3" type="noConversion"/>
  </si>
  <si>
    <t>전기공사 감리용역 1식</t>
    <phoneticPr fontId="3" type="noConversion"/>
  </si>
  <si>
    <t>국제정원박람회추진단</t>
    <phoneticPr fontId="3" type="noConversion"/>
  </si>
  <si>
    <t>신덕희</t>
    <phoneticPr fontId="3" type="noConversion"/>
  </si>
  <si>
    <t>052-229-7432</t>
    <phoneticPr fontId="3" type="noConversion"/>
  </si>
  <si>
    <t>울산도시생태축 복원사업 소규모환경영향평가 용역</t>
  </si>
  <si>
    <t>일반용역</t>
  </si>
  <si>
    <t>소규모 환경영향평가 1식</t>
  </si>
  <si>
    <t>국제정원박람회추진단</t>
  </si>
  <si>
    <t>김기만</t>
  </si>
  <si>
    <t>052-229-7423</t>
  </si>
  <si>
    <t>울산도시생태축 복원사업 사전재해영향평가 용역</t>
  </si>
  <si>
    <t>사전재해영향평가 1식</t>
  </si>
  <si>
    <t>여천배수펌프장 수중펌프 설치 전기공사</t>
  </si>
  <si>
    <t>전기</t>
  </si>
  <si>
    <t>22.9KV 한전인입선로구축
0.6KV 75KW VFD 제어반
한전불입금</t>
  </si>
  <si>
    <t>신덕희</t>
  </si>
  <si>
    <t>052-229-7432</t>
  </si>
  <si>
    <t>여천배수펌프장 수중펌프 설치 기계공사</t>
  </si>
  <si>
    <t>전문</t>
  </si>
  <si>
    <t>0.6KV 75KW 수중배수 펌프설치
기자재 설치 및 배관공사</t>
  </si>
  <si>
    <t>국제정원박람회추진단</t>
    <phoneticPr fontId="3" type="noConversion"/>
  </si>
  <si>
    <t>노후배수관 교체공사 관급자재 구매</t>
  </si>
  <si>
    <t>수도용덕타일주철관</t>
  </si>
  <si>
    <t>본</t>
  </si>
  <si>
    <t>상수도사업본부 남부사업소</t>
  </si>
  <si>
    <t>선종권</t>
  </si>
  <si>
    <t>052-229-5705</t>
  </si>
  <si>
    <t>신규급수공사 관급자재 구매</t>
  </si>
  <si>
    <t>계량기보호통등 29종</t>
  </si>
  <si>
    <t>개</t>
  </si>
  <si>
    <t>장생포고래로로185번길 일원 불량배수관 교체공사</t>
  </si>
  <si>
    <t>노후상수도관 교체 L=317m</t>
  </si>
  <si>
    <t>임연하</t>
  </si>
  <si>
    <t>052-229-5701</t>
  </si>
  <si>
    <t>옥동 법대로 일원 노후상수도관 교체공사</t>
  </si>
  <si>
    <t>노후상수도관 교체 L=2,200m</t>
  </si>
  <si>
    <t>2025년 작목별 맞춤형 안전관리 실천 시범사업 컨설팅</t>
    <phoneticPr fontId="3" type="noConversion"/>
  </si>
  <si>
    <t>농업인 안전 컨설팅</t>
    <phoneticPr fontId="3" type="noConversion"/>
  </si>
  <si>
    <t>농업기술센터</t>
    <phoneticPr fontId="3" type="noConversion"/>
  </si>
  <si>
    <t>장순영</t>
    <phoneticPr fontId="3" type="noConversion"/>
  </si>
  <si>
    <t>052-229-5292</t>
    <phoneticPr fontId="3" type="noConversion"/>
  </si>
  <si>
    <t>종합검정실 건조기 구입</t>
  </si>
  <si>
    <t>건조캐비닛또는오븐</t>
  </si>
  <si>
    <t>농업지원과</t>
  </si>
  <si>
    <t>마소희</t>
  </si>
  <si>
    <t>052-229-5444</t>
  </si>
  <si>
    <t>농업미생물 배양실 배지 구입</t>
  </si>
  <si>
    <t>보조사료(미생물 배지)</t>
  </si>
  <si>
    <t>포</t>
  </si>
  <si>
    <t>김소영</t>
  </si>
  <si>
    <t>052-229-5456</t>
  </si>
  <si>
    <t>2025 울산청년주간 행사대행 용역</t>
  </si>
  <si>
    <t>청년의 날 기념 '2025 울산청년주간' 행사 운영</t>
  </si>
  <si>
    <t>대학협력과</t>
  </si>
  <si>
    <t>이상아</t>
  </si>
  <si>
    <t>052-229-7984</t>
  </si>
  <si>
    <t>냉방시설물(냉온수기, 냉각탑) 세관 및 정비작업</t>
  </si>
  <si>
    <t>냉방시설물(냉온수기, 냉각탑) 세관 및 정비</t>
  </si>
  <si>
    <t>울산도서관 운영지원과</t>
  </si>
  <si>
    <t>문진우</t>
  </si>
  <si>
    <t>052-229-6862</t>
  </si>
  <si>
    <t>2025년 상반기 울산도서관 저수조·우수조 청소 용역</t>
  </si>
  <si>
    <t>저수조·우수조 청소</t>
  </si>
  <si>
    <t>상반기 울산도서관 기획전시 용역</t>
  </si>
  <si>
    <t>전시설계, 전시공간 구성 등</t>
  </si>
  <si>
    <t>울산도서관 자료정책과</t>
  </si>
  <si>
    <t>정한내</t>
  </si>
  <si>
    <t>052-229-6903</t>
  </si>
  <si>
    <t>울산도서관 누리집 개편</t>
  </si>
  <si>
    <t>울산도서관, 어린이청소년도서관, 전자도서관 홈페이지 통합 및 전자도서관 홈페이지 재구축</t>
  </si>
  <si>
    <t>울산도서관 정보서비스과</t>
  </si>
  <si>
    <t>정희재</t>
  </si>
  <si>
    <t>052-229-6985</t>
  </si>
  <si>
    <t>협상에 의한 계약</t>
  </si>
  <si>
    <t>2025년 상반기 자동제어 시스템 정기 점검</t>
  </si>
  <si>
    <t>자동제어 시스템 점검</t>
  </si>
  <si>
    <t>2025년 상반기 울산도서관 대기배출시설 자가측정 용역</t>
  </si>
  <si>
    <t>대기배출시설 가스 채취 및 측정</t>
  </si>
  <si>
    <t>울산어린이청소년도서관 관용차량 구입</t>
  </si>
  <si>
    <t>전기승용차</t>
  </si>
  <si>
    <t>대</t>
  </si>
  <si>
    <t>박휘돈</t>
  </si>
  <si>
    <t>052-229-6863</t>
  </si>
  <si>
    <t>2025년 비도서 2차(소장형 전자책) 구입</t>
  </si>
  <si>
    <t>전자책</t>
  </si>
  <si>
    <t>식</t>
  </si>
  <si>
    <t>장원익</t>
  </si>
  <si>
    <t>052-229-6983</t>
  </si>
  <si>
    <t>울산도서관 비도서(DVD) 구입</t>
  </si>
  <si>
    <t>DVD</t>
  </si>
  <si>
    <t>울산도서관 보안장비 구입</t>
  </si>
  <si>
    <t>방화벽장치</t>
  </si>
  <si>
    <t>보안소프트웨어</t>
  </si>
  <si>
    <t>디지털자료실 이용자용 그래픽소프트웨어 구입</t>
  </si>
  <si>
    <t>그래픽소프트웨어</t>
  </si>
  <si>
    <t>디지털 자료실 이용자용</t>
  </si>
  <si>
    <t>자료실 전산장비 구입</t>
  </si>
  <si>
    <t>데스크톱컴퓨터</t>
  </si>
  <si>
    <t>자료실 안내데스크</t>
  </si>
  <si>
    <t>액정모니터</t>
  </si>
  <si>
    <t>레이저프린터</t>
  </si>
  <si>
    <t>자료실 컬러프린터</t>
  </si>
  <si>
    <t>영상정보디스플레이장치</t>
  </si>
  <si>
    <t>서가용 DID</t>
  </si>
  <si>
    <t>도서관리시스템</t>
  </si>
  <si>
    <t>자가대출반납기</t>
  </si>
  <si>
    <t>관문 홍보물 설치</t>
  </si>
  <si>
    <t>관문 20개소 29개</t>
  </si>
  <si>
    <t>도시경관과</t>
  </si>
  <si>
    <t>정연주</t>
  </si>
  <si>
    <t>052-229-6523</t>
  </si>
  <si>
    <t>옥동 군부대 대체시설 건설 재해영향평가 용역</t>
    <phoneticPr fontId="3" type="noConversion"/>
  </si>
  <si>
    <t>재해영향평가 1식</t>
    <phoneticPr fontId="3" type="noConversion"/>
  </si>
  <si>
    <t>도시균형개발과</t>
    <phoneticPr fontId="3" type="noConversion"/>
  </si>
  <si>
    <t>조정욱</t>
    <phoneticPr fontId="3" type="noConversion"/>
  </si>
  <si>
    <t>옥동 군부대 대체시설 건설 소규모 환경영향평가 용역</t>
    <phoneticPr fontId="3" type="noConversion"/>
  </si>
  <si>
    <t>소규모 환경영향평가 1식</t>
    <phoneticPr fontId="3" type="noConversion"/>
  </si>
  <si>
    <t>학산동 외 1개소 LID 비점오염 저감사업 외 1개소 통합건설사업관리용역</t>
    <phoneticPr fontId="3" type="noConversion"/>
  </si>
  <si>
    <t>장기</t>
    <phoneticPr fontId="3" type="noConversion"/>
  </si>
  <si>
    <t>간설사업관리용역 1식</t>
    <phoneticPr fontId="3" type="noConversion"/>
  </si>
  <si>
    <t>맑은물정책과</t>
    <phoneticPr fontId="3" type="noConversion"/>
  </si>
  <si>
    <t>이지희</t>
    <phoneticPr fontId="3" type="noConversion"/>
  </si>
  <si>
    <t>연암천 등 3개 하천기본계획(변경) 수립에 따른 조사측량 용역</t>
    <phoneticPr fontId="3" type="noConversion"/>
  </si>
  <si>
    <t>조사측량용역 1식</t>
    <phoneticPr fontId="3" type="noConversion"/>
  </si>
  <si>
    <t>이정채</t>
    <phoneticPr fontId="3" type="noConversion"/>
  </si>
  <si>
    <t>연암천 등 3개 하천기본계획(변경) 수립에 따른 전략환경영향평가 용역</t>
    <phoneticPr fontId="3" type="noConversion"/>
  </si>
  <si>
    <t>전략환경영향평가 용역</t>
    <phoneticPr fontId="3" type="noConversion"/>
  </si>
  <si>
    <t>남외동 LID 비점오염 저감사업</t>
    <phoneticPr fontId="3" type="noConversion"/>
  </si>
  <si>
    <t xml:space="preserve"> 레미콘(25-18-8)</t>
    <phoneticPr fontId="3" type="noConversion"/>
  </si>
  <si>
    <t>㎥</t>
  </si>
  <si>
    <t>레미콘(25-24-15)</t>
    <phoneticPr fontId="3" type="noConversion"/>
  </si>
  <si>
    <t>아스콘, #78, 표층용</t>
  </si>
  <si>
    <t>톤</t>
    <phoneticPr fontId="3" type="noConversion"/>
  </si>
  <si>
    <t>아스콘, #467, 기층용</t>
  </si>
  <si>
    <t>안전유도블록(300×300×T60,선형)</t>
  </si>
  <si>
    <t>EA</t>
    <phoneticPr fontId="3" type="noConversion"/>
  </si>
  <si>
    <t>안전유도블록(300×300×T60,점형)</t>
  </si>
  <si>
    <t>보차도경계블록(200×250×1000)</t>
  </si>
  <si>
    <t>유입경계블록(200×250×1000)</t>
  </si>
  <si>
    <t>경계블록(150×150×1000,직선)</t>
  </si>
  <si>
    <t xml:space="preserve">   PE이중벽관(D300)</t>
    <phoneticPr fontId="3" type="noConversion"/>
  </si>
  <si>
    <t>m</t>
    <phoneticPr fontId="3" type="noConversion"/>
  </si>
  <si>
    <t xml:space="preserve">   PE이중벽관(D250)</t>
    <phoneticPr fontId="3" type="noConversion"/>
  </si>
  <si>
    <t xml:space="preserve">   PE이중벽관(D150)</t>
    <phoneticPr fontId="3" type="noConversion"/>
  </si>
  <si>
    <t xml:space="preserve">      수도용폴리에틸렌관(D50)</t>
    <phoneticPr fontId="3" type="noConversion"/>
  </si>
  <si>
    <t>사각수로관(500*500)</t>
    <phoneticPr fontId="3" type="noConversion"/>
  </si>
  <si>
    <t>부직포 (200g/m2 이상)</t>
    <phoneticPr fontId="3" type="noConversion"/>
  </si>
  <si>
    <t>㎡</t>
  </si>
  <si>
    <t xml:space="preserve">      유기질비료(조경식재용 20kg/포)</t>
    <phoneticPr fontId="3" type="noConversion"/>
  </si>
  <si>
    <t>kg</t>
    <phoneticPr fontId="3" type="noConversion"/>
  </si>
  <si>
    <t>전처리시설A</t>
    <phoneticPr fontId="3" type="noConversion"/>
  </si>
  <si>
    <t>개소</t>
    <phoneticPr fontId="3" type="noConversion"/>
  </si>
  <si>
    <t>전처리시설B</t>
    <phoneticPr fontId="3" type="noConversion"/>
  </si>
  <si>
    <t>빗물저류조A</t>
    <phoneticPr fontId="3" type="noConversion"/>
  </si>
  <si>
    <t>빗물저류조B</t>
    <phoneticPr fontId="3" type="noConversion"/>
  </si>
  <si>
    <t>상반기 수질개선제 구입</t>
    <phoneticPr fontId="3" type="noConversion"/>
  </si>
  <si>
    <t>토양개량제</t>
    <phoneticPr fontId="3" type="noConversion"/>
  </si>
  <si>
    <t>20kg/포</t>
    <phoneticPr fontId="3" type="noConversion"/>
  </si>
  <si>
    <t>김명옥</t>
    <phoneticPr fontId="3" type="noConversion"/>
  </si>
  <si>
    <t xml:space="preserve">수질 및 저질개선용 </t>
    <phoneticPr fontId="3" type="noConversion"/>
  </si>
  <si>
    <t>시 무형유산 기록화 사업</t>
    <phoneticPr fontId="3" type="noConversion"/>
  </si>
  <si>
    <t>일반용역</t>
    <phoneticPr fontId="3" type="noConversion"/>
  </si>
  <si>
    <t>울산 마두희 영상 기록화</t>
    <phoneticPr fontId="3" type="noConversion"/>
  </si>
  <si>
    <t>문화예술과</t>
    <phoneticPr fontId="3" type="noConversion"/>
  </si>
  <si>
    <t>이승희</t>
    <phoneticPr fontId="3" type="noConversion"/>
  </si>
  <si>
    <t>052-229-3732</t>
    <phoneticPr fontId="3" type="noConversion"/>
  </si>
  <si>
    <t>홍보 숏폼 제작</t>
    <phoneticPr fontId="3" type="noConversion"/>
  </si>
  <si>
    <t xml:space="preserve">문화유산, 아이누리패스, 세계적 공연장 등 홍보 숏폼 제작 </t>
    <phoneticPr fontId="3" type="noConversion"/>
  </si>
  <si>
    <t>세계적 공연장 건립 국제 설계공모 관리용역</t>
    <phoneticPr fontId="3" type="noConversion"/>
  </si>
  <si>
    <t>설계공모 관리용역 1식</t>
    <phoneticPr fontId="3" type="noConversion"/>
  </si>
  <si>
    <t>임희갑</t>
    <phoneticPr fontId="3" type="noConversion"/>
  </si>
  <si>
    <t>울산아이문화패스 시스템 구축 위한 물품 구입</t>
    <phoneticPr fontId="3" type="noConversion"/>
  </si>
  <si>
    <t>보안소프트웨어</t>
    <phoneticPr fontId="17" type="noConversion"/>
  </si>
  <si>
    <t>김성호</t>
    <phoneticPr fontId="3" type="noConversion"/>
  </si>
  <si>
    <t>052-229-3723</t>
    <phoneticPr fontId="3" type="noConversion"/>
  </si>
  <si>
    <t>네트워크스위치(L2)</t>
    <phoneticPr fontId="17" type="noConversion"/>
  </si>
  <si>
    <t>네트워크스위치(L4)</t>
    <phoneticPr fontId="17" type="noConversion"/>
  </si>
  <si>
    <t>컴퓨터서버</t>
    <phoneticPr fontId="17" type="noConversion"/>
  </si>
  <si>
    <t>대</t>
    <phoneticPr fontId="3" type="noConversion"/>
  </si>
  <si>
    <t>반구천 일원 역사문화탐방로(1단계) 조성</t>
    <phoneticPr fontId="3" type="noConversion"/>
  </si>
  <si>
    <t>진입도로 정비 및 휴게공간 조성 등</t>
    <phoneticPr fontId="3" type="noConversion"/>
  </si>
  <si>
    <t>반구천암각화세계유산추진단</t>
    <phoneticPr fontId="3" type="noConversion"/>
  </si>
  <si>
    <t>손태환</t>
    <phoneticPr fontId="3" type="noConversion"/>
  </si>
  <si>
    <t>052-229-7513</t>
    <phoneticPr fontId="3" type="noConversion"/>
  </si>
  <si>
    <t>반구천 동매산습지 경관개선사업</t>
    <phoneticPr fontId="3" type="noConversion"/>
  </si>
  <si>
    <t>토목</t>
    <phoneticPr fontId="3" type="noConversion"/>
  </si>
  <si>
    <t>수변데크 조성 및 수생식물 군락지 조성 등</t>
    <phoneticPr fontId="3" type="noConversion"/>
  </si>
  <si>
    <t>정밀사진 데이터 구축 사업</t>
    <phoneticPr fontId="3" type="noConversion"/>
  </si>
  <si>
    <t>천전리 명문과 암각화 정밀사진 및 초분광 데이터 구축</t>
    <phoneticPr fontId="3" type="noConversion"/>
  </si>
  <si>
    <t>박미현</t>
    <phoneticPr fontId="3" type="noConversion"/>
  </si>
  <si>
    <t>052-229-7522</t>
    <phoneticPr fontId="3" type="noConversion"/>
  </si>
  <si>
    <t>반구천 일원 역사문화탐방로(1단계) 조성 감리용역</t>
    <phoneticPr fontId="3" type="noConversion"/>
  </si>
  <si>
    <t>감리용역 1식</t>
    <phoneticPr fontId="3" type="noConversion"/>
  </si>
  <si>
    <t>반구천 동매산습지 경관개선사업 감리용역</t>
    <phoneticPr fontId="3" type="noConversion"/>
  </si>
  <si>
    <t>암각화박물관 상설전시 일부 개편 용역</t>
    <phoneticPr fontId="3" type="noConversion"/>
  </si>
  <si>
    <t xml:space="preserve">상설전시 로비 및 청동기장 일부 개편 </t>
    <phoneticPr fontId="3" type="noConversion"/>
  </si>
  <si>
    <t>성소현</t>
    <phoneticPr fontId="3" type="noConversion"/>
  </si>
  <si>
    <t>052-229-4791</t>
    <phoneticPr fontId="3" type="noConversion"/>
  </si>
  <si>
    <t>제70회 현충일 추념식 장비(물품) 임차 용역</t>
    <phoneticPr fontId="3" type="noConversion"/>
  </si>
  <si>
    <t>현충일 추념식 진행</t>
    <phoneticPr fontId="3" type="noConversion"/>
  </si>
  <si>
    <t>보훈노인과</t>
    <phoneticPr fontId="3" type="noConversion"/>
  </si>
  <si>
    <t>유미은</t>
    <phoneticPr fontId="3" type="noConversion"/>
  </si>
  <si>
    <t>2025년 공공데이터 개방확대 및 품질개선</t>
    <phoneticPr fontId="3" type="noConversion"/>
  </si>
  <si>
    <t>공공데이터 개방 확대 및 정보시스템 DB 품질개선</t>
    <phoneticPr fontId="3" type="noConversion"/>
  </si>
  <si>
    <t>스마트도시과</t>
    <phoneticPr fontId="3" type="noConversion"/>
  </si>
  <si>
    <t>성덕현</t>
    <phoneticPr fontId="3" type="noConversion"/>
  </si>
  <si>
    <t>052-229-6834</t>
    <phoneticPr fontId="3" type="noConversion"/>
  </si>
  <si>
    <t>공간정보 시설물관리(상수, 하수, 도로) 시스템 노후장비 교체</t>
    <phoneticPr fontId="3" type="noConversion"/>
  </si>
  <si>
    <t>검토중</t>
    <phoneticPr fontId="3" type="noConversion"/>
  </si>
  <si>
    <t>이용진</t>
    <phoneticPr fontId="3" type="noConversion"/>
  </si>
  <si>
    <t>052-229-6844</t>
    <phoneticPr fontId="3" type="noConversion"/>
  </si>
  <si>
    <t xml:space="preserve">2025년 상반기 이화산단 4-BLOCK 보강토옹벽 정기안전점검 </t>
  </si>
  <si>
    <t>안전점검 보고서작성</t>
  </si>
  <si>
    <t>에너지산업과</t>
  </si>
  <si>
    <t>한혜경</t>
  </si>
  <si>
    <t>다중이용업소(무인점포) 관계장 교육물품 제작</t>
    <phoneticPr fontId="3" type="noConversion"/>
  </si>
  <si>
    <t>무인점포 화재안전 가이드북</t>
    <phoneticPr fontId="3" type="noConversion"/>
  </si>
  <si>
    <t>부</t>
    <phoneticPr fontId="3" type="noConversion"/>
  </si>
  <si>
    <t>예방안전과</t>
    <phoneticPr fontId="3" type="noConversion"/>
  </si>
  <si>
    <t>심상범</t>
    <phoneticPr fontId="3" type="noConversion"/>
  </si>
  <si>
    <t>위험물 민원 질의응답 사례집 제작</t>
    <phoneticPr fontId="3" type="noConversion"/>
  </si>
  <si>
    <t>위험물 민원 질의응답 사례집</t>
    <phoneticPr fontId="3" type="noConversion"/>
  </si>
  <si>
    <t>오상훈</t>
    <phoneticPr fontId="3" type="noConversion"/>
  </si>
  <si>
    <t>화재대피용 방연물품 구매</t>
    <phoneticPr fontId="3" type="noConversion"/>
  </si>
  <si>
    <t>화재대피용 방연마스크</t>
    <phoneticPr fontId="3" type="noConversion"/>
  </si>
  <si>
    <t>개</t>
    <phoneticPr fontId="3" type="noConversion"/>
  </si>
  <si>
    <t>장수한</t>
    <phoneticPr fontId="3" type="noConversion"/>
  </si>
  <si>
    <t>소방정책 홍보 영상 제작</t>
    <phoneticPr fontId="3" type="noConversion"/>
  </si>
  <si>
    <t>일반</t>
    <phoneticPr fontId="3" type="noConversion"/>
  </si>
  <si>
    <t>영상제작(1건)</t>
    <phoneticPr fontId="3" type="noConversion"/>
  </si>
  <si>
    <t>김진구</t>
    <phoneticPr fontId="3" type="noConversion"/>
  </si>
  <si>
    <t>울산119안전문화축제 행사</t>
    <phoneticPr fontId="3" type="noConversion"/>
  </si>
  <si>
    <t>행사 용역(1건)</t>
    <phoneticPr fontId="3" type="noConversion"/>
  </si>
  <si>
    <t>예방안전과</t>
  </si>
  <si>
    <t>김정식</t>
    <phoneticPr fontId="3" type="noConversion"/>
  </si>
  <si>
    <t>한국119청소년단「도전! 안전상식 골든벨 대회」</t>
    <phoneticPr fontId="3" type="noConversion"/>
  </si>
  <si>
    <t>소방동요 경연대회</t>
    <phoneticPr fontId="3" type="noConversion"/>
  </si>
  <si>
    <t>이현민</t>
    <phoneticPr fontId="3" type="noConversion"/>
  </si>
  <si>
    <t>2025년 울산시립미술관 냉방시설물 세관 및 정비 용역</t>
    <phoneticPr fontId="3" type="noConversion"/>
  </si>
  <si>
    <t>냉방시설물 세관, 정비</t>
    <phoneticPr fontId="3" type="noConversion"/>
  </si>
  <si>
    <t>울산시립미술관</t>
    <phoneticPr fontId="3" type="noConversion"/>
  </si>
  <si>
    <t>윤성근</t>
    <phoneticPr fontId="3" type="noConversion"/>
  </si>
  <si>
    <t>052-229-8438</t>
    <phoneticPr fontId="3" type="noConversion"/>
  </si>
  <si>
    <t xml:space="preserve">&lt;어반아트 개인전 1부- 존원&gt;국제 작품 운송&amp;반출 및 설치 </t>
    <phoneticPr fontId="3" type="noConversion"/>
  </si>
  <si>
    <t>작품 운송 및 설치</t>
    <phoneticPr fontId="3" type="noConversion"/>
  </si>
  <si>
    <t>김명희</t>
    <phoneticPr fontId="3" type="noConversion"/>
  </si>
  <si>
    <t>052-229-8442</t>
    <phoneticPr fontId="3" type="noConversion"/>
  </si>
  <si>
    <t xml:space="preserve">&lt;어반아트 개인전 1부- 존원&gt;전시 공간 연출 디자인 및 공사 </t>
  </si>
  <si>
    <t>건축</t>
  </si>
  <si>
    <t>행복한 미래설계 1기 교육 운영 용역</t>
  </si>
  <si>
    <t>교육운영</t>
    <phoneticPr fontId="3" type="noConversion"/>
  </si>
  <si>
    <t>인재교육과</t>
  </si>
  <si>
    <t>이수인</t>
    <phoneticPr fontId="3" type="noConversion"/>
  </si>
  <si>
    <t>052-229-4975</t>
    <phoneticPr fontId="3" type="noConversion"/>
  </si>
  <si>
    <t>스마트 기획력 향상 1기</t>
    <phoneticPr fontId="3" type="noConversion"/>
  </si>
  <si>
    <t>인재교육과</t>
    <phoneticPr fontId="3" type="noConversion"/>
  </si>
  <si>
    <t>오유진</t>
    <phoneticPr fontId="3" type="noConversion"/>
  </si>
  <si>
    <t>052-229-4974</t>
    <phoneticPr fontId="3" type="noConversion"/>
  </si>
  <si>
    <t xml:space="preserve">2025년 스마트러닝과정 교육 위탁운영 용역 1분기 교육비 </t>
    <phoneticPr fontId="3" type="noConversion"/>
  </si>
  <si>
    <t>교육운영</t>
  </si>
  <si>
    <t>예연성</t>
    <phoneticPr fontId="3" type="noConversion"/>
  </si>
  <si>
    <t>052-229-4973</t>
    <phoneticPr fontId="3" type="noConversion"/>
  </si>
  <si>
    <t>2025년 화상외국어 과정 위탁운영</t>
    <phoneticPr fontId="3" type="noConversion"/>
  </si>
  <si>
    <t>제1기 지식UP콘서트</t>
    <phoneticPr fontId="3" type="noConversion"/>
  </si>
  <si>
    <t>제1기 지식UP콘서트 교육 운영 1식</t>
    <phoneticPr fontId="3" type="noConversion"/>
  </si>
  <si>
    <t>채명균</t>
    <phoneticPr fontId="3" type="noConversion"/>
  </si>
  <si>
    <t>052-229-4972</t>
    <phoneticPr fontId="3" type="noConversion"/>
  </si>
  <si>
    <t>직급별 맞춤형(6급) 교육 운영 용역</t>
    <phoneticPr fontId="3" type="noConversion"/>
  </si>
  <si>
    <t>직급별 맞춤형(6급) 교육 운영 1식</t>
    <phoneticPr fontId="3" type="noConversion"/>
  </si>
  <si>
    <t>2025년 제2기 전화이용 외국어과정 위탁운영</t>
    <phoneticPr fontId="3" type="noConversion"/>
  </si>
  <si>
    <t>스마트 기획력 향상 2기</t>
    <phoneticPr fontId="3" type="noConversion"/>
  </si>
  <si>
    <t>렉처 콘서트 1기</t>
    <phoneticPr fontId="3" type="noConversion"/>
  </si>
  <si>
    <t>정책홍보 역량 강화</t>
    <phoneticPr fontId="3" type="noConversion"/>
  </si>
  <si>
    <t>대화형 인공지능 기초와 활용 1, 2기 교육 운영 용역</t>
    <phoneticPr fontId="3" type="noConversion"/>
  </si>
  <si>
    <t>새로 만드는 울산이해하기 교육</t>
    <phoneticPr fontId="3" type="noConversion"/>
  </si>
  <si>
    <t>저연차 공무원 대상 울부심UP 워크숍</t>
    <phoneticPr fontId="3" type="noConversion"/>
  </si>
  <si>
    <t>재난관측용 CCTV 노후 교체 및 보강</t>
    <phoneticPr fontId="3" type="noConversion"/>
  </si>
  <si>
    <t>영상감시장치</t>
    <phoneticPr fontId="3" type="noConversion"/>
  </si>
  <si>
    <t>자연재난과</t>
    <phoneticPr fontId="3" type="noConversion"/>
  </si>
  <si>
    <t>이영철</t>
    <phoneticPr fontId="3" type="noConversion"/>
  </si>
  <si>
    <t>052-229-2692</t>
    <phoneticPr fontId="3" type="noConversion"/>
  </si>
  <si>
    <t>3~4</t>
    <phoneticPr fontId="3" type="noConversion"/>
  </si>
  <si>
    <t>민방위 경보사이렌 확대 설치</t>
    <phoneticPr fontId="3" type="noConversion"/>
  </si>
  <si>
    <t>사이렌</t>
    <phoneticPr fontId="3" type="noConversion"/>
  </si>
  <si>
    <t>식</t>
    <phoneticPr fontId="3" type="noConversion"/>
  </si>
  <si>
    <t>최준호</t>
    <phoneticPr fontId="3" type="noConversion"/>
  </si>
  <si>
    <t>052-229-2693</t>
    <phoneticPr fontId="3" type="noConversion"/>
  </si>
  <si>
    <t>노후 민방위 경보시설 교체</t>
    <phoneticPr fontId="3" type="noConversion"/>
  </si>
  <si>
    <t>민방위 경보사이렌 함체 구입</t>
    <phoneticPr fontId="3" type="noConversion"/>
  </si>
  <si>
    <t>컨테이너하우스</t>
    <phoneticPr fontId="3" type="noConversion"/>
  </si>
  <si>
    <t>민방위 경보사이렌 노후 축전지 교체</t>
    <phoneticPr fontId="3" type="noConversion"/>
  </si>
  <si>
    <t>축전지</t>
    <phoneticPr fontId="3" type="noConversion"/>
  </si>
  <si>
    <t>지진가속도 계측시설 노후 교체</t>
    <phoneticPr fontId="3" type="noConversion"/>
  </si>
  <si>
    <t>지진계</t>
    <phoneticPr fontId="3" type="noConversion"/>
  </si>
  <si>
    <t>정장식</t>
    <phoneticPr fontId="3" type="noConversion"/>
  </si>
  <si>
    <t>052-229-2694</t>
    <phoneticPr fontId="3" type="noConversion"/>
  </si>
  <si>
    <t>민간위탁 관리비 원가산정 용역</t>
    <phoneticPr fontId="3" type="noConversion"/>
  </si>
  <si>
    <t>위탁운영비 원가산정</t>
    <phoneticPr fontId="3" type="noConversion"/>
  </si>
  <si>
    <t>자원순환과</t>
    <phoneticPr fontId="3" type="noConversion"/>
  </si>
  <si>
    <t>이충걸</t>
    <phoneticPr fontId="3" type="noConversion"/>
  </si>
  <si>
    <t>052-229-3232</t>
    <phoneticPr fontId="3" type="noConversion"/>
  </si>
  <si>
    <t>울산컵 세척운반 용역</t>
    <phoneticPr fontId="3" type="noConversion"/>
  </si>
  <si>
    <t>울산컵 공급, 수거, 세척, 재공급</t>
    <phoneticPr fontId="3" type="noConversion"/>
  </si>
  <si>
    <t>송라주</t>
    <phoneticPr fontId="3" type="noConversion"/>
  </si>
  <si>
    <t>052-229-3234</t>
    <phoneticPr fontId="3" type="noConversion"/>
  </si>
  <si>
    <t>성암소각장 1,2호기 재건립 사업 전기공사</t>
    <phoneticPr fontId="3" type="noConversion"/>
  </si>
  <si>
    <t>비상발전기</t>
    <phoneticPr fontId="3" type="noConversion"/>
  </si>
  <si>
    <t>대</t>
    <phoneticPr fontId="3" type="noConversion"/>
  </si>
  <si>
    <t>고봉일</t>
    <phoneticPr fontId="3" type="noConversion"/>
  </si>
  <si>
    <t>조명자동제어설비</t>
    <phoneticPr fontId="3" type="noConversion"/>
  </si>
  <si>
    <t>태양광발전설비</t>
    <phoneticPr fontId="3" type="noConversion"/>
  </si>
  <si>
    <t>성암소각장 1,2호기 재건립 사업 전기공사</t>
  </si>
  <si>
    <t>CCTV</t>
    <phoneticPr fontId="3" type="noConversion"/>
  </si>
  <si>
    <t>가로등주 및 보안등주</t>
    <phoneticPr fontId="3" type="noConversion"/>
  </si>
  <si>
    <t>주</t>
    <phoneticPr fontId="3" type="noConversion"/>
  </si>
  <si>
    <t>가로등 및 보안등</t>
    <phoneticPr fontId="3" type="noConversion"/>
  </si>
  <si>
    <t>조명등</t>
    <phoneticPr fontId="3" type="noConversion"/>
  </si>
  <si>
    <t>케이블트레이</t>
    <phoneticPr fontId="3" type="noConversion"/>
  </si>
  <si>
    <t>유량계</t>
    <phoneticPr fontId="3" type="noConversion"/>
  </si>
  <si>
    <t>2025년 고객만족도 조사 용역</t>
    <phoneticPr fontId="3" type="noConversion"/>
  </si>
  <si>
    <t>고객만족도 조사</t>
    <phoneticPr fontId="3" type="noConversion"/>
  </si>
  <si>
    <t>자치행정과</t>
    <phoneticPr fontId="3" type="noConversion"/>
  </si>
  <si>
    <t>이정현</t>
    <phoneticPr fontId="3" type="noConversion"/>
  </si>
  <si>
    <t>052-229-2524</t>
    <phoneticPr fontId="3" type="noConversion"/>
  </si>
  <si>
    <t>2025년 이장통장연합회 역량강화 워크숍</t>
  </si>
  <si>
    <t>장기</t>
  </si>
  <si>
    <t>이장통장 임원(약 250명) 대상 워크숍</t>
  </si>
  <si>
    <t>자치행정과</t>
  </si>
  <si>
    <t>이윤지</t>
  </si>
  <si>
    <t>052-229-2493</t>
  </si>
  <si>
    <t>2025년 주민자치 워크숍</t>
  </si>
  <si>
    <t>주민자치위원 등(약 150명) 대상 워크숍</t>
  </si>
  <si>
    <t>행정전산장비(프린터) 구입</t>
    <phoneticPr fontId="3" type="noConversion"/>
  </si>
  <si>
    <t>레이저프린터</t>
    <phoneticPr fontId="3" type="noConversion"/>
  </si>
  <si>
    <t>정보화담당관</t>
    <phoneticPr fontId="3" type="noConversion"/>
  </si>
  <si>
    <t>한상혁</t>
    <phoneticPr fontId="3" type="noConversion"/>
  </si>
  <si>
    <t>052-229-2354</t>
    <phoneticPr fontId="3" type="noConversion"/>
  </si>
  <si>
    <t>온-나라 문서시스템 저장장치 증설</t>
    <phoneticPr fontId="3" type="noConversion"/>
  </si>
  <si>
    <t>디스크어레이</t>
    <phoneticPr fontId="3" type="noConversion"/>
  </si>
  <si>
    <t>김성욱</t>
    <phoneticPr fontId="3" type="noConversion"/>
  </si>
  <si>
    <t>052-229-2355</t>
    <phoneticPr fontId="3" type="noConversion"/>
  </si>
  <si>
    <t>사이버침해대응센터 노후장비 교체
[암호화장비(VPN) 통합관리 솔루션 외 구성 서버 2대]</t>
    <phoneticPr fontId="3" type="noConversion"/>
  </si>
  <si>
    <t>보안소프트웨어</t>
    <phoneticPr fontId="3" type="noConversion"/>
  </si>
  <si>
    <t>김웅중</t>
    <phoneticPr fontId="3" type="noConversion"/>
  </si>
  <si>
    <t>052-229-3015</t>
    <phoneticPr fontId="3" type="noConversion"/>
  </si>
  <si>
    <t>사이버침해대응센터 노후장비 교체
[암호화장비(VPN) 본청용 대형]</t>
    <phoneticPr fontId="3" type="noConversion"/>
  </si>
  <si>
    <t>방화벽장치</t>
    <phoneticPr fontId="3" type="noConversion"/>
  </si>
  <si>
    <t>사이버침해대응센터 노후장비 교체
[암호화장비(VPN) 사업소용 중·대형]</t>
    <phoneticPr fontId="3" type="noConversion"/>
  </si>
  <si>
    <t>사이버침해대응센터 노후장비 교체
[암호화장비(VPN) 사업소용 중형]</t>
    <phoneticPr fontId="3" type="noConversion"/>
  </si>
  <si>
    <t>사이버침해대응센터 노후장비 교체
[행정망 라우터 외 구성 모듈, 라이선스 등 5종]</t>
    <phoneticPr fontId="3" type="noConversion"/>
  </si>
  <si>
    <t>재난안전통신망 단말기 구입</t>
    <phoneticPr fontId="3" type="noConversion"/>
  </si>
  <si>
    <t>휴대전화기</t>
    <phoneticPr fontId="3" type="noConversion"/>
  </si>
  <si>
    <t>강상욱</t>
    <phoneticPr fontId="3" type="noConversion"/>
  </si>
  <si>
    <t>052-229-2384</t>
    <phoneticPr fontId="3" type="noConversion"/>
  </si>
  <si>
    <t>중부사업소</t>
    <phoneticPr fontId="3" type="noConversion"/>
  </si>
  <si>
    <t>서성대</t>
    <phoneticPr fontId="3" type="noConversion"/>
  </si>
  <si>
    <t>052-229-5671</t>
    <phoneticPr fontId="3" type="noConversion"/>
  </si>
  <si>
    <t>남외동 동천동강병원 일원 상수관로 세척용역</t>
    <phoneticPr fontId="3" type="noConversion"/>
  </si>
  <si>
    <t>관로세척(D=100~150mm, L=2200m)</t>
    <phoneticPr fontId="3" type="noConversion"/>
  </si>
  <si>
    <t>반구동 아담아파트 일원 상수관로 세척용역</t>
    <phoneticPr fontId="3" type="noConversion"/>
  </si>
  <si>
    <t>관로세척(D=80~250mm, L=2700m)</t>
    <phoneticPr fontId="3" type="noConversion"/>
  </si>
  <si>
    <t>2025년 공간측량정보 드론활용 경진대회</t>
    <phoneticPr fontId="3" type="noConversion"/>
  </si>
  <si>
    <t>2024년 공간측량정보 드론활용 경진대회 행사운영(1일)</t>
    <phoneticPr fontId="3" type="noConversion"/>
  </si>
  <si>
    <t>토지정보과</t>
    <phoneticPr fontId="3" type="noConversion"/>
  </si>
  <si>
    <t>장재영</t>
    <phoneticPr fontId="3" type="noConversion"/>
  </si>
  <si>
    <t>052-229-4462</t>
    <phoneticPr fontId="3" type="noConversion"/>
  </si>
  <si>
    <t>흡수식 냉·온수기 세관 작업</t>
    <phoneticPr fontId="3" type="noConversion"/>
  </si>
  <si>
    <t>흡수식 냉·온수기 세관 및 기타 소모품 교체 등</t>
    <phoneticPr fontId="3" type="noConversion"/>
  </si>
  <si>
    <t>경영관리과</t>
    <phoneticPr fontId="3" type="noConversion"/>
  </si>
  <si>
    <t>구본창</t>
    <phoneticPr fontId="3" type="noConversion"/>
  </si>
  <si>
    <t>052-226-8330</t>
    <phoneticPr fontId="3" type="noConversion"/>
  </si>
  <si>
    <t>울산문화예술회관 안전디자인 사인물 제작설치</t>
    <phoneticPr fontId="3" type="noConversion"/>
  </si>
  <si>
    <t>문화예술회관 사인물 대형 외 25종</t>
    <phoneticPr fontId="3" type="noConversion"/>
  </si>
  <si>
    <t>ea</t>
    <phoneticPr fontId="3" type="noConversion"/>
  </si>
  <si>
    <t>이혜인</t>
    <phoneticPr fontId="3" type="noConversion"/>
  </si>
  <si>
    <t>052-226-8227</t>
    <phoneticPr fontId="3" type="noConversion"/>
  </si>
  <si>
    <t>울산수목원 하수관로 이설 공사</t>
  </si>
  <si>
    <t>압송관 D80mm, 부설 L = 115M</t>
  </si>
  <si>
    <t>수목원관리사무소</t>
  </si>
  <si>
    <t>박해동</t>
  </si>
  <si>
    <t>052-229-8572</t>
  </si>
  <si>
    <t>특수수종 및 경관목 구입</t>
    <phoneticPr fontId="3" type="noConversion"/>
  </si>
  <si>
    <t>조경수</t>
    <phoneticPr fontId="3" type="noConversion"/>
  </si>
  <si>
    <t>본</t>
    <phoneticPr fontId="3" type="noConversion"/>
  </si>
  <si>
    <t>수목원관리사무소</t>
    <phoneticPr fontId="3" type="noConversion"/>
  </si>
  <si>
    <t>조민기</t>
    <phoneticPr fontId="3" type="noConversion"/>
  </si>
  <si>
    <t>용암중계펌프장 수중펌프 C호기 교체공사</t>
  </si>
  <si>
    <t>기타</t>
  </si>
  <si>
    <t>수중펌프 1대 교체</t>
  </si>
  <si>
    <t>김승준</t>
  </si>
  <si>
    <t>052-229-5988</t>
  </si>
  <si>
    <t>일차침전지 슬러지 인발밸브 교체공사</t>
  </si>
  <si>
    <t>슬러지 인발밸브 교체공사 1식
전동형 게이트밸브 9대</t>
    <phoneticPr fontId="3" type="noConversion"/>
  </si>
  <si>
    <t>한승훈</t>
  </si>
  <si>
    <t>052-229-5996</t>
  </si>
  <si>
    <t>실험실 분석장비 검교정</t>
  </si>
  <si>
    <t>황온조 등 9종 16대</t>
  </si>
  <si>
    <t>온산수질개선사업소</t>
  </si>
  <si>
    <t>최은경</t>
  </si>
  <si>
    <t>052-229-5975</t>
  </si>
  <si>
    <t>온산바이오에너지센터 외장재 보수공사 실시설계용역</t>
  </si>
  <si>
    <t>외장재보수공사 실시설계</t>
  </si>
  <si>
    <t>안소군</t>
  </si>
  <si>
    <t>052-229-5982</t>
  </si>
  <si>
    <t>진하중계펌프장 유출유량계 수리</t>
    <phoneticPr fontId="18" type="noConversion"/>
  </si>
  <si>
    <t>21632417, 22276063</t>
    <phoneticPr fontId="3" type="noConversion"/>
  </si>
  <si>
    <t>초음파 유량계(250mm)</t>
    <phoneticPr fontId="3" type="noConversion"/>
  </si>
  <si>
    <t>온산수질개선사업소</t>
    <phoneticPr fontId="3" type="noConversion"/>
  </si>
  <si>
    <t>나일주</t>
    <phoneticPr fontId="3" type="noConversion"/>
  </si>
  <si>
    <t>2025년 부유물질 제거 무기응집제(pac) 구입(2차)</t>
  </si>
  <si>
    <t>톤</t>
  </si>
  <si>
    <t>이정봉</t>
  </si>
  <si>
    <t>052-229-5973</t>
  </si>
  <si>
    <t xml:space="preserve">상반기 시약 및 초자(소모품)구매 </t>
    <phoneticPr fontId="3" type="noConversion"/>
  </si>
  <si>
    <t xml:space="preserve">시약 및 초자류(소모품) </t>
    <phoneticPr fontId="3" type="noConversion"/>
  </si>
  <si>
    <t>정성경</t>
    <phoneticPr fontId="3" type="noConversion"/>
  </si>
  <si>
    <t>052-229-2974</t>
    <phoneticPr fontId="3" type="noConversion"/>
  </si>
  <si>
    <t>TOC 소모품 구매</t>
    <phoneticPr fontId="3" type="noConversion"/>
  </si>
  <si>
    <t>연소관 외 4종</t>
    <phoneticPr fontId="3" type="noConversion"/>
  </si>
  <si>
    <t>음식물 파쇄선별기 및 미세파쇄기 파쇄날 구매</t>
  </si>
  <si>
    <t>음식물 파쇄선별기 및 미세파쇄기 파쇄날</t>
  </si>
  <si>
    <t>052-229-3252</t>
    <phoneticPr fontId="3" type="noConversion"/>
  </si>
  <si>
    <t>052-229-6143</t>
    <phoneticPr fontId="3" type="noConversion"/>
  </si>
  <si>
    <t>052-229-5992</t>
    <phoneticPr fontId="3" type="noConversion"/>
  </si>
  <si>
    <t>052-229-8571</t>
    <phoneticPr fontId="3" type="noConversion"/>
  </si>
  <si>
    <t>052-229-4564</t>
    <phoneticPr fontId="3" type="noConversion"/>
  </si>
  <si>
    <t>052-229-6141</t>
    <phoneticPr fontId="3" type="noConversion"/>
  </si>
  <si>
    <t>052-229-7544</t>
    <phoneticPr fontId="3" type="noConversion"/>
  </si>
  <si>
    <t>052-229-7543</t>
    <phoneticPr fontId="3" type="noConversion"/>
  </si>
  <si>
    <t>052-229-7733</t>
    <phoneticPr fontId="3" type="noConversion"/>
  </si>
  <si>
    <t>052-229-7553</t>
    <phoneticPr fontId="3" type="noConversion"/>
  </si>
  <si>
    <t>052-229-3742</t>
    <phoneticPr fontId="3" type="noConversion"/>
  </si>
  <si>
    <t>052-229-4812</t>
    <phoneticPr fontId="3" type="noConversion"/>
  </si>
  <si>
    <t>052-229-6494</t>
    <phoneticPr fontId="3" type="noConversion"/>
  </si>
  <si>
    <t>052-229-5333</t>
    <phoneticPr fontId="3" type="noConversion"/>
  </si>
  <si>
    <t>052-229-5331</t>
    <phoneticPr fontId="3" type="noConversion"/>
  </si>
  <si>
    <t>052-229-5332</t>
    <phoneticPr fontId="3" type="noConversion"/>
  </si>
  <si>
    <t>052-229-4272</t>
    <phoneticPr fontId="3" type="noConversion"/>
  </si>
  <si>
    <t>052-229-4263</t>
    <phoneticPr fontId="3" type="noConversion"/>
  </si>
  <si>
    <t>채광창 필름 보수 공사</t>
    <phoneticPr fontId="3" type="noConversion"/>
  </si>
  <si>
    <t>비계 설치 및 필름 교체</t>
    <phoneticPr fontId="3" type="noConversion"/>
  </si>
  <si>
    <t>울산박물관</t>
    <phoneticPr fontId="3" type="noConversion"/>
  </si>
  <si>
    <t>박정석</t>
    <phoneticPr fontId="3" type="noConversion"/>
  </si>
  <si>
    <t>052-229-4789</t>
    <phoneticPr fontId="3" type="noConversion"/>
  </si>
  <si>
    <t>2025년 울산박물관 제1차 특별기획전 전시 연출 용역</t>
  </si>
  <si>
    <t>전시 연출 용역 1식</t>
  </si>
  <si>
    <t>울산박물관</t>
  </si>
  <si>
    <t>정수영</t>
  </si>
  <si>
    <t>052-229-4723</t>
  </si>
  <si>
    <t>어린이박물관 전시체험물 개선 용역</t>
  </si>
  <si>
    <t>전시체험물 2종 교체 및 수리</t>
  </si>
  <si>
    <t>울산박물관 온라인 전시관 구축</t>
  </si>
  <si>
    <t>울산박물관 홈페이지 내
온라인 전시관 구축</t>
  </si>
  <si>
    <t>이승우</t>
  </si>
  <si>
    <t>052-229-4724</t>
  </si>
  <si>
    <t>2025년 울산대곡박물관 상설전시실 전시개선(2차) 용역</t>
  </si>
  <si>
    <t>상설전시실 전시 개선 및 관람객 편의시설 확충</t>
  </si>
  <si>
    <t>이현정</t>
  </si>
  <si>
    <t>052-229-4781</t>
  </si>
  <si>
    <t>수장고 소독 및 소장유물 포장 훈증</t>
  </si>
  <si>
    <t>수장고 소독 및 대여,기증유물 등 포장훈증</t>
  </si>
  <si>
    <t>황선혜</t>
  </si>
  <si>
    <t>052-229-4742</t>
  </si>
  <si>
    <t>2025년 울산박물관 제1차 특별기획전 '향리문견록' 홍보물 구입</t>
    <phoneticPr fontId="3" type="noConversion"/>
  </si>
  <si>
    <t>포스터 외 4종</t>
    <phoneticPr fontId="3" type="noConversion"/>
  </si>
  <si>
    <t>정수영</t>
    <phoneticPr fontId="3" type="noConversion"/>
  </si>
  <si>
    <t>052-229-4723</t>
    <phoneticPr fontId="3" type="noConversion"/>
  </si>
  <si>
    <t>2025년 울산대곡박물관 특별기획전 도록 발간</t>
    <phoneticPr fontId="3" type="noConversion"/>
  </si>
  <si>
    <t>기타인쇄물</t>
    <phoneticPr fontId="3" type="noConversion"/>
  </si>
  <si>
    <t>전수정</t>
    <phoneticPr fontId="3" type="noConversion"/>
  </si>
  <si>
    <t>052-229-4782</t>
    <phoneticPr fontId="3" type="noConversion"/>
  </si>
  <si>
    <t>수장대 유물보관 수장대 구입</t>
    <phoneticPr fontId="3" type="noConversion"/>
  </si>
  <si>
    <t>박물관 수장고용 수납장</t>
    <phoneticPr fontId="3" type="noConversion"/>
  </si>
  <si>
    <t>최윤진</t>
    <phoneticPr fontId="3" type="noConversion"/>
  </si>
  <si>
    <t>052-229-4741</t>
    <phoneticPr fontId="3" type="noConversion"/>
  </si>
  <si>
    <t>전략환경영향평가</t>
  </si>
  <si>
    <t>가축분뇨로 인한 수질, 악취, 토양오염 등 지역환경 영향 분석</t>
  </si>
  <si>
    <t>환경대기과</t>
  </si>
  <si>
    <t>박민수</t>
  </si>
  <si>
    <t>052-229-3213</t>
  </si>
  <si>
    <t>관내 간선관로 GPR 탐사</t>
    <phoneticPr fontId="3" type="noConversion"/>
  </si>
  <si>
    <t>GPR탐사(오수관로 L=45km)</t>
    <phoneticPr fontId="3" type="noConversion"/>
  </si>
  <si>
    <t>하수관리과</t>
    <phoneticPr fontId="3" type="noConversion"/>
  </si>
  <si>
    <t>이정우</t>
    <phoneticPr fontId="3" type="noConversion"/>
  </si>
  <si>
    <t>052-229-3306</t>
    <phoneticPr fontId="3" type="noConversion"/>
  </si>
  <si>
    <t>공공하수도(하수관로) 기술진단용역(농소처리구역)</t>
    <phoneticPr fontId="3" type="noConversion"/>
  </si>
  <si>
    <t>기술진단 1식</t>
    <phoneticPr fontId="3" type="noConversion"/>
  </si>
  <si>
    <t>허진우</t>
    <phoneticPr fontId="3" type="noConversion"/>
  </si>
  <si>
    <t>052-229-3305</t>
    <phoneticPr fontId="3" type="noConversion"/>
  </si>
  <si>
    <t>울산권역 노후하수관로 정비공사 건설폐기물처리용역</t>
    <phoneticPr fontId="3" type="noConversion"/>
  </si>
  <si>
    <t>건설폐기물처리 1식</t>
  </si>
  <si>
    <t>김정인</t>
    <phoneticPr fontId="3" type="noConversion"/>
  </si>
  <si>
    <t>052-229-3304</t>
    <phoneticPr fontId="3" type="noConversion"/>
  </si>
  <si>
    <t>울산권역 노후하수관로 정비공사 시공 및 준공검사 용역</t>
    <phoneticPr fontId="3" type="noConversion"/>
  </si>
  <si>
    <t>시공 및 준공검사 1식</t>
  </si>
  <si>
    <t>울산권역 노후하수관로 정비공사 GIS DB 구축 용역</t>
    <phoneticPr fontId="3" type="noConversion"/>
  </si>
  <si>
    <t>GIS DB 구축 1식</t>
  </si>
  <si>
    <t>울산권역 노후하수관로 정비공사 감독권한대행 등 건설사업관리용역</t>
    <phoneticPr fontId="3" type="noConversion"/>
  </si>
  <si>
    <t>감독권한대행 등 건설사업관리 1식</t>
  </si>
  <si>
    <t>방어진수질개선사업소 효문중계펌프장 제진기 정기보수</t>
    <phoneticPr fontId="3" type="noConversion"/>
  </si>
  <si>
    <t>제진기 정기보수 1기</t>
    <phoneticPr fontId="3" type="noConversion"/>
  </si>
  <si>
    <t>김정현</t>
    <phoneticPr fontId="3" type="noConversion"/>
  </si>
  <si>
    <t>052-229-3297</t>
    <phoneticPr fontId="3" type="noConversion"/>
  </si>
  <si>
    <t>회야수질개선사업소 탈취설비 보수</t>
    <phoneticPr fontId="3" type="noConversion"/>
  </si>
  <si>
    <t>전문</t>
    <phoneticPr fontId="3" type="noConversion"/>
  </si>
  <si>
    <t>탈취설비 3기</t>
    <phoneticPr fontId="3" type="noConversion"/>
  </si>
  <si>
    <t>언양수질개선사업소 유량계 교체</t>
    <phoneticPr fontId="3" type="noConversion"/>
  </si>
  <si>
    <t>유량계 교체 6기</t>
    <phoneticPr fontId="3" type="noConversion"/>
  </si>
  <si>
    <t>방어진수질개선사업소 케익이송모노펌프 보수</t>
    <phoneticPr fontId="3" type="noConversion"/>
  </si>
  <si>
    <t>이송모노펌프 1기</t>
    <phoneticPr fontId="3" type="noConversion"/>
  </si>
  <si>
    <t>회야수질개선사업소 생물반응조 교반기 정기보수</t>
    <phoneticPr fontId="3" type="noConversion"/>
  </si>
  <si>
    <t>생물반응조 교반기 12기</t>
    <phoneticPr fontId="3" type="noConversion"/>
  </si>
  <si>
    <t>방어진수질개선사업서 중계펌프장 컨베이어 보수</t>
    <phoneticPr fontId="3" type="noConversion"/>
  </si>
  <si>
    <t>컨베이서 3기</t>
    <phoneticPr fontId="3" type="noConversion"/>
  </si>
  <si>
    <t>언양수질개선사업소 2차침전지 슬러지수집기 보수</t>
    <phoneticPr fontId="3" type="noConversion"/>
  </si>
  <si>
    <t>슬러지수집기 E호기</t>
    <phoneticPr fontId="3" type="noConversion"/>
  </si>
  <si>
    <t>방어진수질개선사업소 탈수기 및 농축기 보수</t>
    <phoneticPr fontId="3" type="noConversion"/>
  </si>
  <si>
    <t>탈수기 E호기, 농축기 A호기</t>
    <phoneticPr fontId="3" type="noConversion"/>
  </si>
  <si>
    <t>울산권역 노후하수관로 정비공사</t>
    <phoneticPr fontId="3" type="noConversion"/>
  </si>
  <si>
    <t>노후하수관로 정비 L=18.4km</t>
    <phoneticPr fontId="3" type="noConversion"/>
  </si>
  <si>
    <t>052-229-3303</t>
    <phoneticPr fontId="3" type="noConversion"/>
  </si>
  <si>
    <t>온산하수처리시설 증설사업(전기 및 계측제어공사)</t>
    <phoneticPr fontId="3" type="noConversion"/>
  </si>
  <si>
    <t>전기</t>
    <phoneticPr fontId="3" type="noConversion"/>
  </si>
  <si>
    <t>옥외설비, 동력제어, 건축전기,계측제어</t>
    <phoneticPr fontId="3" type="noConversion"/>
  </si>
  <si>
    <t>박경배</t>
    <phoneticPr fontId="3" type="noConversion"/>
  </si>
  <si>
    <t>052-229-3283</t>
    <phoneticPr fontId="3" type="noConversion"/>
  </si>
  <si>
    <t>온산하수처리시설 증설사업(정보통신공사)</t>
    <phoneticPr fontId="3" type="noConversion"/>
  </si>
  <si>
    <t>통신</t>
    <phoneticPr fontId="3" type="noConversion"/>
  </si>
  <si>
    <t>CCTV, 정보통신설비</t>
    <phoneticPr fontId="3" type="noConversion"/>
  </si>
  <si>
    <t>올림푸스아파트 일원 대공원로 확장공사</t>
    <phoneticPr fontId="3" type="noConversion"/>
  </si>
  <si>
    <t>L=0.32km, B=12m → 20m</t>
    <phoneticPr fontId="3" type="noConversion"/>
  </si>
  <si>
    <t>서영준,
이형우</t>
    <phoneticPr fontId="3" type="noConversion"/>
  </si>
  <si>
    <t>052-229-5863, 5866</t>
    <phoneticPr fontId="3" type="noConversion"/>
  </si>
  <si>
    <t>장생포 순환도로 확장공사</t>
    <phoneticPr fontId="3" type="noConversion"/>
  </si>
  <si>
    <t>L=2.06km, B=10~12m → 25m</t>
    <phoneticPr fontId="3" type="noConversion"/>
  </si>
  <si>
    <t>김진영,
이지원</t>
    <phoneticPr fontId="3" type="noConversion"/>
  </si>
  <si>
    <t>052-229-5861, 5864</t>
    <phoneticPr fontId="3" type="noConversion"/>
  </si>
  <si>
    <t>길천산단~지화마을 간 도로개설공사</t>
    <phoneticPr fontId="3" type="noConversion"/>
  </si>
  <si>
    <t>도로 개설 L=1.0㎞, B=20m</t>
    <phoneticPr fontId="3" type="noConversion"/>
  </si>
  <si>
    <t>차종철,
이지원</t>
    <phoneticPr fontId="3" type="noConversion"/>
  </si>
  <si>
    <t>052-229-5862, 5864</t>
    <phoneticPr fontId="3" type="noConversion"/>
  </si>
  <si>
    <t>2025년 광역시도(중구,북구,동구) 우수받이 정비사업</t>
    <phoneticPr fontId="3" type="noConversion"/>
  </si>
  <si>
    <t>우수받이 준설 4,928개소</t>
    <phoneticPr fontId="3" type="noConversion"/>
  </si>
  <si>
    <t>권나영</t>
    <phoneticPr fontId="3" type="noConversion"/>
  </si>
  <si>
    <t>052-229-5872</t>
    <phoneticPr fontId="3" type="noConversion"/>
  </si>
  <si>
    <t>2025년 광역시도(명륜로,다운로) 보도정비공사</t>
    <phoneticPr fontId="3" type="noConversion"/>
  </si>
  <si>
    <t>보도정비 L=600m</t>
    <phoneticPr fontId="3" type="noConversion"/>
  </si>
  <si>
    <t>2025년 광역시도(산업로) 도로재포장공사</t>
    <phoneticPr fontId="3" type="noConversion"/>
  </si>
  <si>
    <t>아스콘 절삭 및 재포장 L=300m</t>
    <phoneticPr fontId="3" type="noConversion"/>
  </si>
  <si>
    <t>장다인</t>
    <phoneticPr fontId="3" type="noConversion"/>
  </si>
  <si>
    <t>052-229-5874</t>
    <phoneticPr fontId="3" type="noConversion"/>
  </si>
  <si>
    <t>2025년 광역시도(아산로) 자전거도로재포장공사</t>
    <phoneticPr fontId="3" type="noConversion"/>
  </si>
  <si>
    <t>아스콘 절삭 및 재포장 L=2500m</t>
    <phoneticPr fontId="3" type="noConversion"/>
  </si>
  <si>
    <t xml:space="preserve">봉수로 보도확장공사 </t>
    <phoneticPr fontId="3" type="noConversion"/>
  </si>
  <si>
    <t>데크설치 L=74m, B=1.8m</t>
    <phoneticPr fontId="3" type="noConversion"/>
  </si>
  <si>
    <t>함영민</t>
    <phoneticPr fontId="3" type="noConversion"/>
  </si>
  <si>
    <t>052-229-5873</t>
    <phoneticPr fontId="3" type="noConversion"/>
  </si>
  <si>
    <t>2025년 강동번영로 자동제설장치 설치공사</t>
    <phoneticPr fontId="3" type="noConversion"/>
  </si>
  <si>
    <t>염수분사장치 설치 1식</t>
    <phoneticPr fontId="3" type="noConversion"/>
  </si>
  <si>
    <t>장생포로(매암사거리 일원) 도로배수시설 개선사업</t>
    <phoneticPr fontId="17" type="noConversion"/>
  </si>
  <si>
    <t>압송관로(D400) 1,137m, 배수펌프(120HP) 1개소</t>
    <phoneticPr fontId="17" type="noConversion"/>
  </si>
  <si>
    <t>박소현</t>
    <phoneticPr fontId="3" type="noConversion"/>
  </si>
  <si>
    <t>052-229-5593</t>
    <phoneticPr fontId="3" type="noConversion"/>
  </si>
  <si>
    <t>처용로(sk삼거리 일원) 도로배수시설 개선사업</t>
    <phoneticPr fontId="17" type="noConversion"/>
  </si>
  <si>
    <t>압송관로(D300) 204m, 배수펌프(30HP) 1개소</t>
    <phoneticPr fontId="17" type="noConversion"/>
  </si>
  <si>
    <t>장생포로(매암사거리 일원) 도로배수시설 개선사업(전기)</t>
    <phoneticPr fontId="17" type="noConversion"/>
  </si>
  <si>
    <t>프로세스제어반 설치공사 등</t>
    <phoneticPr fontId="3" type="noConversion"/>
  </si>
  <si>
    <t>처용로(sk삼거리 일원) 도로배수시설 개선사업(전기)</t>
    <phoneticPr fontId="17" type="noConversion"/>
  </si>
  <si>
    <t>공단로(원산사거리) 도로배수시설 개선사업</t>
    <phoneticPr fontId="3" type="noConversion"/>
  </si>
  <si>
    <t>압송관로 (D400) 191m, 배수펌프(70HP) 1개소</t>
    <phoneticPr fontId="3" type="noConversion"/>
  </si>
  <si>
    <t>김용배</t>
    <phoneticPr fontId="3" type="noConversion"/>
  </si>
  <si>
    <t>052-229-5591</t>
    <phoneticPr fontId="3" type="noConversion"/>
  </si>
  <si>
    <t>공단로(원산사거리) 도로배수시설 개선사업(전기)</t>
    <phoneticPr fontId="3" type="noConversion"/>
  </si>
  <si>
    <t>산업로 도로배수시설 개선사업</t>
    <phoneticPr fontId="3" type="noConversion"/>
  </si>
  <si>
    <t>압송관로 (D300) 191m, 배수펌프(40HP) 1개소</t>
    <phoneticPr fontId="3" type="noConversion"/>
  </si>
  <si>
    <t>정상봉</t>
    <phoneticPr fontId="3" type="noConversion"/>
  </si>
  <si>
    <t>052-229-5592</t>
    <phoneticPr fontId="3" type="noConversion"/>
  </si>
  <si>
    <t>산업로 도로배수시설 개선사업(전기)</t>
    <phoneticPr fontId="3" type="noConversion"/>
  </si>
  <si>
    <t>종합건설본부 건설부</t>
  </si>
  <si>
    <t>올림푸스아파트 일원 대공원로 확장공사 건설사업관리용역(부분)</t>
    <phoneticPr fontId="3" type="noConversion"/>
  </si>
  <si>
    <t>구조물공 건설사업관리</t>
    <phoneticPr fontId="3" type="noConversion"/>
  </si>
  <si>
    <t>종합건설본부 건설부</t>
    <phoneticPr fontId="3" type="noConversion"/>
  </si>
  <si>
    <t>장생포 순환도로 확장공사 건설사업관리용역(감독권한대행)</t>
    <phoneticPr fontId="3" type="noConversion"/>
  </si>
  <si>
    <t>건설사업관리 1식(감독권한대행 포함)</t>
    <phoneticPr fontId="3" type="noConversion"/>
  </si>
  <si>
    <t>길천산단~지화마을 도로개설공사 건설폐기물 처리용역</t>
    <phoneticPr fontId="3" type="noConversion"/>
  </si>
  <si>
    <t>건설폐기물처리 1식</t>
    <phoneticPr fontId="3" type="noConversion"/>
  </si>
  <si>
    <t>길천산단~지화마을 도로개설공사 지정폐기물 처리용역</t>
    <phoneticPr fontId="3" type="noConversion"/>
  </si>
  <si>
    <t>지정폐기물처리 1식</t>
    <phoneticPr fontId="3" type="noConversion"/>
  </si>
  <si>
    <t>장생포로(매암사거리 일원) 도로배수시설 개선사업 건설폐기물처리용역</t>
    <phoneticPr fontId="17" type="noConversion"/>
  </si>
  <si>
    <t>장생포로(매암사거리 일원) 도로배수시설 개선사업 GIS DB구축 용역</t>
    <phoneticPr fontId="17" type="noConversion"/>
  </si>
  <si>
    <t>GIS DB 1식</t>
    <phoneticPr fontId="3" type="noConversion"/>
  </si>
  <si>
    <t>처용로(sk삼거리 일원) 도로배수시설 개선사업 GIS DB구축 용역</t>
    <phoneticPr fontId="17" type="noConversion"/>
  </si>
  <si>
    <t>공단로(원산사거리) 도로배수시설 개선사업 건설폐기물처리용역</t>
    <phoneticPr fontId="17" type="noConversion"/>
  </si>
  <si>
    <t>공단로(원산사거리) 도로배수시설 개선사업 GIS DB구축 용역</t>
    <phoneticPr fontId="17" type="noConversion"/>
  </si>
  <si>
    <t>산업로 도로배수시설 개선사업 건설폐기물처리용역</t>
    <phoneticPr fontId="17" type="noConversion"/>
  </si>
  <si>
    <t>산업로 도로배수시설 개선사업 GIS DB구축 용역</t>
    <phoneticPr fontId="17" type="noConversion"/>
  </si>
  <si>
    <t>울산광역시 공고 제2025 - 808호</t>
    <phoneticPr fontId="3" type="noConversion"/>
  </si>
  <si>
    <t>유해대기측정시스템 유지관리비</t>
  </si>
  <si>
    <t>일반</t>
  </si>
  <si>
    <t>유해대기측정차량 수리</t>
  </si>
  <si>
    <t>보건환경연구원 대기연구과</t>
    <phoneticPr fontId="3" type="noConversion"/>
  </si>
  <si>
    <t>서윤하</t>
  </si>
  <si>
    <t>052-229-6182</t>
    <phoneticPr fontId="3" type="noConversion"/>
  </si>
  <si>
    <t>2025년 연구실 정기 안전점검</t>
  </si>
  <si>
    <t>연구실 안전법 제14조 의거 안전점검</t>
  </si>
  <si>
    <t>보건환경연구원 생활환경과</t>
    <phoneticPr fontId="3" type="noConversion"/>
  </si>
  <si>
    <t>이광원</t>
  </si>
  <si>
    <t>052-229-6691</t>
    <phoneticPr fontId="3" type="noConversion"/>
  </si>
  <si>
    <t>2025년 보건환경분야 시약 및 소모품 구매</t>
  </si>
  <si>
    <t>시약 및 소모품</t>
  </si>
  <si>
    <t>환경조사과</t>
  </si>
  <si>
    <t>탁경학</t>
  </si>
  <si>
    <t>052-229-6173</t>
    <phoneticPr fontId="3" type="noConversion"/>
  </si>
  <si>
    <t>유해대기측정시스템 유지관리 소모품 구매</t>
  </si>
  <si>
    <t>SIFT MS Scheduled Maintenance Kit for 6Month 등 3종</t>
  </si>
  <si>
    <t>대기연구과</t>
  </si>
  <si>
    <t>이지나</t>
  </si>
  <si>
    <t>052-229-6184</t>
    <phoneticPr fontId="3" type="noConversion"/>
  </si>
  <si>
    <t>연속이온분석장비 소모품 구매</t>
  </si>
  <si>
    <t>Cation column C6 2x150mm 등 8종</t>
  </si>
  <si>
    <t>중금속 및 탄소분석기 소모품 구매</t>
  </si>
  <si>
    <t>Oxidation furnace thermocouple 4종</t>
  </si>
  <si>
    <t>표준가스 구매</t>
  </si>
  <si>
    <t>측정소 교정용</t>
  </si>
  <si>
    <t>엄슬기</t>
  </si>
  <si>
    <t>052-229-6186</t>
    <phoneticPr fontId="3" type="noConversion"/>
  </si>
  <si>
    <t>수질 보전과 먹는물 안전성 검사(수질 및 먹는물 분석 시약 구매)</t>
  </si>
  <si>
    <t xml:space="preserve">분석용 시약, 표준물질 </t>
  </si>
  <si>
    <t>ea</t>
  </si>
  <si>
    <t>수질연구과</t>
  </si>
  <si>
    <t>임지유</t>
  </si>
  <si>
    <t>052-229-6193</t>
    <phoneticPr fontId="3" type="noConversion"/>
  </si>
  <si>
    <t>수질 보전과 먹는물 안전성 검사(시험분석용 소모품 구매)</t>
  </si>
  <si>
    <t>GC용 바이알, 캡, 컬럼, 플라스크 등</t>
  </si>
  <si>
    <t>ea/pk</t>
  </si>
  <si>
    <t>가축방역차량 구입</t>
    <phoneticPr fontId="3" type="noConversion"/>
  </si>
  <si>
    <t>스포츠유틸리티차량</t>
    <phoneticPr fontId="3" type="noConversion"/>
  </si>
  <si>
    <t>동물위생과</t>
    <phoneticPr fontId="3" type="noConversion"/>
  </si>
  <si>
    <t>이익희</t>
    <phoneticPr fontId="3" type="noConversion"/>
  </si>
  <si>
    <t>052-229-5242</t>
    <phoneticPr fontId="3" type="noConversion"/>
  </si>
  <si>
    <t>가축방역 소요재료 구입</t>
    <phoneticPr fontId="3" type="noConversion"/>
  </si>
  <si>
    <t>일반검사용시약</t>
    <phoneticPr fontId="3" type="noConversion"/>
  </si>
  <si>
    <t>가축질병 검사키트 구입</t>
    <phoneticPr fontId="3" type="noConversion"/>
  </si>
  <si>
    <t>잔류물질검사 소모품 구입</t>
    <phoneticPr fontId="3" type="noConversion"/>
  </si>
  <si>
    <t>정밀검사과</t>
    <phoneticPr fontId="3" type="noConversion"/>
  </si>
  <si>
    <t>김기성</t>
    <phoneticPr fontId="3" type="noConversion"/>
  </si>
  <si>
    <t>052-229-5312</t>
    <phoneticPr fontId="3" type="noConversion"/>
  </si>
  <si>
    <t>질병조사 및 감시</t>
    <phoneticPr fontId="3" type="noConversion"/>
  </si>
  <si>
    <t>매개 진드기 등 감염병 검사 시약 16품목</t>
    <phoneticPr fontId="3" type="noConversion"/>
  </si>
  <si>
    <t>질병조사과</t>
    <phoneticPr fontId="3" type="noConversion"/>
  </si>
  <si>
    <t>우해미</t>
    <phoneticPr fontId="3" type="noConversion"/>
  </si>
  <si>
    <t>052-229-4693</t>
    <phoneticPr fontId="3" type="noConversion"/>
  </si>
  <si>
    <t>식품·의약품 검사 시약 및 초자 31품목</t>
    <phoneticPr fontId="3" type="noConversion"/>
  </si>
  <si>
    <t>식약품연구과</t>
    <phoneticPr fontId="3" type="noConversion"/>
  </si>
  <si>
    <t>김경남</t>
    <phoneticPr fontId="3" type="noConversion"/>
  </si>
  <si>
    <t>052-229-5235</t>
    <phoneticPr fontId="3" type="noConversion"/>
  </si>
  <si>
    <t>농수산물 안전성 검사</t>
    <phoneticPr fontId="3" type="noConversion"/>
  </si>
  <si>
    <t>농수산물 분석용 시약 및 소모품</t>
    <phoneticPr fontId="3" type="noConversion"/>
  </si>
  <si>
    <t>농수산물검사소</t>
  </si>
  <si>
    <t>신지혜</t>
  </si>
  <si>
    <t>052-229-6202</t>
    <phoneticPr fontId="3" type="noConversion"/>
  </si>
  <si>
    <t>자전거도로 사고위험지역 개선사업</t>
    <phoneticPr fontId="3" type="noConversion"/>
  </si>
  <si>
    <t>자전거도로정비 799m(B=2.5~6.0m)</t>
    <phoneticPr fontId="3" type="noConversion"/>
  </si>
  <si>
    <t>생태정원과</t>
    <phoneticPr fontId="3" type="noConversion"/>
  </si>
  <si>
    <t>김만수</t>
    <phoneticPr fontId="3" type="noConversion"/>
  </si>
  <si>
    <t>052-229-8542</t>
    <phoneticPr fontId="3" type="noConversion"/>
  </si>
  <si>
    <t>특색있는 거리정원 조성사업</t>
    <phoneticPr fontId="3" type="noConversion"/>
  </si>
  <si>
    <t>정원조성 1식</t>
    <phoneticPr fontId="3" type="noConversion"/>
  </si>
  <si>
    <t>조은정</t>
    <phoneticPr fontId="3" type="noConversion"/>
  </si>
  <si>
    <t>052-229-8522</t>
    <phoneticPr fontId="3" type="noConversion"/>
  </si>
  <si>
    <t>정원지원센터 실내정원 조성사업</t>
    <phoneticPr fontId="3" type="noConversion"/>
  </si>
  <si>
    <t>실내정원 조성 1식</t>
    <phoneticPr fontId="3" type="noConversion"/>
  </si>
  <si>
    <t>정원지원센터 내부시설 공사</t>
    <phoneticPr fontId="3" type="noConversion"/>
  </si>
  <si>
    <t>실내 인테리어 1식</t>
    <phoneticPr fontId="3" type="noConversion"/>
  </si>
  <si>
    <t>정원지원센터 내부시설 공사(전기)</t>
    <phoneticPr fontId="3" type="noConversion"/>
  </si>
  <si>
    <t>전기공사 1식</t>
    <phoneticPr fontId="3" type="noConversion"/>
  </si>
  <si>
    <t>자전거도로 사고위험지역 개선사업 폐기물(폐콘크리트)처리용역</t>
    <phoneticPr fontId="3" type="noConversion"/>
  </si>
  <si>
    <t>폐콘크리트 71톤 처리 및 운반</t>
    <phoneticPr fontId="3" type="noConversion"/>
  </si>
  <si>
    <t>자전거도로 사고위험지역 개선사업 폐기물(폐아스콘)처리용역</t>
    <phoneticPr fontId="3" type="noConversion"/>
  </si>
  <si>
    <t>폐아스콘 409톤 처리 및 운반</t>
    <phoneticPr fontId="3" type="noConversion"/>
  </si>
  <si>
    <t>자전거도로 사고위험지역 개선사업 건설재해예방기술지도용역</t>
    <phoneticPr fontId="3" type="noConversion"/>
  </si>
  <si>
    <t>건설재해예방기술지도 6회</t>
    <phoneticPr fontId="3" type="noConversion"/>
  </si>
  <si>
    <t>태화강 둔치 자전거도로 사고위험지역 안전개선사업</t>
    <phoneticPr fontId="3" type="noConversion"/>
  </si>
  <si>
    <t>레미콘</t>
    <phoneticPr fontId="3" type="noConversion"/>
  </si>
  <si>
    <t>㎥</t>
    <phoneticPr fontId="3" type="noConversion"/>
  </si>
  <si>
    <t>자연석경계석</t>
    <phoneticPr fontId="3" type="noConversion"/>
  </si>
  <si>
    <t>노면표지용페인트</t>
    <phoneticPr fontId="3" type="noConversion"/>
  </si>
  <si>
    <t>포</t>
    <phoneticPr fontId="3" type="noConversion"/>
  </si>
  <si>
    <t>칼라아스콘</t>
    <phoneticPr fontId="3" type="noConversion"/>
  </si>
  <si>
    <t>식품·의약품 검사</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</si>
</sst>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quot;₩&quot;* #,##0_-;_-&quot;₩&quot;* &quot;-&quot;_-;_-@_-"/>
    <numFmt numFmtId="41" formatCode="_-* #,##0_-;\-* #,##0_-;_-* &quot;-&quot;_-;_-@_-"/>
    <numFmt numFmtId="176" formatCode="0.000_);[Red]\(0.000\)"/>
    <numFmt numFmtId="177" formatCode="#,##0_);[Red]\(#,##0\)"/>
    <numFmt numFmtId="178" formatCode="###,###,###&quot;건&quot;"/>
    <numFmt numFmtId="179" formatCode="###,###,###&quot;백만원&quot;"/>
    <numFmt numFmtId="180" formatCode="######&quot;건&quot;"/>
    <numFmt numFmtId="181" formatCode="0.E+00"/>
  </numFmts>
  <fonts count="21" x14ac:knownFonts="1">
    <font>
      <sz val="11"/>
      <name val="돋움"/>
      <family val="3"/>
      <charset val="129"/>
    </font>
    <font>
      <sz val="11"/>
      <name val="돋움"/>
      <family val="3"/>
      <charset val="129"/>
    </font>
    <font>
      <sz val="11"/>
      <name val="굴림"/>
      <family val="3"/>
      <charset val="129"/>
    </font>
    <font>
      <sz val="8"/>
      <name val="돋움"/>
      <family val="3"/>
      <charset val="129"/>
    </font>
    <font>
      <sz val="10"/>
      <name val="돋움"/>
      <family val="3"/>
      <charset val="129"/>
    </font>
    <font>
      <sz val="11"/>
      <name val="굴림체"/>
      <family val="3"/>
      <charset val="129"/>
    </font>
    <font>
      <sz val="10"/>
      <name val="굴림체"/>
      <family val="3"/>
      <charset val="129"/>
    </font>
    <font>
      <b/>
      <sz val="18"/>
      <name val="휴먼엑스포"/>
      <family val="1"/>
      <charset val="129"/>
    </font>
    <font>
      <sz val="13"/>
      <name val="굴림"/>
      <family val="3"/>
      <charset val="129"/>
    </font>
    <font>
      <sz val="12"/>
      <name val="굴림체"/>
      <family val="3"/>
      <charset val="129"/>
    </font>
    <font>
      <b/>
      <sz val="11"/>
      <color indexed="10"/>
      <name val="굴림"/>
      <family val="3"/>
      <charset val="129"/>
    </font>
    <font>
      <b/>
      <sz val="11"/>
      <name val="굴림"/>
      <family val="3"/>
      <charset val="129"/>
    </font>
    <font>
      <sz val="11"/>
      <color theme="1"/>
      <name val="맑은 고딕"/>
      <family val="3"/>
      <charset val="129"/>
      <scheme val="minor"/>
    </font>
    <font>
      <sz val="11"/>
      <color rgb="FF000000"/>
      <name val="돋움"/>
      <family val="3"/>
      <charset val="129"/>
    </font>
    <font>
      <sz val="11"/>
      <color rgb="FF000000"/>
      <name val="굴림"/>
      <family val="3"/>
      <charset val="129"/>
    </font>
    <font>
      <b/>
      <sz val="11"/>
      <name val="돋움"/>
      <family val="3"/>
      <charset val="129"/>
    </font>
    <font>
      <b/>
      <sz val="12"/>
      <name val="돋움"/>
      <family val="3"/>
      <charset val="129"/>
    </font>
    <font>
      <sz val="8"/>
      <name val="맑은 고딕"/>
      <family val="2"/>
      <charset val="129"/>
      <scheme val="minor"/>
    </font>
    <font>
      <sz val="8"/>
      <name val="맑은 고딕"/>
      <family val="3"/>
      <charset val="129"/>
    </font>
    <font>
      <sz val="11"/>
      <color theme="1"/>
      <name val="굴림"/>
      <family val="3"/>
      <charset val="129"/>
    </font>
    <font>
      <sz val="11"/>
      <color rgb="FF3C3C3C"/>
      <name val="굴림"/>
      <family val="3"/>
      <charset val="129"/>
    </font>
  </fonts>
  <fills count="7">
    <fill>
      <patternFill patternType="none"/>
    </fill>
    <fill>
      <patternFill patternType="gray125"/>
    </fill>
    <fill>
      <patternFill patternType="solid">
        <fgColor indexed="41"/>
        <bgColor indexed="64"/>
      </patternFill>
    </fill>
    <fill>
      <patternFill patternType="solid">
        <fgColor rgb="FF92D050"/>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s>
  <cellStyleXfs count="5">
    <xf numFmtId="0" fontId="0" fillId="0" borderId="0"/>
    <xf numFmtId="41" fontId="1" fillId="0" borderId="0" applyFont="0" applyFill="0" applyBorder="0" applyAlignment="0" applyProtection="0">
      <alignment vertical="center"/>
    </xf>
    <xf numFmtId="0" fontId="12" fillId="0" borderId="0">
      <alignment vertical="center"/>
    </xf>
    <xf numFmtId="0" fontId="12" fillId="0" borderId="0">
      <alignment vertical="center"/>
    </xf>
    <xf numFmtId="42" fontId="1" fillId="0" borderId="0" applyFont="0" applyFill="0" applyBorder="0" applyAlignment="0" applyProtection="0">
      <alignment vertical="center"/>
    </xf>
  </cellStyleXfs>
  <cellXfs count="112">
    <xf numFmtId="0" fontId="0" fillId="0" borderId="0" xfId="0" applyAlignment="1">
      <alignment vertical="center"/>
    </xf>
    <xf numFmtId="0" fontId="5"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1" fontId="2" fillId="0" borderId="0" xfId="1" applyFont="1">
      <alignment vertical="center"/>
    </xf>
    <xf numFmtId="41" fontId="2" fillId="0" borderId="0" xfId="1" applyFont="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shrinkToFit="1"/>
    </xf>
    <xf numFmtId="180" fontId="2" fillId="0" borderId="0" xfId="0" applyNumberFormat="1" applyFont="1" applyAlignment="1">
      <alignment horizontal="right" vertical="center"/>
    </xf>
    <xf numFmtId="0" fontId="2" fillId="0" borderId="0" xfId="0" applyFont="1" applyAlignment="1">
      <alignment horizontal="center" vertical="center"/>
    </xf>
    <xf numFmtId="0" fontId="11" fillId="2" borderId="9" xfId="0" applyFont="1" applyFill="1" applyBorder="1" applyAlignment="1">
      <alignment horizontal="center" vertical="center" wrapText="1"/>
    </xf>
    <xf numFmtId="0" fontId="11" fillId="2" borderId="9" xfId="0" applyFont="1" applyFill="1" applyBorder="1" applyAlignment="1">
      <alignment horizontal="center" vertical="center"/>
    </xf>
    <xf numFmtId="176" fontId="0" fillId="0" borderId="0" xfId="0" applyNumberFormat="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3"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78" fontId="2" fillId="3" borderId="2" xfId="0" applyNumberFormat="1" applyFont="1" applyFill="1" applyBorder="1" applyAlignment="1">
      <alignment horizontal="center" vertical="center"/>
    </xf>
    <xf numFmtId="178" fontId="2" fillId="0" borderId="4" xfId="0" applyNumberFormat="1" applyFont="1" applyBorder="1" applyAlignment="1">
      <alignment horizontal="center" vertical="center"/>
    </xf>
    <xf numFmtId="178" fontId="2" fillId="0" borderId="6" xfId="0" applyNumberFormat="1" applyFont="1" applyBorder="1" applyAlignment="1">
      <alignment horizontal="center" vertical="center"/>
    </xf>
    <xf numFmtId="0" fontId="0" fillId="0" borderId="0" xfId="0" applyBorder="1" applyAlignment="1">
      <alignment vertical="center"/>
    </xf>
    <xf numFmtId="0" fontId="0" fillId="0" borderId="0" xfId="0" applyNumberFormat="1" applyBorder="1" applyAlignment="1">
      <alignment vertical="center"/>
    </xf>
    <xf numFmtId="0" fontId="14" fillId="0" borderId="0" xfId="0" applyNumberFormat="1" applyFont="1" applyAlignment="1">
      <alignment horizontal="center" vertical="center"/>
    </xf>
    <xf numFmtId="49" fontId="2" fillId="0" borderId="0" xfId="0" applyNumberFormat="1" applyFont="1" applyBorder="1" applyAlignment="1">
      <alignment horizontal="center" vertical="center"/>
    </xf>
    <xf numFmtId="0" fontId="2" fillId="0" borderId="0" xfId="0" applyFont="1" applyBorder="1" applyAlignment="1">
      <alignment vertical="center"/>
    </xf>
    <xf numFmtId="0" fontId="14" fillId="0" borderId="0" xfId="0" applyNumberFormat="1" applyFont="1" applyBorder="1" applyAlignment="1">
      <alignment horizontal="center" vertical="center"/>
    </xf>
    <xf numFmtId="0" fontId="14" fillId="0" borderId="0" xfId="0" applyNumberFormat="1" applyFont="1" applyBorder="1" applyAlignment="1">
      <alignment vertical="center"/>
    </xf>
    <xf numFmtId="0" fontId="15" fillId="4" borderId="4" xfId="0" applyFont="1" applyFill="1" applyBorder="1" applyAlignment="1">
      <alignment horizontal="center" vertical="center"/>
    </xf>
    <xf numFmtId="0" fontId="0" fillId="0" borderId="4" xfId="0" applyBorder="1" applyAlignment="1">
      <alignment vertical="center" wrapText="1"/>
    </xf>
    <xf numFmtId="0" fontId="0" fillId="0" borderId="4" xfId="0" applyNumberFormat="1" applyBorder="1" applyAlignment="1">
      <alignment horizontal="left" vertical="center"/>
    </xf>
    <xf numFmtId="0" fontId="0" fillId="0" borderId="4" xfId="0" applyFont="1" applyBorder="1" applyAlignment="1">
      <alignment vertical="center" wrapText="1"/>
    </xf>
    <xf numFmtId="49" fontId="0" fillId="0" borderId="4" xfId="0" applyNumberFormat="1" applyBorder="1" applyAlignment="1">
      <alignment horizontal="left" vertical="center"/>
    </xf>
    <xf numFmtId="0" fontId="0" fillId="0" borderId="4" xfId="0" applyFont="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13" fillId="0" borderId="4" xfId="0" applyFont="1" applyBorder="1" applyAlignment="1">
      <alignment vertical="center"/>
    </xf>
    <xf numFmtId="0" fontId="0" fillId="0" borderId="4" xfId="0" applyBorder="1" applyAlignment="1">
      <alignment vertical="center"/>
    </xf>
    <xf numFmtId="49" fontId="15" fillId="4" borderId="4" xfId="0" applyNumberFormat="1" applyFont="1" applyFill="1" applyBorder="1" applyAlignment="1">
      <alignment horizontal="left" vertical="center"/>
    </xf>
    <xf numFmtId="0" fontId="16" fillId="0" borderId="0" xfId="0" applyFont="1" applyFill="1" applyAlignment="1">
      <alignment vertical="center"/>
    </xf>
    <xf numFmtId="176" fontId="2" fillId="2" borderId="4" xfId="0" applyNumberFormat="1" applyFont="1" applyFill="1" applyBorder="1" applyAlignment="1">
      <alignment horizontal="left" vertical="center" wrapText="1"/>
    </xf>
    <xf numFmtId="0" fontId="0" fillId="0" borderId="0" xfId="0" applyAlignment="1">
      <alignment vertical="center" wrapText="1"/>
    </xf>
    <xf numFmtId="49" fontId="0" fillId="0" borderId="0" xfId="0" applyNumberFormat="1" applyAlignment="1">
      <alignment horizontal="left" vertical="center"/>
    </xf>
    <xf numFmtId="0" fontId="16" fillId="4" borderId="4" xfId="0" applyFont="1" applyFill="1" applyBorder="1" applyAlignment="1">
      <alignment horizontal="center" vertical="center"/>
    </xf>
    <xf numFmtId="0" fontId="15" fillId="4" borderId="4" xfId="0" applyNumberFormat="1" applyFont="1" applyFill="1" applyBorder="1" applyAlignment="1">
      <alignment horizontal="center" vertical="center"/>
    </xf>
    <xf numFmtId="0" fontId="0" fillId="0" borderId="4" xfId="1" applyNumberFormat="1" applyFont="1" applyBorder="1" applyAlignment="1">
      <alignment horizontal="left" vertical="center"/>
    </xf>
    <xf numFmtId="177" fontId="0" fillId="0" borderId="4" xfId="1" applyNumberFormat="1" applyFont="1" applyBorder="1" applyAlignment="1">
      <alignment horizontal="left" vertical="center"/>
    </xf>
    <xf numFmtId="0" fontId="0" fillId="0" borderId="0" xfId="0" applyBorder="1" applyAlignment="1">
      <alignment horizontal="left" vertical="center"/>
    </xf>
    <xf numFmtId="0" fontId="0" fillId="0" borderId="0" xfId="0" applyNumberFormat="1" applyBorder="1" applyAlignment="1">
      <alignment horizontal="left" vertical="center"/>
    </xf>
    <xf numFmtId="181" fontId="11" fillId="2" borderId="9" xfId="0" applyNumberFormat="1" applyFont="1" applyFill="1" applyBorder="1" applyAlignment="1">
      <alignment horizontal="center" vertical="center"/>
    </xf>
    <xf numFmtId="177" fontId="0" fillId="0" borderId="4" xfId="0" applyNumberFormat="1" applyBorder="1" applyAlignment="1">
      <alignment horizontal="left"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3" fontId="2" fillId="0" borderId="4" xfId="0" applyNumberFormat="1" applyFont="1" applyBorder="1" applyAlignment="1">
      <alignment horizontal="center" vertical="center"/>
    </xf>
    <xf numFmtId="41" fontId="2" fillId="0" borderId="4" xfId="1" applyNumberFormat="1" applyFont="1" applyBorder="1" applyAlignment="1">
      <alignment horizontal="center" vertical="center"/>
    </xf>
    <xf numFmtId="0" fontId="2" fillId="0" borderId="4" xfId="0" applyFont="1" applyFill="1" applyBorder="1" applyAlignment="1">
      <alignment horizontal="center" vertical="center"/>
    </xf>
    <xf numFmtId="41" fontId="2" fillId="0" borderId="4" xfId="1"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3" xfId="0" applyFont="1" applyFill="1" applyBorder="1" applyAlignment="1">
      <alignment horizontal="center" vertical="center"/>
    </xf>
    <xf numFmtId="181" fontId="11" fillId="2" borderId="13" xfId="0" applyNumberFormat="1" applyFont="1" applyFill="1" applyBorder="1" applyAlignment="1">
      <alignment horizontal="center" vertical="center"/>
    </xf>
    <xf numFmtId="0" fontId="14" fillId="0" borderId="4" xfId="0" applyFont="1" applyBorder="1" applyAlignment="1">
      <alignment horizontal="center" vertical="center"/>
    </xf>
    <xf numFmtId="0" fontId="14" fillId="0" borderId="4" xfId="0" applyNumberFormat="1" applyFont="1" applyBorder="1" applyAlignment="1">
      <alignment horizontal="center" vertical="center"/>
    </xf>
    <xf numFmtId="3" fontId="14" fillId="0" borderId="4" xfId="0" applyNumberFormat="1" applyFont="1" applyBorder="1" applyAlignment="1">
      <alignment horizontal="center" vertical="center"/>
    </xf>
    <xf numFmtId="0" fontId="2" fillId="0" borderId="4" xfId="1" applyNumberFormat="1" applyFont="1" applyBorder="1" applyAlignment="1">
      <alignment horizontal="center" vertical="center"/>
    </xf>
    <xf numFmtId="41" fontId="2" fillId="0" borderId="4" xfId="1" applyFont="1" applyBorder="1" applyAlignment="1">
      <alignment horizontal="center" vertical="center"/>
    </xf>
    <xf numFmtId="0" fontId="14" fillId="0" borderId="4" xfId="0" applyFont="1" applyBorder="1" applyAlignment="1">
      <alignment horizontal="center" vertical="center" wrapText="1"/>
    </xf>
    <xf numFmtId="0" fontId="19" fillId="0" borderId="4" xfId="1" applyNumberFormat="1" applyFont="1" applyBorder="1" applyAlignment="1">
      <alignment horizontal="center" vertical="center"/>
    </xf>
    <xf numFmtId="41" fontId="19" fillId="0" borderId="4" xfId="1" applyFont="1" applyBorder="1" applyAlignment="1">
      <alignment horizontal="center" vertical="center"/>
    </xf>
    <xf numFmtId="0" fontId="2" fillId="0" borderId="4" xfId="0" applyFont="1" applyBorder="1" applyAlignment="1">
      <alignment horizontal="center" vertical="center" wrapText="1"/>
    </xf>
    <xf numFmtId="0" fontId="2" fillId="5" borderId="4" xfId="0" applyFont="1" applyFill="1" applyBorder="1" applyAlignment="1">
      <alignment horizontal="center" vertical="center" wrapText="1"/>
    </xf>
    <xf numFmtId="0" fontId="11" fillId="2" borderId="14" xfId="0" applyFont="1" applyFill="1" applyBorder="1" applyAlignment="1">
      <alignment horizontal="center" vertical="center"/>
    </xf>
    <xf numFmtId="176" fontId="11" fillId="2" borderId="13" xfId="0" applyNumberFormat="1" applyFont="1" applyFill="1" applyBorder="1" applyAlignment="1">
      <alignment horizontal="center" vertical="center" wrapText="1"/>
    </xf>
    <xf numFmtId="41" fontId="2" fillId="0" borderId="4" xfId="4" applyNumberFormat="1" applyFont="1" applyBorder="1" applyAlignment="1">
      <alignment horizontal="center" vertical="center"/>
    </xf>
    <xf numFmtId="41" fontId="14" fillId="0" borderId="4" xfId="4" applyNumberFormat="1" applyFont="1" applyBorder="1" applyAlignment="1">
      <alignment horizontal="center" vertical="center"/>
    </xf>
    <xf numFmtId="41" fontId="2" fillId="0" borderId="4" xfId="1" applyNumberFormat="1" applyFont="1" applyBorder="1" applyAlignment="1" applyProtection="1">
      <alignment horizontal="center" vertical="center"/>
      <protection locked="0"/>
    </xf>
    <xf numFmtId="181" fontId="11" fillId="2" borderId="13" xfId="0" applyNumberFormat="1" applyFont="1" applyFill="1" applyBorder="1" applyAlignment="1">
      <alignment horizontal="center" vertical="center" wrapText="1"/>
    </xf>
    <xf numFmtId="0" fontId="2" fillId="0" borderId="4" xfId="0" applyNumberFormat="1" applyFont="1" applyBorder="1" applyAlignment="1">
      <alignment horizontal="center" vertical="center"/>
    </xf>
    <xf numFmtId="177" fontId="2" fillId="0" borderId="4" xfId="1" applyNumberFormat="1" applyFont="1" applyBorder="1" applyAlignment="1">
      <alignment horizontal="center" vertical="center"/>
    </xf>
    <xf numFmtId="0" fontId="2" fillId="0" borderId="4" xfId="0" applyNumberFormat="1" applyFont="1" applyFill="1" applyBorder="1" applyAlignment="1">
      <alignment horizontal="center" vertical="center"/>
    </xf>
    <xf numFmtId="41" fontId="14" fillId="0" borderId="4" xfId="1" applyFont="1" applyBorder="1" applyAlignment="1">
      <alignment horizontal="center" vertical="center"/>
    </xf>
    <xf numFmtId="0" fontId="2" fillId="0" borderId="4" xfId="0" applyFont="1" applyBorder="1" applyAlignment="1">
      <alignment vertical="center"/>
    </xf>
    <xf numFmtId="41" fontId="2" fillId="0" borderId="4" xfId="1" applyNumberFormat="1" applyFont="1" applyBorder="1" applyAlignment="1">
      <alignment horizontal="right" vertical="center"/>
    </xf>
    <xf numFmtId="177" fontId="2" fillId="0" borderId="4" xfId="1" applyNumberFormat="1" applyFont="1" applyBorder="1">
      <alignment vertical="center"/>
    </xf>
    <xf numFmtId="41" fontId="2" fillId="0" borderId="4" xfId="1" applyFont="1" applyBorder="1">
      <alignment vertical="center"/>
    </xf>
    <xf numFmtId="41" fontId="2" fillId="0" borderId="4" xfId="1" applyFont="1" applyBorder="1" applyAlignment="1">
      <alignment horizontal="right" vertical="center"/>
    </xf>
    <xf numFmtId="177" fontId="2" fillId="0" borderId="4" xfId="1" applyNumberFormat="1" applyFont="1" applyBorder="1" applyAlignment="1">
      <alignment horizontal="right" vertical="center"/>
    </xf>
    <xf numFmtId="41" fontId="14" fillId="0" borderId="4" xfId="1" applyFont="1" applyBorder="1" applyAlignment="1">
      <alignment vertical="center"/>
    </xf>
    <xf numFmtId="41" fontId="2" fillId="0" borderId="4" xfId="1" applyFont="1" applyBorder="1" applyAlignment="1">
      <alignment vertical="center"/>
    </xf>
    <xf numFmtId="49" fontId="2" fillId="0" borderId="4" xfId="0" applyNumberFormat="1" applyFont="1" applyBorder="1" applyAlignment="1">
      <alignment horizontal="center" vertical="center" wrapText="1"/>
    </xf>
    <xf numFmtId="41" fontId="2" fillId="0" borderId="4" xfId="1" applyFont="1" applyBorder="1" applyAlignment="1">
      <alignment horizontal="left" vertical="center"/>
    </xf>
    <xf numFmtId="0" fontId="2" fillId="0" borderId="13" xfId="0" applyFont="1" applyBorder="1" applyAlignment="1">
      <alignment horizontal="center" vertical="center"/>
    </xf>
    <xf numFmtId="0" fontId="19" fillId="0" borderId="4" xfId="0" applyFont="1" applyBorder="1" applyAlignment="1">
      <alignment horizontal="center" vertical="center"/>
    </xf>
    <xf numFmtId="0" fontId="2" fillId="6" borderId="12" xfId="0" applyFont="1" applyFill="1" applyBorder="1" applyAlignment="1">
      <alignment horizontal="center" vertical="center" wrapText="1"/>
    </xf>
    <xf numFmtId="0" fontId="2" fillId="6" borderId="12" xfId="0" applyFont="1" applyFill="1" applyBorder="1" applyAlignment="1">
      <alignment horizontal="center" vertical="center"/>
    </xf>
    <xf numFmtId="181" fontId="2" fillId="6" borderId="12" xfId="0" applyNumberFormat="1" applyFont="1" applyFill="1" applyBorder="1" applyAlignment="1">
      <alignment horizontal="center" vertical="center"/>
    </xf>
    <xf numFmtId="41" fontId="2" fillId="0" borderId="4" xfId="4" applyNumberFormat="1" applyFont="1" applyBorder="1" applyAlignment="1">
      <alignment horizontal="right" vertical="center"/>
    </xf>
    <xf numFmtId="0" fontId="20" fillId="0" borderId="4" xfId="0" applyFont="1" applyBorder="1" applyAlignment="1">
      <alignment horizontal="center" vertical="center"/>
    </xf>
    <xf numFmtId="41" fontId="2" fillId="0" borderId="13" xfId="4" applyNumberFormat="1" applyFont="1" applyBorder="1" applyAlignment="1">
      <alignment horizontal="center" vertical="center"/>
    </xf>
    <xf numFmtId="0" fontId="9" fillId="0" borderId="0" xfId="0" applyFont="1" applyAlignment="1">
      <alignment horizontal="left" vertical="center" wrapText="1"/>
    </xf>
    <xf numFmtId="179" fontId="2" fillId="0" borderId="10" xfId="1" applyNumberFormat="1" applyFont="1" applyBorder="1" applyAlignment="1">
      <alignment horizontal="right" vertical="center"/>
    </xf>
    <xf numFmtId="179" fontId="2" fillId="0" borderId="11" xfId="1" applyNumberFormat="1" applyFont="1" applyBorder="1" applyAlignment="1">
      <alignment horizontal="righ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179" fontId="2" fillId="3" borderId="2" xfId="1" applyNumberFormat="1" applyFont="1" applyFill="1" applyBorder="1" applyAlignment="1">
      <alignment horizontal="right" vertical="center"/>
    </xf>
    <xf numFmtId="179" fontId="2" fillId="3" borderId="7" xfId="1" applyNumberFormat="1" applyFont="1" applyFill="1" applyBorder="1" applyAlignment="1">
      <alignment horizontal="right" vertical="center"/>
    </xf>
    <xf numFmtId="179" fontId="2" fillId="0" borderId="4" xfId="1" applyNumberFormat="1" applyFont="1" applyBorder="1" applyAlignment="1">
      <alignment horizontal="right" vertical="center"/>
    </xf>
    <xf numFmtId="179" fontId="2" fillId="0" borderId="8" xfId="1" applyNumberFormat="1" applyFont="1" applyBorder="1" applyAlignment="1">
      <alignment horizontal="right" vertical="center"/>
    </xf>
    <xf numFmtId="3" fontId="2" fillId="0" borderId="4" xfId="1" applyNumberFormat="1" applyFont="1" applyBorder="1" applyAlignment="1">
      <alignment horizontal="center" vertical="center"/>
    </xf>
    <xf numFmtId="41" fontId="2" fillId="6" borderId="12" xfId="1" applyFont="1" applyFill="1" applyBorder="1" applyAlignment="1">
      <alignment horizontal="center" vertical="center" wrapText="1"/>
    </xf>
  </cellXfs>
  <cellStyles count="5">
    <cellStyle name="쉼표 [0]" xfId="1" builtinId="6"/>
    <cellStyle name="통화 [0]" xfId="4" builtinId="7"/>
    <cellStyle name="표준" xfId="0" builtinId="0"/>
    <cellStyle name="표준 2" xfId="2"/>
    <cellStyle name="표준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
  <sheetViews>
    <sheetView tabSelected="1" zoomScaleNormal="100" workbookViewId="0">
      <selection activeCell="B1" sqref="B1"/>
    </sheetView>
  </sheetViews>
  <sheetFormatPr defaultRowHeight="33" customHeight="1" x14ac:dyDescent="0.15"/>
  <cols>
    <col min="1" max="1" width="3.109375" customWidth="1"/>
    <col min="2" max="2" width="8.44140625" style="8" customWidth="1"/>
    <col min="3" max="3" width="8.44140625" style="2" customWidth="1"/>
    <col min="4" max="4" width="8.44140625" style="3" customWidth="1"/>
    <col min="5" max="5" width="8.44140625" style="4" customWidth="1"/>
    <col min="6" max="6" width="8.44140625" style="5" customWidth="1"/>
    <col min="7" max="7" width="8.44140625" style="9" customWidth="1"/>
    <col min="8" max="9" width="8.44140625" customWidth="1"/>
    <col min="10" max="10" width="11.88671875" customWidth="1"/>
  </cols>
  <sheetData>
    <row r="1" spans="2:10" s="7" customFormat="1" ht="28.5" customHeight="1" x14ac:dyDescent="0.15">
      <c r="B1" s="1" t="s">
        <v>715</v>
      </c>
      <c r="C1" s="2"/>
      <c r="D1" s="3"/>
      <c r="E1" s="4"/>
      <c r="F1" s="5"/>
      <c r="G1" s="6"/>
    </row>
    <row r="2" spans="2:10" ht="74.25" customHeight="1" x14ac:dyDescent="0.15">
      <c r="B2" s="103" t="s">
        <v>89</v>
      </c>
      <c r="C2" s="103"/>
      <c r="D2" s="103"/>
      <c r="E2" s="103"/>
      <c r="F2" s="103"/>
      <c r="G2" s="103"/>
      <c r="H2" s="103"/>
      <c r="I2" s="103"/>
      <c r="J2" s="103"/>
    </row>
    <row r="3" spans="2:10" ht="188.25" customHeight="1" x14ac:dyDescent="0.15">
      <c r="B3" s="104" t="s">
        <v>92</v>
      </c>
      <c r="C3" s="104"/>
      <c r="D3" s="104"/>
      <c r="E3" s="104"/>
      <c r="F3" s="104"/>
      <c r="G3" s="104"/>
      <c r="H3" s="104"/>
      <c r="I3" s="104"/>
      <c r="J3" s="104"/>
    </row>
    <row r="4" spans="2:10" ht="33" customHeight="1" thickBot="1" x14ac:dyDescent="0.2">
      <c r="C4" s="105" t="s">
        <v>0</v>
      </c>
      <c r="D4" s="105"/>
      <c r="E4" s="105"/>
      <c r="F4" s="105"/>
    </row>
    <row r="5" spans="2:10" ht="33" customHeight="1" x14ac:dyDescent="0.15">
      <c r="C5" s="17" t="s">
        <v>1</v>
      </c>
      <c r="D5" s="20">
        <f>SUM(D6:D8)</f>
        <v>230</v>
      </c>
      <c r="E5" s="106">
        <f>E6+E7+E8</f>
        <v>74417</v>
      </c>
      <c r="F5" s="107"/>
    </row>
    <row r="6" spans="2:10" ht="33" customHeight="1" x14ac:dyDescent="0.15">
      <c r="C6" s="18" t="s">
        <v>2</v>
      </c>
      <c r="D6" s="21">
        <f>COUNTA(공사!A2:A101)</f>
        <v>49</v>
      </c>
      <c r="E6" s="108">
        <f>INT(SUM(공사!F:F)/1000000)</f>
        <v>51537</v>
      </c>
      <c r="F6" s="109"/>
      <c r="H6" s="10"/>
    </row>
    <row r="7" spans="2:10" ht="33" customHeight="1" x14ac:dyDescent="0.15">
      <c r="C7" s="18" t="s">
        <v>3</v>
      </c>
      <c r="D7" s="21">
        <f>COUNTA(용역!A2:A98)</f>
        <v>86</v>
      </c>
      <c r="E7" s="108">
        <f>INT(SUM(용역!G:G)/1000000)</f>
        <v>17121</v>
      </c>
      <c r="F7" s="109"/>
    </row>
    <row r="8" spans="2:10" ht="33" customHeight="1" thickBot="1" x14ac:dyDescent="0.2">
      <c r="C8" s="19" t="s">
        <v>4</v>
      </c>
      <c r="D8" s="22">
        <f>COUNTA(물품!A2:A115)</f>
        <v>95</v>
      </c>
      <c r="E8" s="101">
        <f>INT(SUM(물품!H:H)/1000000)</f>
        <v>5759</v>
      </c>
      <c r="F8" s="102"/>
    </row>
    <row r="10" spans="2:10" ht="40.5" customHeight="1" x14ac:dyDescent="0.15">
      <c r="B10" s="100" t="s">
        <v>21</v>
      </c>
      <c r="C10" s="100"/>
      <c r="D10" s="100"/>
      <c r="E10" s="100"/>
      <c r="F10" s="100"/>
      <c r="G10" s="100"/>
      <c r="H10" s="100"/>
      <c r="I10" s="100"/>
      <c r="J10" s="100"/>
    </row>
  </sheetData>
  <mergeCells count="8">
    <mergeCell ref="B10:J10"/>
    <mergeCell ref="E8:F8"/>
    <mergeCell ref="B2:J2"/>
    <mergeCell ref="B3:J3"/>
    <mergeCell ref="C4:F4"/>
    <mergeCell ref="E5:F5"/>
    <mergeCell ref="E6:F6"/>
    <mergeCell ref="E7:F7"/>
  </mergeCells>
  <phoneticPr fontId="3" type="noConversion"/>
  <pageMargins left="0.25" right="0.26" top="0.94" bottom="0.43" header="0.5"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4"/>
  <sheetViews>
    <sheetView zoomScale="85" zoomScaleNormal="85" workbookViewId="0"/>
  </sheetViews>
  <sheetFormatPr defaultRowHeight="24" customHeight="1" x14ac:dyDescent="0.15"/>
  <cols>
    <col min="1" max="1" width="9.33203125" style="11" bestFit="1" customWidth="1"/>
    <col min="2" max="2" width="7.5546875" style="11" customWidth="1"/>
    <col min="3" max="3" width="50.5546875" style="11" bestFit="1" customWidth="1"/>
    <col min="4" max="4" width="8.88671875" style="11"/>
    <col min="5" max="5" width="51.21875" style="11" bestFit="1" customWidth="1"/>
    <col min="6" max="6" width="17.77734375" style="3" bestFit="1" customWidth="1"/>
    <col min="7" max="7" width="13.77734375" style="3" customWidth="1"/>
    <col min="8" max="8" width="12.88671875" style="3" customWidth="1"/>
    <col min="9" max="9" width="15.109375" style="3" customWidth="1"/>
    <col min="10" max="10" width="15.33203125" style="3" customWidth="1"/>
    <col min="11" max="11" width="24.21875" style="11" bestFit="1" customWidth="1"/>
    <col min="12" max="12" width="8.88671875" style="11"/>
    <col min="13" max="13" width="19.109375" style="11" bestFit="1" customWidth="1"/>
    <col min="14" max="14" width="12.109375" style="3" customWidth="1"/>
    <col min="15" max="15" width="8.88671875" style="3"/>
    <col min="16" max="16" width="11.6640625" style="3" bestFit="1" customWidth="1"/>
    <col min="17" max="16384" width="8.88671875" style="3"/>
  </cols>
  <sheetData>
    <row r="1" spans="1:14" s="11" customFormat="1" ht="29.25" customHeight="1" x14ac:dyDescent="0.15">
      <c r="A1" s="60" t="s">
        <v>58</v>
      </c>
      <c r="B1" s="59" t="s">
        <v>59</v>
      </c>
      <c r="C1" s="60" t="s">
        <v>60</v>
      </c>
      <c r="D1" s="60" t="s">
        <v>12</v>
      </c>
      <c r="E1" s="60" t="s">
        <v>57</v>
      </c>
      <c r="F1" s="77" t="s">
        <v>11</v>
      </c>
      <c r="G1" s="77" t="s">
        <v>10</v>
      </c>
      <c r="H1" s="77" t="s">
        <v>9</v>
      </c>
      <c r="I1" s="77" t="s">
        <v>61</v>
      </c>
      <c r="J1" s="77" t="s">
        <v>7</v>
      </c>
      <c r="K1" s="61" t="s">
        <v>6</v>
      </c>
      <c r="L1" s="61" t="s">
        <v>5</v>
      </c>
      <c r="M1" s="61" t="s">
        <v>72</v>
      </c>
      <c r="N1" s="61" t="s">
        <v>79</v>
      </c>
    </row>
    <row r="2" spans="1:14" s="23" customFormat="1" ht="27" customHeight="1" x14ac:dyDescent="0.15">
      <c r="A2" s="53">
        <v>2025</v>
      </c>
      <c r="B2" s="53">
        <v>4</v>
      </c>
      <c r="C2" s="53" t="s">
        <v>131</v>
      </c>
      <c r="D2" s="57" t="s">
        <v>132</v>
      </c>
      <c r="E2" s="53" t="s">
        <v>133</v>
      </c>
      <c r="F2" s="66">
        <v>90332000</v>
      </c>
      <c r="G2" s="66">
        <v>199610000</v>
      </c>
      <c r="H2" s="66">
        <v>23360000</v>
      </c>
      <c r="I2" s="66">
        <v>313302000</v>
      </c>
      <c r="J2" s="66"/>
      <c r="K2" s="79" t="s">
        <v>139</v>
      </c>
      <c r="L2" s="53" t="s">
        <v>134</v>
      </c>
      <c r="M2" s="53" t="s">
        <v>135</v>
      </c>
      <c r="N2" s="54"/>
    </row>
    <row r="3" spans="1:14" s="23" customFormat="1" ht="27" customHeight="1" x14ac:dyDescent="0.15">
      <c r="A3" s="53">
        <v>2025</v>
      </c>
      <c r="B3" s="53">
        <v>4</v>
      </c>
      <c r="C3" s="53" t="s">
        <v>136</v>
      </c>
      <c r="D3" s="57" t="s">
        <v>137</v>
      </c>
      <c r="E3" s="53" t="s">
        <v>138</v>
      </c>
      <c r="F3" s="66">
        <v>281039000</v>
      </c>
      <c r="G3" s="66">
        <v>556643000</v>
      </c>
      <c r="H3" s="66"/>
      <c r="I3" s="66">
        <v>837682000</v>
      </c>
      <c r="J3" s="66"/>
      <c r="K3" s="79" t="s">
        <v>139</v>
      </c>
      <c r="L3" s="53" t="s">
        <v>134</v>
      </c>
      <c r="M3" s="53" t="s">
        <v>135</v>
      </c>
      <c r="N3" s="53"/>
    </row>
    <row r="4" spans="1:14" s="26" customFormat="1" ht="27" customHeight="1" x14ac:dyDescent="0.15">
      <c r="A4" s="78">
        <v>2025</v>
      </c>
      <c r="B4" s="78">
        <v>4</v>
      </c>
      <c r="C4" s="78" t="s">
        <v>149</v>
      </c>
      <c r="D4" s="80" t="s">
        <v>109</v>
      </c>
      <c r="E4" s="78" t="s">
        <v>150</v>
      </c>
      <c r="F4" s="66">
        <v>110000000</v>
      </c>
      <c r="G4" s="66">
        <v>35000000</v>
      </c>
      <c r="H4" s="66"/>
      <c r="I4" s="66">
        <v>145000000</v>
      </c>
      <c r="J4" s="66">
        <v>110000000</v>
      </c>
      <c r="K4" s="78" t="s">
        <v>143</v>
      </c>
      <c r="L4" s="78" t="s">
        <v>151</v>
      </c>
      <c r="M4" s="78" t="s">
        <v>152</v>
      </c>
      <c r="N4" s="53"/>
    </row>
    <row r="5" spans="1:14" s="23" customFormat="1" ht="27" customHeight="1" x14ac:dyDescent="0.15">
      <c r="A5" s="53">
        <v>2025</v>
      </c>
      <c r="B5" s="53">
        <v>4</v>
      </c>
      <c r="C5" s="53" t="s">
        <v>366</v>
      </c>
      <c r="D5" s="53" t="s">
        <v>367</v>
      </c>
      <c r="E5" s="53"/>
      <c r="F5" s="66">
        <v>22000000</v>
      </c>
      <c r="G5" s="66"/>
      <c r="H5" s="66"/>
      <c r="I5" s="66">
        <v>22000000</v>
      </c>
      <c r="J5" s="66"/>
      <c r="K5" s="53" t="s">
        <v>359</v>
      </c>
      <c r="L5" s="53" t="s">
        <v>364</v>
      </c>
      <c r="M5" s="54" t="s">
        <v>365</v>
      </c>
      <c r="N5" s="53"/>
    </row>
    <row r="6" spans="1:14" s="23" customFormat="1" ht="27" customHeight="1" x14ac:dyDescent="0.15">
      <c r="A6" s="53">
        <v>2025</v>
      </c>
      <c r="B6" s="53">
        <v>4</v>
      </c>
      <c r="C6" s="53" t="s">
        <v>505</v>
      </c>
      <c r="D6" s="57" t="s">
        <v>506</v>
      </c>
      <c r="E6" s="53" t="s">
        <v>507</v>
      </c>
      <c r="F6" s="66">
        <v>5000000</v>
      </c>
      <c r="G6" s="66">
        <v>50000000</v>
      </c>
      <c r="H6" s="66"/>
      <c r="I6" s="66">
        <v>55000000</v>
      </c>
      <c r="J6" s="66"/>
      <c r="K6" s="53" t="s">
        <v>516</v>
      </c>
      <c r="L6" s="53" t="s">
        <v>508</v>
      </c>
      <c r="M6" s="53" t="s">
        <v>509</v>
      </c>
      <c r="N6" s="53"/>
    </row>
    <row r="7" spans="1:14" s="24" customFormat="1" ht="27" customHeight="1" x14ac:dyDescent="0.15">
      <c r="A7" s="53">
        <v>2025</v>
      </c>
      <c r="B7" s="53">
        <v>4</v>
      </c>
      <c r="C7" s="53" t="s">
        <v>618</v>
      </c>
      <c r="D7" s="57" t="s">
        <v>137</v>
      </c>
      <c r="E7" s="53" t="s">
        <v>619</v>
      </c>
      <c r="F7" s="84">
        <v>50000000</v>
      </c>
      <c r="G7" s="85"/>
      <c r="H7" s="85"/>
      <c r="I7" s="84">
        <v>50000000</v>
      </c>
      <c r="J7" s="84"/>
      <c r="K7" s="53" t="s">
        <v>601</v>
      </c>
      <c r="L7" s="53" t="s">
        <v>620</v>
      </c>
      <c r="M7" s="53" t="s">
        <v>621</v>
      </c>
      <c r="N7" s="82"/>
    </row>
    <row r="8" spans="1:14" s="29" customFormat="1" ht="27" customHeight="1" x14ac:dyDescent="0.15">
      <c r="A8" s="53">
        <v>2025</v>
      </c>
      <c r="B8" s="53">
        <v>4</v>
      </c>
      <c r="C8" s="53" t="s">
        <v>622</v>
      </c>
      <c r="D8" s="57" t="s">
        <v>623</v>
      </c>
      <c r="E8" s="53" t="s">
        <v>624</v>
      </c>
      <c r="F8" s="86">
        <v>186000000</v>
      </c>
      <c r="G8" s="85"/>
      <c r="H8" s="85"/>
      <c r="I8" s="85">
        <v>186000000</v>
      </c>
      <c r="J8" s="87"/>
      <c r="K8" s="53" t="s">
        <v>601</v>
      </c>
      <c r="L8" s="53" t="s">
        <v>620</v>
      </c>
      <c r="M8" s="53" t="s">
        <v>621</v>
      </c>
      <c r="N8" s="82"/>
    </row>
    <row r="9" spans="1:14" s="27" customFormat="1" ht="27" customHeight="1" x14ac:dyDescent="0.15">
      <c r="A9" s="53">
        <v>2025</v>
      </c>
      <c r="B9" s="53">
        <v>4</v>
      </c>
      <c r="C9" s="53" t="s">
        <v>625</v>
      </c>
      <c r="D9" s="57" t="s">
        <v>137</v>
      </c>
      <c r="E9" s="53" t="s">
        <v>626</v>
      </c>
      <c r="F9" s="85">
        <v>40000000</v>
      </c>
      <c r="G9" s="85"/>
      <c r="H9" s="85"/>
      <c r="I9" s="85">
        <v>40000000</v>
      </c>
      <c r="J9" s="87"/>
      <c r="K9" s="53" t="s">
        <v>601</v>
      </c>
      <c r="L9" s="53" t="s">
        <v>620</v>
      </c>
      <c r="M9" s="53" t="s">
        <v>621</v>
      </c>
      <c r="N9" s="82"/>
    </row>
    <row r="10" spans="1:14" s="27" customFormat="1" ht="27" customHeight="1" x14ac:dyDescent="0.15">
      <c r="A10" s="53">
        <v>2025</v>
      </c>
      <c r="B10" s="63">
        <v>4</v>
      </c>
      <c r="C10" s="63" t="s">
        <v>627</v>
      </c>
      <c r="D10" s="80" t="s">
        <v>137</v>
      </c>
      <c r="E10" s="63" t="s">
        <v>628</v>
      </c>
      <c r="F10" s="88">
        <v>70000000</v>
      </c>
      <c r="G10" s="85"/>
      <c r="H10" s="85"/>
      <c r="I10" s="88">
        <v>70000000</v>
      </c>
      <c r="J10" s="87"/>
      <c r="K10" s="53" t="s">
        <v>601</v>
      </c>
      <c r="L10" s="53" t="s">
        <v>620</v>
      </c>
      <c r="M10" s="53" t="s">
        <v>621</v>
      </c>
      <c r="N10" s="82"/>
    </row>
    <row r="11" spans="1:14" s="27" customFormat="1" ht="27" customHeight="1" x14ac:dyDescent="0.15">
      <c r="A11" s="53">
        <v>2025</v>
      </c>
      <c r="B11" s="53">
        <v>4</v>
      </c>
      <c r="C11" s="53" t="s">
        <v>660</v>
      </c>
      <c r="D11" s="57" t="s">
        <v>137</v>
      </c>
      <c r="E11" s="53" t="s">
        <v>661</v>
      </c>
      <c r="F11" s="85">
        <v>400000000</v>
      </c>
      <c r="G11" s="85"/>
      <c r="H11" s="85"/>
      <c r="I11" s="85">
        <v>400000000</v>
      </c>
      <c r="J11" s="85"/>
      <c r="K11" s="53" t="s">
        <v>697</v>
      </c>
      <c r="L11" s="53" t="s">
        <v>662</v>
      </c>
      <c r="M11" s="53" t="s">
        <v>663</v>
      </c>
      <c r="N11" s="82"/>
    </row>
    <row r="12" spans="1:14" s="26" customFormat="1" ht="27" customHeight="1" x14ac:dyDescent="0.15">
      <c r="A12" s="53">
        <v>2025</v>
      </c>
      <c r="B12" s="53">
        <v>4</v>
      </c>
      <c r="C12" s="53" t="s">
        <v>664</v>
      </c>
      <c r="D12" s="57" t="s">
        <v>623</v>
      </c>
      <c r="E12" s="53" t="s">
        <v>665</v>
      </c>
      <c r="F12" s="86">
        <v>150000000</v>
      </c>
      <c r="G12" s="85">
        <v>100000000</v>
      </c>
      <c r="H12" s="85"/>
      <c r="I12" s="85">
        <v>250000000</v>
      </c>
      <c r="J12" s="86"/>
      <c r="K12" s="53" t="s">
        <v>697</v>
      </c>
      <c r="L12" s="53" t="s">
        <v>662</v>
      </c>
      <c r="M12" s="53" t="s">
        <v>663</v>
      </c>
      <c r="N12" s="82"/>
    </row>
    <row r="13" spans="1:14" s="27" customFormat="1" ht="27" customHeight="1" x14ac:dyDescent="0.15">
      <c r="A13" s="78">
        <v>2025</v>
      </c>
      <c r="B13" s="78">
        <v>4</v>
      </c>
      <c r="C13" s="53" t="s">
        <v>666</v>
      </c>
      <c r="D13" s="57" t="s">
        <v>623</v>
      </c>
      <c r="E13" s="53" t="s">
        <v>667</v>
      </c>
      <c r="F13" s="89">
        <v>35000000</v>
      </c>
      <c r="G13" s="89">
        <v>65000000</v>
      </c>
      <c r="H13" s="89"/>
      <c r="I13" s="85">
        <v>100000000</v>
      </c>
      <c r="J13" s="86"/>
      <c r="K13" s="53" t="s">
        <v>697</v>
      </c>
      <c r="L13" s="53" t="s">
        <v>668</v>
      </c>
      <c r="M13" s="54" t="s">
        <v>669</v>
      </c>
      <c r="N13" s="82"/>
    </row>
    <row r="14" spans="1:14" s="27" customFormat="1" ht="27" customHeight="1" x14ac:dyDescent="0.15">
      <c r="A14" s="53">
        <v>2025</v>
      </c>
      <c r="B14" s="53">
        <v>4</v>
      </c>
      <c r="C14" s="53" t="s">
        <v>670</v>
      </c>
      <c r="D14" s="57" t="s">
        <v>623</v>
      </c>
      <c r="E14" s="53" t="s">
        <v>671</v>
      </c>
      <c r="F14" s="85">
        <v>175000000</v>
      </c>
      <c r="G14" s="85">
        <v>325000000</v>
      </c>
      <c r="H14" s="85"/>
      <c r="I14" s="85">
        <v>500000000</v>
      </c>
      <c r="J14" s="86"/>
      <c r="K14" s="53" t="s">
        <v>697</v>
      </c>
      <c r="L14" s="53" t="s">
        <v>668</v>
      </c>
      <c r="M14" s="54" t="s">
        <v>669</v>
      </c>
      <c r="N14" s="82"/>
    </row>
    <row r="15" spans="1:14" s="26" customFormat="1" ht="27" customHeight="1" x14ac:dyDescent="0.15">
      <c r="A15" s="53">
        <v>2025</v>
      </c>
      <c r="B15" s="53">
        <v>4</v>
      </c>
      <c r="C15" s="53" t="s">
        <v>672</v>
      </c>
      <c r="D15" s="57" t="s">
        <v>623</v>
      </c>
      <c r="E15" s="53" t="s">
        <v>673</v>
      </c>
      <c r="F15" s="85">
        <v>30000000</v>
      </c>
      <c r="G15" s="85">
        <v>70000000</v>
      </c>
      <c r="H15" s="85"/>
      <c r="I15" s="85">
        <v>100000000</v>
      </c>
      <c r="J15" s="86"/>
      <c r="K15" s="53" t="s">
        <v>697</v>
      </c>
      <c r="L15" s="53" t="s">
        <v>674</v>
      </c>
      <c r="M15" s="54" t="s">
        <v>675</v>
      </c>
      <c r="N15" s="82"/>
    </row>
    <row r="16" spans="1:14" s="27" customFormat="1" ht="27" customHeight="1" x14ac:dyDescent="0.15">
      <c r="A16" s="78">
        <v>2025</v>
      </c>
      <c r="B16" s="78">
        <v>4</v>
      </c>
      <c r="C16" s="53" t="s">
        <v>678</v>
      </c>
      <c r="D16" s="57" t="s">
        <v>304</v>
      </c>
      <c r="E16" s="53" t="s">
        <v>679</v>
      </c>
      <c r="F16" s="85">
        <v>314080000</v>
      </c>
      <c r="G16" s="85">
        <v>453920000</v>
      </c>
      <c r="H16" s="89"/>
      <c r="I16" s="85">
        <f t="shared" ref="I16:I24" si="0">F16+G16+H16</f>
        <v>768000000</v>
      </c>
      <c r="J16" s="85">
        <v>314080000</v>
      </c>
      <c r="K16" s="53" t="s">
        <v>697</v>
      </c>
      <c r="L16" s="54" t="s">
        <v>680</v>
      </c>
      <c r="M16" s="54" t="s">
        <v>681</v>
      </c>
      <c r="N16" s="82"/>
    </row>
    <row r="17" spans="1:14" s="16" customFormat="1" ht="27" customHeight="1" x14ac:dyDescent="0.15">
      <c r="A17" s="78">
        <v>2025</v>
      </c>
      <c r="B17" s="78">
        <v>4</v>
      </c>
      <c r="C17" s="53" t="s">
        <v>682</v>
      </c>
      <c r="D17" s="57" t="s">
        <v>304</v>
      </c>
      <c r="E17" s="53" t="s">
        <v>683</v>
      </c>
      <c r="F17" s="85">
        <v>210900000</v>
      </c>
      <c r="G17" s="85">
        <v>94100000</v>
      </c>
      <c r="H17" s="85"/>
      <c r="I17" s="85">
        <f t="shared" si="0"/>
        <v>305000000</v>
      </c>
      <c r="J17" s="85">
        <v>210900000</v>
      </c>
      <c r="K17" s="53" t="s">
        <v>697</v>
      </c>
      <c r="L17" s="53" t="s">
        <v>680</v>
      </c>
      <c r="M17" s="54" t="s">
        <v>681</v>
      </c>
      <c r="N17" s="82"/>
    </row>
    <row r="18" spans="1:14" s="27" customFormat="1" ht="27" customHeight="1" x14ac:dyDescent="0.15">
      <c r="A18" s="78">
        <v>2025</v>
      </c>
      <c r="B18" s="78">
        <v>4</v>
      </c>
      <c r="C18" s="53" t="s">
        <v>684</v>
      </c>
      <c r="D18" s="57" t="s">
        <v>641</v>
      </c>
      <c r="E18" s="53" t="s">
        <v>685</v>
      </c>
      <c r="F18" s="85">
        <v>14866000</v>
      </c>
      <c r="G18" s="85">
        <v>88675000</v>
      </c>
      <c r="H18" s="85">
        <v>14751000</v>
      </c>
      <c r="I18" s="85">
        <f t="shared" si="0"/>
        <v>118292000</v>
      </c>
      <c r="J18" s="85">
        <f>G18+H18+I18</f>
        <v>221718000</v>
      </c>
      <c r="K18" s="53" t="s">
        <v>697</v>
      </c>
      <c r="L18" s="54" t="s">
        <v>680</v>
      </c>
      <c r="M18" s="54" t="s">
        <v>681</v>
      </c>
      <c r="N18" s="82"/>
    </row>
    <row r="19" spans="1:14" s="23" customFormat="1" ht="27" customHeight="1" x14ac:dyDescent="0.15">
      <c r="A19" s="78">
        <v>2025</v>
      </c>
      <c r="B19" s="78">
        <v>4</v>
      </c>
      <c r="C19" s="53" t="s">
        <v>686</v>
      </c>
      <c r="D19" s="80" t="s">
        <v>641</v>
      </c>
      <c r="E19" s="53" t="s">
        <v>685</v>
      </c>
      <c r="F19" s="85">
        <v>12908000</v>
      </c>
      <c r="G19" s="85">
        <v>62243000</v>
      </c>
      <c r="H19" s="85">
        <v>2733000</v>
      </c>
      <c r="I19" s="85">
        <f t="shared" si="0"/>
        <v>77884000</v>
      </c>
      <c r="J19" s="85">
        <f>G19+H19+I19</f>
        <v>142860000</v>
      </c>
      <c r="K19" s="53" t="s">
        <v>697</v>
      </c>
      <c r="L19" s="53" t="s">
        <v>680</v>
      </c>
      <c r="M19" s="54" t="s">
        <v>681</v>
      </c>
      <c r="N19" s="82"/>
    </row>
    <row r="20" spans="1:14" s="27" customFormat="1" ht="27" customHeight="1" x14ac:dyDescent="0.15">
      <c r="A20" s="78">
        <v>2025</v>
      </c>
      <c r="B20" s="78">
        <v>4</v>
      </c>
      <c r="C20" s="78" t="s">
        <v>687</v>
      </c>
      <c r="D20" s="80" t="s">
        <v>304</v>
      </c>
      <c r="E20" s="78" t="s">
        <v>688</v>
      </c>
      <c r="F20" s="85">
        <v>255050000</v>
      </c>
      <c r="G20" s="85">
        <v>167950000</v>
      </c>
      <c r="H20" s="85"/>
      <c r="I20" s="85">
        <f t="shared" si="0"/>
        <v>423000000</v>
      </c>
      <c r="J20" s="86">
        <f>I20</f>
        <v>423000000</v>
      </c>
      <c r="K20" s="53" t="s">
        <v>697</v>
      </c>
      <c r="L20" s="78" t="s">
        <v>689</v>
      </c>
      <c r="M20" s="78" t="s">
        <v>690</v>
      </c>
      <c r="N20" s="82"/>
    </row>
    <row r="21" spans="1:14" s="23" customFormat="1" ht="27" customHeight="1" x14ac:dyDescent="0.15">
      <c r="A21" s="78">
        <v>2025</v>
      </c>
      <c r="B21" s="78">
        <v>4</v>
      </c>
      <c r="C21" s="78" t="s">
        <v>691</v>
      </c>
      <c r="D21" s="80" t="s">
        <v>641</v>
      </c>
      <c r="E21" s="53" t="s">
        <v>685</v>
      </c>
      <c r="F21" s="85">
        <v>54846000</v>
      </c>
      <c r="G21" s="85">
        <v>82990000</v>
      </c>
      <c r="H21" s="85">
        <v>10729000</v>
      </c>
      <c r="I21" s="85">
        <f t="shared" si="0"/>
        <v>148565000</v>
      </c>
      <c r="J21" s="86">
        <f>I21</f>
        <v>148565000</v>
      </c>
      <c r="K21" s="53" t="s">
        <v>697</v>
      </c>
      <c r="L21" s="78" t="s">
        <v>689</v>
      </c>
      <c r="M21" s="78" t="s">
        <v>690</v>
      </c>
      <c r="N21" s="82"/>
    </row>
    <row r="22" spans="1:14" s="23" customFormat="1" ht="27" customHeight="1" x14ac:dyDescent="0.15">
      <c r="A22" s="78">
        <v>2025</v>
      </c>
      <c r="B22" s="78">
        <v>4</v>
      </c>
      <c r="C22" s="78" t="s">
        <v>692</v>
      </c>
      <c r="D22" s="80" t="s">
        <v>304</v>
      </c>
      <c r="E22" s="78" t="s">
        <v>693</v>
      </c>
      <c r="F22" s="85">
        <v>387812000</v>
      </c>
      <c r="G22" s="85">
        <v>185188000</v>
      </c>
      <c r="H22" s="85"/>
      <c r="I22" s="85">
        <f t="shared" si="0"/>
        <v>573000000</v>
      </c>
      <c r="J22" s="86">
        <f>I22</f>
        <v>573000000</v>
      </c>
      <c r="K22" s="53" t="s">
        <v>697</v>
      </c>
      <c r="L22" s="78" t="s">
        <v>694</v>
      </c>
      <c r="M22" s="78" t="s">
        <v>695</v>
      </c>
      <c r="N22" s="82"/>
    </row>
    <row r="23" spans="1:14" s="27" customFormat="1" ht="27" customHeight="1" x14ac:dyDescent="0.15">
      <c r="A23" s="78">
        <v>2025</v>
      </c>
      <c r="B23" s="78">
        <v>4</v>
      </c>
      <c r="C23" s="78" t="s">
        <v>696</v>
      </c>
      <c r="D23" s="80" t="s">
        <v>641</v>
      </c>
      <c r="E23" s="53" t="s">
        <v>685</v>
      </c>
      <c r="F23" s="85">
        <v>11937000</v>
      </c>
      <c r="G23" s="85">
        <v>62254000</v>
      </c>
      <c r="H23" s="85">
        <v>4835000</v>
      </c>
      <c r="I23" s="85">
        <f t="shared" si="0"/>
        <v>79026000</v>
      </c>
      <c r="J23" s="86">
        <f>I23</f>
        <v>79026000</v>
      </c>
      <c r="K23" s="53" t="s">
        <v>697</v>
      </c>
      <c r="L23" s="78" t="s">
        <v>694</v>
      </c>
      <c r="M23" s="78" t="s">
        <v>695</v>
      </c>
      <c r="N23" s="82"/>
    </row>
    <row r="24" spans="1:14" s="27" customFormat="1" ht="27" customHeight="1" x14ac:dyDescent="0.15">
      <c r="A24" s="53">
        <v>2025</v>
      </c>
      <c r="B24" s="53">
        <v>4</v>
      </c>
      <c r="C24" s="53" t="s">
        <v>780</v>
      </c>
      <c r="D24" s="57" t="s">
        <v>137</v>
      </c>
      <c r="E24" s="53" t="s">
        <v>781</v>
      </c>
      <c r="F24" s="66">
        <v>86160000</v>
      </c>
      <c r="G24" s="66">
        <v>77300000</v>
      </c>
      <c r="H24" s="66"/>
      <c r="I24" s="66">
        <f t="shared" si="0"/>
        <v>163460000</v>
      </c>
      <c r="J24" s="66">
        <f>F24</f>
        <v>86160000</v>
      </c>
      <c r="K24" s="53" t="s">
        <v>782</v>
      </c>
      <c r="L24" s="53" t="s">
        <v>783</v>
      </c>
      <c r="M24" s="53" t="s">
        <v>784</v>
      </c>
      <c r="N24" s="53"/>
    </row>
    <row r="25" spans="1:14" s="27" customFormat="1" ht="27" customHeight="1" x14ac:dyDescent="0.15">
      <c r="A25" s="53">
        <v>2025</v>
      </c>
      <c r="B25" s="53">
        <v>5</v>
      </c>
      <c r="C25" s="53" t="s">
        <v>103</v>
      </c>
      <c r="D25" s="57" t="s">
        <v>104</v>
      </c>
      <c r="E25" s="53" t="s">
        <v>105</v>
      </c>
      <c r="F25" s="66">
        <v>500000000</v>
      </c>
      <c r="G25" s="66">
        <v>300000000</v>
      </c>
      <c r="H25" s="66"/>
      <c r="I25" s="66">
        <v>800000000</v>
      </c>
      <c r="J25" s="66"/>
      <c r="K25" s="53" t="s">
        <v>106</v>
      </c>
      <c r="L25" s="53" t="s">
        <v>107</v>
      </c>
      <c r="M25" s="53" t="s">
        <v>556</v>
      </c>
      <c r="N25" s="53"/>
    </row>
    <row r="26" spans="1:14" s="27" customFormat="1" ht="27" customHeight="1" x14ac:dyDescent="0.15">
      <c r="A26" s="53">
        <v>2025</v>
      </c>
      <c r="B26" s="53">
        <v>5</v>
      </c>
      <c r="C26" s="53" t="s">
        <v>108</v>
      </c>
      <c r="D26" s="57" t="s">
        <v>109</v>
      </c>
      <c r="E26" s="53"/>
      <c r="F26" s="66">
        <v>70000000</v>
      </c>
      <c r="G26" s="66">
        <v>40000000</v>
      </c>
      <c r="H26" s="66"/>
      <c r="I26" s="66">
        <v>110000000</v>
      </c>
      <c r="J26" s="66">
        <v>70000000</v>
      </c>
      <c r="K26" s="53" t="s">
        <v>106</v>
      </c>
      <c r="L26" s="53" t="s">
        <v>110</v>
      </c>
      <c r="M26" s="53" t="s">
        <v>557</v>
      </c>
      <c r="N26" s="53"/>
    </row>
    <row r="27" spans="1:14" s="27" customFormat="1" ht="27" customHeight="1" x14ac:dyDescent="0.15">
      <c r="A27" s="63">
        <v>2025</v>
      </c>
      <c r="B27" s="63">
        <v>5</v>
      </c>
      <c r="C27" s="63" t="s">
        <v>153</v>
      </c>
      <c r="D27" s="63" t="s">
        <v>109</v>
      </c>
      <c r="E27" s="63" t="s">
        <v>154</v>
      </c>
      <c r="F27" s="81">
        <v>540000000</v>
      </c>
      <c r="G27" s="81">
        <v>290000000</v>
      </c>
      <c r="H27" s="81"/>
      <c r="I27" s="81">
        <v>830000000</v>
      </c>
      <c r="J27" s="81">
        <v>540000000</v>
      </c>
      <c r="K27" s="63" t="s">
        <v>143</v>
      </c>
      <c r="L27" s="63" t="s">
        <v>151</v>
      </c>
      <c r="M27" s="63" t="s">
        <v>152</v>
      </c>
      <c r="N27" s="53"/>
    </row>
    <row r="28" spans="1:14" s="27" customFormat="1" ht="27" customHeight="1" x14ac:dyDescent="0.15">
      <c r="A28" s="53">
        <v>2025</v>
      </c>
      <c r="B28" s="53">
        <v>5</v>
      </c>
      <c r="C28" s="53" t="s">
        <v>175</v>
      </c>
      <c r="D28" s="53" t="s">
        <v>137</v>
      </c>
      <c r="E28" s="53" t="s">
        <v>176</v>
      </c>
      <c r="F28" s="66">
        <v>15000000</v>
      </c>
      <c r="G28" s="66"/>
      <c r="H28" s="66"/>
      <c r="I28" s="66">
        <v>15000000</v>
      </c>
      <c r="J28" s="66">
        <v>15000000</v>
      </c>
      <c r="K28" s="53" t="s">
        <v>177</v>
      </c>
      <c r="L28" s="53" t="s">
        <v>178</v>
      </c>
      <c r="M28" s="53" t="s">
        <v>179</v>
      </c>
      <c r="N28" s="53"/>
    </row>
    <row r="29" spans="1:14" s="23" customFormat="1" ht="27" customHeight="1" x14ac:dyDescent="0.15">
      <c r="A29" s="53">
        <v>2025</v>
      </c>
      <c r="B29" s="53">
        <v>5</v>
      </c>
      <c r="C29" s="53" t="s">
        <v>225</v>
      </c>
      <c r="D29" s="53" t="s">
        <v>137</v>
      </c>
      <c r="E29" s="53" t="s">
        <v>226</v>
      </c>
      <c r="F29" s="66">
        <v>1000000000</v>
      </c>
      <c r="G29" s="66"/>
      <c r="H29" s="66"/>
      <c r="I29" s="66"/>
      <c r="J29" s="66"/>
      <c r="K29" s="53" t="s">
        <v>227</v>
      </c>
      <c r="L29" s="53" t="s">
        <v>228</v>
      </c>
      <c r="M29" s="53" t="s">
        <v>229</v>
      </c>
      <c r="N29" s="53"/>
    </row>
    <row r="30" spans="1:14" s="27" customFormat="1" ht="27" customHeight="1" x14ac:dyDescent="0.15">
      <c r="A30" s="53">
        <v>2025</v>
      </c>
      <c r="B30" s="53">
        <v>5</v>
      </c>
      <c r="C30" s="53" t="s">
        <v>298</v>
      </c>
      <c r="D30" s="57" t="s">
        <v>109</v>
      </c>
      <c r="E30" s="53" t="s">
        <v>299</v>
      </c>
      <c r="F30" s="66">
        <v>1250000000</v>
      </c>
      <c r="G30" s="66">
        <v>921000000</v>
      </c>
      <c r="H30" s="66"/>
      <c r="I30" s="66">
        <f>SUM(F30:H30)</f>
        <v>2171000000</v>
      </c>
      <c r="J30" s="66">
        <f>I30</f>
        <v>2171000000</v>
      </c>
      <c r="K30" s="53" t="s">
        <v>300</v>
      </c>
      <c r="L30" s="53" t="s">
        <v>301</v>
      </c>
      <c r="M30" s="53" t="s">
        <v>302</v>
      </c>
      <c r="N30" s="53"/>
    </row>
    <row r="31" spans="1:14" s="27" customFormat="1" ht="27" customHeight="1" x14ac:dyDescent="0.15">
      <c r="A31" s="53">
        <v>2025</v>
      </c>
      <c r="B31" s="53">
        <v>5</v>
      </c>
      <c r="C31" s="53" t="s">
        <v>303</v>
      </c>
      <c r="D31" s="57" t="s">
        <v>304</v>
      </c>
      <c r="E31" s="53" t="s">
        <v>305</v>
      </c>
      <c r="F31" s="66">
        <v>1313000000</v>
      </c>
      <c r="G31" s="66">
        <v>1121000000</v>
      </c>
      <c r="H31" s="66"/>
      <c r="I31" s="66">
        <f>SUM(F31:H31)</f>
        <v>2434000000</v>
      </c>
      <c r="J31" s="66">
        <f>I31</f>
        <v>2434000000</v>
      </c>
      <c r="K31" s="53" t="s">
        <v>300</v>
      </c>
      <c r="L31" s="53" t="s">
        <v>301</v>
      </c>
      <c r="M31" s="53" t="s">
        <v>302</v>
      </c>
      <c r="N31" s="53"/>
    </row>
    <row r="32" spans="1:14" s="27" customFormat="1" ht="27" customHeight="1" x14ac:dyDescent="0.15">
      <c r="A32" s="53">
        <v>2025</v>
      </c>
      <c r="B32" s="53">
        <v>5</v>
      </c>
      <c r="C32" s="53" t="s">
        <v>510</v>
      </c>
      <c r="D32" s="57" t="s">
        <v>506</v>
      </c>
      <c r="E32" s="70" t="s">
        <v>511</v>
      </c>
      <c r="F32" s="66">
        <v>29790000</v>
      </c>
      <c r="G32" s="66">
        <v>62874000</v>
      </c>
      <c r="H32" s="66">
        <v>271610</v>
      </c>
      <c r="I32" s="66">
        <v>92935610</v>
      </c>
      <c r="J32" s="66"/>
      <c r="K32" s="53" t="s">
        <v>516</v>
      </c>
      <c r="L32" s="53" t="s">
        <v>512</v>
      </c>
      <c r="M32" s="53" t="s">
        <v>513</v>
      </c>
      <c r="N32" s="53"/>
    </row>
    <row r="33" spans="1:14" s="26" customFormat="1" ht="27" customHeight="1" x14ac:dyDescent="0.15">
      <c r="A33" s="53">
        <v>2025</v>
      </c>
      <c r="B33" s="53">
        <v>5</v>
      </c>
      <c r="C33" s="53" t="s">
        <v>558</v>
      </c>
      <c r="D33" s="57" t="s">
        <v>367</v>
      </c>
      <c r="E33" s="53" t="s">
        <v>559</v>
      </c>
      <c r="F33" s="85">
        <v>50000000</v>
      </c>
      <c r="G33" s="85"/>
      <c r="H33" s="85"/>
      <c r="I33" s="85">
        <v>50000000</v>
      </c>
      <c r="J33" s="85">
        <v>50000000</v>
      </c>
      <c r="K33" s="53" t="s">
        <v>560</v>
      </c>
      <c r="L33" s="53" t="s">
        <v>561</v>
      </c>
      <c r="M33" s="53" t="s">
        <v>562</v>
      </c>
      <c r="N33" s="82"/>
    </row>
    <row r="34" spans="1:14" s="27" customFormat="1" ht="27" customHeight="1" x14ac:dyDescent="0.15">
      <c r="A34" s="53">
        <v>2025</v>
      </c>
      <c r="B34" s="78">
        <v>5</v>
      </c>
      <c r="C34" s="54" t="s">
        <v>629</v>
      </c>
      <c r="D34" s="57" t="s">
        <v>137</v>
      </c>
      <c r="E34" s="54" t="s">
        <v>630</v>
      </c>
      <c r="F34" s="89">
        <v>80000000</v>
      </c>
      <c r="G34" s="89"/>
      <c r="H34" s="89"/>
      <c r="I34" s="85">
        <v>80000000</v>
      </c>
      <c r="J34" s="87"/>
      <c r="K34" s="54" t="s">
        <v>601</v>
      </c>
      <c r="L34" s="54" t="s">
        <v>620</v>
      </c>
      <c r="M34" s="53" t="s">
        <v>621</v>
      </c>
      <c r="N34" s="82"/>
    </row>
    <row r="35" spans="1:14" s="27" customFormat="1" ht="27" customHeight="1" x14ac:dyDescent="0.15">
      <c r="A35" s="53">
        <v>2025</v>
      </c>
      <c r="B35" s="53">
        <v>5</v>
      </c>
      <c r="C35" s="53" t="s">
        <v>631</v>
      </c>
      <c r="D35" s="80" t="s">
        <v>137</v>
      </c>
      <c r="E35" s="53" t="s">
        <v>632</v>
      </c>
      <c r="F35" s="89">
        <v>104000000</v>
      </c>
      <c r="G35" s="85"/>
      <c r="H35" s="85"/>
      <c r="I35" s="89">
        <v>104000000</v>
      </c>
      <c r="J35" s="87"/>
      <c r="K35" s="53" t="s">
        <v>601</v>
      </c>
      <c r="L35" s="53" t="s">
        <v>620</v>
      </c>
      <c r="M35" s="53" t="s">
        <v>621</v>
      </c>
      <c r="N35" s="82"/>
    </row>
    <row r="36" spans="1:14" s="27" customFormat="1" ht="27" customHeight="1" x14ac:dyDescent="0.15">
      <c r="A36" s="53">
        <v>2025</v>
      </c>
      <c r="B36" s="53">
        <v>5</v>
      </c>
      <c r="C36" s="53" t="s">
        <v>648</v>
      </c>
      <c r="D36" s="57" t="s">
        <v>109</v>
      </c>
      <c r="E36" s="53" t="s">
        <v>649</v>
      </c>
      <c r="F36" s="85">
        <v>1279000000</v>
      </c>
      <c r="G36" s="85">
        <v>554480000</v>
      </c>
      <c r="H36" s="85"/>
      <c r="I36" s="85">
        <v>1833480000</v>
      </c>
      <c r="J36" s="85">
        <v>1279000000</v>
      </c>
      <c r="K36" s="53" t="s">
        <v>697</v>
      </c>
      <c r="L36" s="70" t="s">
        <v>650</v>
      </c>
      <c r="M36" s="53" t="s">
        <v>651</v>
      </c>
      <c r="N36" s="82"/>
    </row>
    <row r="37" spans="1:14" s="27" customFormat="1" ht="27" customHeight="1" x14ac:dyDescent="0.15">
      <c r="A37" s="53">
        <v>2025</v>
      </c>
      <c r="B37" s="53">
        <v>5</v>
      </c>
      <c r="C37" s="53" t="s">
        <v>652</v>
      </c>
      <c r="D37" s="57" t="s">
        <v>109</v>
      </c>
      <c r="E37" s="53" t="s">
        <v>653</v>
      </c>
      <c r="F37" s="86">
        <v>14230660000</v>
      </c>
      <c r="G37" s="85">
        <v>8024210000</v>
      </c>
      <c r="H37" s="85"/>
      <c r="I37" s="85">
        <v>22183260000</v>
      </c>
      <c r="J37" s="86">
        <v>14230660000</v>
      </c>
      <c r="K37" s="53" t="s">
        <v>697</v>
      </c>
      <c r="L37" s="70" t="s">
        <v>654</v>
      </c>
      <c r="M37" s="53" t="s">
        <v>655</v>
      </c>
      <c r="N37" s="82"/>
    </row>
    <row r="38" spans="1:14" s="27" customFormat="1" ht="24" customHeight="1" x14ac:dyDescent="0.15">
      <c r="A38" s="78">
        <v>2025</v>
      </c>
      <c r="B38" s="78">
        <v>5</v>
      </c>
      <c r="C38" s="54" t="s">
        <v>656</v>
      </c>
      <c r="D38" s="57" t="s">
        <v>109</v>
      </c>
      <c r="E38" s="53" t="s">
        <v>657</v>
      </c>
      <c r="F38" s="85">
        <v>2238920000</v>
      </c>
      <c r="G38" s="85">
        <v>1271800000</v>
      </c>
      <c r="H38" s="85">
        <v>199680000</v>
      </c>
      <c r="I38" s="85">
        <f>F38+G38+H38</f>
        <v>3710400000</v>
      </c>
      <c r="J38" s="85">
        <v>2498000000</v>
      </c>
      <c r="K38" s="53" t="s">
        <v>697</v>
      </c>
      <c r="L38" s="90" t="s">
        <v>658</v>
      </c>
      <c r="M38" s="54" t="s">
        <v>659</v>
      </c>
      <c r="N38" s="82"/>
    </row>
    <row r="39" spans="1:14" s="27" customFormat="1" ht="24" customHeight="1" x14ac:dyDescent="0.15">
      <c r="A39" s="53">
        <v>2025</v>
      </c>
      <c r="B39" s="53">
        <v>5</v>
      </c>
      <c r="C39" s="53" t="s">
        <v>676</v>
      </c>
      <c r="D39" s="57" t="s">
        <v>623</v>
      </c>
      <c r="E39" s="53" t="s">
        <v>677</v>
      </c>
      <c r="F39" s="85">
        <v>100000000</v>
      </c>
      <c r="G39" s="85">
        <v>600000000</v>
      </c>
      <c r="H39" s="85"/>
      <c r="I39" s="85">
        <v>700000000</v>
      </c>
      <c r="J39" s="86"/>
      <c r="K39" s="53" t="s">
        <v>697</v>
      </c>
      <c r="L39" s="53" t="s">
        <v>668</v>
      </c>
      <c r="M39" s="54" t="s">
        <v>669</v>
      </c>
      <c r="N39" s="82"/>
    </row>
    <row r="40" spans="1:14" s="27" customFormat="1" ht="24" customHeight="1" x14ac:dyDescent="0.15">
      <c r="A40" s="78">
        <v>2025</v>
      </c>
      <c r="B40" s="78">
        <v>6</v>
      </c>
      <c r="C40" s="54" t="s">
        <v>111</v>
      </c>
      <c r="D40" s="57" t="s">
        <v>109</v>
      </c>
      <c r="E40" s="54"/>
      <c r="F40" s="66">
        <v>210000000</v>
      </c>
      <c r="G40" s="66">
        <v>80000000</v>
      </c>
      <c r="H40" s="66"/>
      <c r="I40" s="66">
        <v>290000000</v>
      </c>
      <c r="J40" s="66">
        <v>210000000</v>
      </c>
      <c r="K40" s="54" t="s">
        <v>106</v>
      </c>
      <c r="L40" s="54" t="s">
        <v>110</v>
      </c>
      <c r="M40" s="54" t="s">
        <v>557</v>
      </c>
      <c r="N40" s="53"/>
    </row>
    <row r="41" spans="1:14" s="27" customFormat="1" ht="24" customHeight="1" x14ac:dyDescent="0.15">
      <c r="A41" s="53">
        <v>2025</v>
      </c>
      <c r="B41" s="53">
        <v>6</v>
      </c>
      <c r="C41" s="53" t="s">
        <v>495</v>
      </c>
      <c r="D41" s="57" t="s">
        <v>109</v>
      </c>
      <c r="E41" s="53" t="s">
        <v>496</v>
      </c>
      <c r="F41" s="66">
        <v>50000000</v>
      </c>
      <c r="G41" s="66"/>
      <c r="H41" s="66"/>
      <c r="I41" s="66">
        <v>50000000</v>
      </c>
      <c r="J41" s="66"/>
      <c r="K41" s="53" t="s">
        <v>497</v>
      </c>
      <c r="L41" s="53" t="s">
        <v>498</v>
      </c>
      <c r="M41" s="53" t="s">
        <v>499</v>
      </c>
      <c r="N41" s="53"/>
    </row>
    <row r="42" spans="1:14" s="27" customFormat="1" ht="24" customHeight="1" x14ac:dyDescent="0.15">
      <c r="A42" s="53">
        <v>2025</v>
      </c>
      <c r="B42" s="78">
        <v>6</v>
      </c>
      <c r="C42" s="78" t="s">
        <v>633</v>
      </c>
      <c r="D42" s="80" t="s">
        <v>137</v>
      </c>
      <c r="E42" s="78" t="s">
        <v>634</v>
      </c>
      <c r="F42" s="85">
        <v>75000000</v>
      </c>
      <c r="G42" s="85"/>
      <c r="H42" s="85"/>
      <c r="I42" s="85">
        <v>75000000</v>
      </c>
      <c r="J42" s="87"/>
      <c r="K42" s="53" t="s">
        <v>601</v>
      </c>
      <c r="L42" s="53" t="s">
        <v>620</v>
      </c>
      <c r="M42" s="53" t="s">
        <v>621</v>
      </c>
      <c r="N42" s="82"/>
    </row>
    <row r="43" spans="1:14" s="27" customFormat="1" ht="24" customHeight="1" x14ac:dyDescent="0.15">
      <c r="A43" s="53">
        <v>2025</v>
      </c>
      <c r="B43" s="53">
        <v>6</v>
      </c>
      <c r="C43" s="53" t="s">
        <v>635</v>
      </c>
      <c r="D43" s="80" t="s">
        <v>137</v>
      </c>
      <c r="E43" s="53" t="s">
        <v>636</v>
      </c>
      <c r="F43" s="89">
        <v>72000000</v>
      </c>
      <c r="G43" s="85"/>
      <c r="H43" s="85"/>
      <c r="I43" s="89">
        <v>72000000</v>
      </c>
      <c r="J43" s="86"/>
      <c r="K43" s="53" t="s">
        <v>601</v>
      </c>
      <c r="L43" s="53" t="s">
        <v>620</v>
      </c>
      <c r="M43" s="53" t="s">
        <v>621</v>
      </c>
      <c r="N43" s="82"/>
    </row>
    <row r="44" spans="1:14" s="27" customFormat="1" ht="24" customHeight="1" x14ac:dyDescent="0.15">
      <c r="A44" s="53">
        <v>2025</v>
      </c>
      <c r="B44" s="53">
        <v>6</v>
      </c>
      <c r="C44" s="53" t="s">
        <v>637</v>
      </c>
      <c r="D44" s="57" t="s">
        <v>109</v>
      </c>
      <c r="E44" s="53" t="s">
        <v>638</v>
      </c>
      <c r="F44" s="86">
        <v>20100000000</v>
      </c>
      <c r="G44" s="85">
        <v>3450000000</v>
      </c>
      <c r="H44" s="85"/>
      <c r="I44" s="85">
        <v>23550000000</v>
      </c>
      <c r="J44" s="86"/>
      <c r="K44" s="53" t="s">
        <v>601</v>
      </c>
      <c r="L44" s="53" t="s">
        <v>610</v>
      </c>
      <c r="M44" s="53" t="s">
        <v>639</v>
      </c>
      <c r="N44" s="82"/>
    </row>
    <row r="45" spans="1:14" s="27" customFormat="1" ht="24" customHeight="1" x14ac:dyDescent="0.15">
      <c r="A45" s="53">
        <v>2025</v>
      </c>
      <c r="B45" s="53">
        <v>6</v>
      </c>
      <c r="C45" s="53" t="s">
        <v>640</v>
      </c>
      <c r="D45" s="57" t="s">
        <v>641</v>
      </c>
      <c r="E45" s="53" t="s">
        <v>642</v>
      </c>
      <c r="F45" s="85">
        <v>3104770000</v>
      </c>
      <c r="G45" s="85">
        <v>2570950000</v>
      </c>
      <c r="H45" s="85">
        <v>101370000</v>
      </c>
      <c r="I45" s="85">
        <f t="shared" ref="I45:I50" si="1">F45+G45+H45</f>
        <v>5777090000</v>
      </c>
      <c r="J45" s="85">
        <v>1000000000</v>
      </c>
      <c r="K45" s="53" t="s">
        <v>601</v>
      </c>
      <c r="L45" s="53" t="s">
        <v>643</v>
      </c>
      <c r="M45" s="53" t="s">
        <v>644</v>
      </c>
      <c r="N45" s="82"/>
    </row>
    <row r="46" spans="1:14" s="27" customFormat="1" ht="24" customHeight="1" x14ac:dyDescent="0.15">
      <c r="A46" s="53">
        <v>2025</v>
      </c>
      <c r="B46" s="53">
        <v>6</v>
      </c>
      <c r="C46" s="53" t="s">
        <v>645</v>
      </c>
      <c r="D46" s="57" t="s">
        <v>646</v>
      </c>
      <c r="E46" s="53" t="s">
        <v>647</v>
      </c>
      <c r="F46" s="86">
        <v>248230000</v>
      </c>
      <c r="G46" s="85">
        <v>200270000</v>
      </c>
      <c r="H46" s="85">
        <v>13200000</v>
      </c>
      <c r="I46" s="85">
        <f t="shared" si="1"/>
        <v>461700000</v>
      </c>
      <c r="J46" s="86">
        <v>100000000</v>
      </c>
      <c r="K46" s="53" t="s">
        <v>601</v>
      </c>
      <c r="L46" s="53" t="s">
        <v>643</v>
      </c>
      <c r="M46" s="53" t="s">
        <v>644</v>
      </c>
      <c r="N46" s="82"/>
    </row>
    <row r="47" spans="1:14" s="27" customFormat="1" ht="24" customHeight="1" x14ac:dyDescent="0.15">
      <c r="A47" s="53">
        <v>2025</v>
      </c>
      <c r="B47" s="53">
        <v>6</v>
      </c>
      <c r="C47" s="53" t="s">
        <v>785</v>
      </c>
      <c r="D47" s="57" t="s">
        <v>137</v>
      </c>
      <c r="E47" s="53" t="s">
        <v>786</v>
      </c>
      <c r="F47" s="66">
        <v>84000000</v>
      </c>
      <c r="G47" s="66">
        <v>10000000</v>
      </c>
      <c r="H47" s="66"/>
      <c r="I47" s="66">
        <f t="shared" si="1"/>
        <v>94000000</v>
      </c>
      <c r="J47" s="66"/>
      <c r="K47" s="53" t="s">
        <v>782</v>
      </c>
      <c r="L47" s="53" t="s">
        <v>787</v>
      </c>
      <c r="M47" s="53" t="s">
        <v>788</v>
      </c>
      <c r="N47" s="54"/>
    </row>
    <row r="48" spans="1:14" s="27" customFormat="1" ht="24" customHeight="1" x14ac:dyDescent="0.15">
      <c r="A48" s="53">
        <v>2025</v>
      </c>
      <c r="B48" s="53">
        <v>6</v>
      </c>
      <c r="C48" s="53" t="s">
        <v>789</v>
      </c>
      <c r="D48" s="57" t="s">
        <v>137</v>
      </c>
      <c r="E48" s="53" t="s">
        <v>790</v>
      </c>
      <c r="F48" s="66">
        <v>900000000</v>
      </c>
      <c r="G48" s="66"/>
      <c r="H48" s="66"/>
      <c r="I48" s="66">
        <f t="shared" si="1"/>
        <v>900000000</v>
      </c>
      <c r="J48" s="79"/>
      <c r="K48" s="53" t="s">
        <v>782</v>
      </c>
      <c r="L48" s="53" t="s">
        <v>787</v>
      </c>
      <c r="M48" s="53" t="s">
        <v>788</v>
      </c>
      <c r="N48" s="53"/>
    </row>
    <row r="49" spans="1:14" s="27" customFormat="1" ht="24" customHeight="1" x14ac:dyDescent="0.15">
      <c r="A49" s="78">
        <v>2025</v>
      </c>
      <c r="B49" s="78">
        <v>6</v>
      </c>
      <c r="C49" s="54" t="s">
        <v>791</v>
      </c>
      <c r="D49" s="57" t="s">
        <v>137</v>
      </c>
      <c r="E49" s="54" t="s">
        <v>792</v>
      </c>
      <c r="F49" s="66">
        <v>700000000</v>
      </c>
      <c r="G49" s="66"/>
      <c r="H49" s="66"/>
      <c r="I49" s="66">
        <f t="shared" si="1"/>
        <v>700000000</v>
      </c>
      <c r="J49" s="55"/>
      <c r="K49" s="54" t="s">
        <v>782</v>
      </c>
      <c r="L49" s="54" t="s">
        <v>787</v>
      </c>
      <c r="M49" s="54" t="s">
        <v>788</v>
      </c>
      <c r="N49" s="53"/>
    </row>
    <row r="50" spans="1:14" s="27" customFormat="1" ht="24" customHeight="1" x14ac:dyDescent="0.15">
      <c r="A50" s="53">
        <v>2025</v>
      </c>
      <c r="B50" s="53">
        <v>6</v>
      </c>
      <c r="C50" s="53" t="s">
        <v>793</v>
      </c>
      <c r="D50" s="57" t="s">
        <v>132</v>
      </c>
      <c r="E50" s="53" t="s">
        <v>794</v>
      </c>
      <c r="F50" s="66">
        <v>200000000</v>
      </c>
      <c r="G50" s="66"/>
      <c r="H50" s="66"/>
      <c r="I50" s="66">
        <f t="shared" si="1"/>
        <v>200000000</v>
      </c>
      <c r="J50" s="79"/>
      <c r="K50" s="53" t="s">
        <v>782</v>
      </c>
      <c r="L50" s="53" t="s">
        <v>787</v>
      </c>
      <c r="M50" s="53" t="s">
        <v>788</v>
      </c>
      <c r="N50" s="53"/>
    </row>
    <row r="51" spans="1:14" s="27" customFormat="1" ht="24" customHeight="1" x14ac:dyDescent="0.15">
      <c r="A51" s="15"/>
      <c r="B51" s="15"/>
      <c r="C51" s="15"/>
      <c r="D51" s="15"/>
      <c r="E51" s="15"/>
      <c r="K51" s="15"/>
      <c r="L51" s="15"/>
      <c r="M51" s="15"/>
      <c r="N51" s="3"/>
    </row>
    <row r="52" spans="1:14" s="27" customFormat="1" ht="24" customHeight="1" x14ac:dyDescent="0.15">
      <c r="A52" s="15"/>
      <c r="B52" s="15"/>
      <c r="C52" s="15"/>
      <c r="D52" s="15"/>
      <c r="E52" s="15"/>
      <c r="K52" s="15"/>
      <c r="L52" s="15"/>
      <c r="M52" s="15"/>
      <c r="N52" s="3"/>
    </row>
    <row r="53" spans="1:14" s="27" customFormat="1" ht="24" customHeight="1" x14ac:dyDescent="0.15">
      <c r="A53" s="15"/>
      <c r="B53" s="15"/>
      <c r="C53" s="15"/>
      <c r="D53" s="15"/>
      <c r="E53" s="15"/>
      <c r="K53" s="15"/>
      <c r="L53" s="15"/>
      <c r="M53" s="15"/>
      <c r="N53" s="3"/>
    </row>
    <row r="54" spans="1:14" s="27" customFormat="1" ht="24" customHeight="1" x14ac:dyDescent="0.15">
      <c r="A54" s="15"/>
      <c r="B54" s="15"/>
      <c r="C54" s="15"/>
      <c r="D54" s="15"/>
      <c r="E54" s="15"/>
      <c r="K54" s="15"/>
      <c r="L54" s="15"/>
      <c r="M54" s="15"/>
      <c r="N54" s="3"/>
    </row>
  </sheetData>
  <autoFilter ref="A1:N1">
    <sortState ref="A2:N50">
      <sortCondition ref="B1"/>
    </sortState>
  </autoFilter>
  <phoneticPr fontId="3" type="noConversion"/>
  <dataValidations count="6">
    <dataValidation type="list" allowBlank="1" showInputMessage="1" showErrorMessage="1" sqref="WBX21:WBX22 WLT19 WBX19 VSB19 VIF19 UYJ19 UON19 UER19 TUV19 TKZ19 TBD19 SRH19 SHL19 RXP19 RNT19 RDX19 QUB19 QKF19 QAJ19 PQN19 PGR19 OWV19 OMZ19 ODD19 NTH19 NJL19 MZP19 MPT19 MFX19 LWB19 LMF19 LCJ19 KSN19 KIR19 JYV19 JOZ19 JFD19 IVH19 ILL19 IBP19 HRT19 HHX19 GYB19 GOF19 GEJ19 FUN19 FKR19 FAV19 EQZ19 EHD19 DXH19 DNL19 DDP19 CTT19 CJX19 CAB19 BQF19 BGJ19 AWN19 AMR19 ACV19 SZ19 JD19 WVP19 WVP29 WLT29 WBX29 VSB29 VIF29 UYJ29 UON29 UER29 TUV29 TKZ29 TBD29 SRH29 SHL29 RXP29 RNT29 RDX29 QUB29 QKF29 QAJ29 PQN29 PGR29 OWV29 OMZ29 ODD29 NTH29 NJL29 MZP29 MPT29 MFX29 LWB29 LMF29 LCJ29 KSN29 KIR29 JYV29 JOZ29 JFD29 IVH29 ILL29 IBP29 HRT29 HHX29 GYB29 GOF29 GEJ29 FUN29 FKR29 FAV29 EQZ29 EHD29 DXH29 DNL29 DDP29 CTT29 CJX29 CAB29 BQF29 BGJ29 AWN29 AMR29 ACV29 SZ29 JD29 WVP17 WVP5:WVP7 WLT5:WLT7 WBX5:WBX7 VSB5:VSB7 VIF5:VIF7 UYJ5:UYJ7 UON5:UON7 UER5:UER7 TUV5:TUV7 TKZ5:TKZ7 TBD5:TBD7 SRH5:SRH7 SHL5:SHL7 RXP5:RXP7 RNT5:RNT7 RDX5:RDX7 QUB5:QUB7 QKF5:QKF7 QAJ5:QAJ7 PQN5:PQN7 PGR5:PGR7 OWV5:OWV7 OMZ5:OMZ7 ODD5:ODD7 NTH5:NTH7 NJL5:NJL7 MZP5:MZP7 MPT5:MPT7 MFX5:MFX7 LWB5:LWB7 LMF5:LMF7 LCJ5:LCJ7 KSN5:KSN7 KIR5:KIR7 JYV5:JYV7 JOZ5:JOZ7 JFD5:JFD7 IVH5:IVH7 ILL5:ILL7 IBP5:IBP7 HRT5:HRT7 HHX5:HHX7 GYB5:GYB7 GOF5:GOF7 GEJ5:GEJ7 FUN5:FUN7 FKR5:FKR7 FAV5:FAV7 EQZ5:EQZ7 EHD5:EHD7 DXH5:DXH7 DNL5:DNL7 DDP5:DDP7 CTT5:CTT7 CJX5:CJX7 CAB5:CAB7 BQF5:BQF7 BGJ5:BGJ7 AWN5:AWN7 AMR5:AMR7 ACV5:ACV7 SZ5:SZ7 JD5:JD7 WLT21:WLT22 WVP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21:WVP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WBX3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AMR2:AMR3 ACV2:ACV3 SZ2:SZ3 JD2:JD3 WVP2:WVP3 WLT2:WLT3 M10">
      <formula1>"비협정,협정"</formula1>
    </dataValidation>
    <dataValidation type="textLength" operator="lessThanOrEqual" allowBlank="1" showInputMessage="1" showErrorMessage="1" sqref="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WVM21:WVM22 WVM19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WLQ19 WVM17 WBU19 WVM5:WVM7 WLQ5:WLQ7 WBU5:WBU7 VRY5:VRY7 VIC5:VIC7 UYG5:UYG7 UOK5:UOK7 UEO5:UEO7 TUS5:TUS7 TKW5:TKW7 TBA5:TBA7 SRE5:SRE7 SHI5:SHI7 RXM5:RXM7 RNQ5:RNQ7 RDU5:RDU7 QTY5:QTY7 QKC5:QKC7 QAG5:QAG7 PQK5:PQK7 PGO5:PGO7 OWS5:OWS7 OMW5:OMW7 ODA5:ODA7 NTE5:NTE7 NJI5:NJI7 MZM5:MZM7 MPQ5:MPQ7 MFU5:MFU7 LVY5:LVY7 LMC5:LMC7 LCG5:LCG7 KSK5:KSK7 KIO5:KIO7 JYS5:JYS7 JOW5:JOW7 JFA5:JFA7 IVE5:IVE7 ILI5:ILI7 IBM5:IBM7 HRQ5:HRQ7 HHU5:HHU7 GXY5:GXY7 GOC5:GOC7 GEG5:GEG7 FUK5:FUK7 FKO5:FKO7 FAS5:FAS7 EQW5:EQW7 EHA5:EHA7 DXE5:DXE7 DNI5:DNI7 DDM5:DDM7 CTQ5:CTQ7 CJU5:CJU7 BZY5:BZY7 BQC5:BQC7 BGG5:BGG7 AWK5:AWK7 AMO5:AMO7 ACS5:ACS7 SW5:SW7 JA5:JA7 VRY19 VIC19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UYG19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UOK19 JA21:JA22 SW21:SW22 ACS21:ACS22 AMO21:AMO22 AWK21:AWK22 BGG21:BGG22 BQC21:BQC22 BZY21:BZY22 CJU21:CJU22 CTQ21:CTQ22 DDM21:DDM22 DNI21:DNI22 DXE21:DXE22 EHA21:EHA22 EQW21:EQW22 FAS21:FAS22 FKO21:FKO22 FUK21:FUK22 GEG21:GEG22 GOC21:GOC22 GXY21:GXY22 HHU21:HHU22 HRQ21:HRQ22 IBM21:IBM22 ILI21:ILI22 IVE21:IVE22 JFA21:JFA22 JOW21:JOW22 JYS21:JYS22 KIO21:KIO22 KSK21:KSK22 LCG21:LCG22 LMC21:LMC22 LVY21:LVY22 MFU21:MFU22 MPQ21:MPQ22 MZM21:MZM22 NJI21:NJI22 NTE21:NTE22 ODA21:ODA22 OMW21:OMW22 OWS21:OWS22 PGO21:PGO22 PQK21:PQK22 QAG21:QAG22 QKC21:QKC22 QTY21:QTY22 RDU21:RDU22 RNQ21:RNQ22 RXM21:RXM22 SHI21:SHI22 SRE21:SRE22 TBA21:TBA22 TKW21:TKW22 TUS21:TUS22 UEO21:UEO22 UOK21:UOK22 UYG21:UYG22 VIC21:VIC22 VRY21:VRY22 WBU21:WBU22 WLQ21:WLQ22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WVM2:WVM3 WLQ2:WLQ3 K11:K12 K6:K7 K14:K21 K2:K3 K23:K48 K50">
      <formula1>5</formula1>
    </dataValidation>
    <dataValidation type="list" showInputMessage="1" showErrorMessage="1" sqref="WVC17 WLG19 WBK19 VRO19 VHS19 UXW19 UOA19 UEE19 TUI19 TKM19 TAQ19 SQU19 SGY19 RXC19 RNG19 RDK19 QTO19 QJS19 PZW19 PQA19 PGE19 OWI19 OMM19 OCQ19 NSU19 NIY19 MZC19 MPG19 MFK19 LVO19 LLS19 LBW19 KSA19 KIE19 JYI19 JOM19 JEQ19 IUU19 IKY19 IBC19 HRG19 HHK19 GXO19 GNS19 GDW19 FUA19 FKE19 FAI19 EQM19 EGQ19 DWU19 DMY19 DDC19 CTG19 CJK19 BZO19 BPS19 BFW19 AWA19 AME19 ACI19 SM19 IQ19 WVC19 WVC29 WLG29 WBK29 VRO29 VHS29 UXW29 UOA29 UEE29 TUI29 TKM29 TAQ29 SQU29 SGY29 RXC29 RNG29 RDK29 QTO29 QJS29 PZW29 PQA29 PGE29 OWI29 OMM29 OCQ29 NSU29 NIY29 MZC29 MPG29 MFK29 LVO29 LLS29 LBW29 KSA29 KIE29 JYI29 JOM29 JEQ29 IUU29 IKY29 IBC29 HRG29 HHK29 GXO29 GNS29 GDW29 FUA29 FKE29 FAI29 EQM29 EGQ29 DWU29 DMY29 DDC29 CTG29 CJK29 BZO29 BPS29 BFW29 AWA29 AME29 ACI29 SM29 IQ29 WVC5:WVC7 WLG5:WLG7 WBK5:WBK7 VRO5:VRO7 VHS5:VHS7 UXW5:UXW7 UOA5:UOA7 UEE5:UEE7 TUI5:TUI7 TKM5:TKM7 TAQ5:TAQ7 SQU5:SQU7 SGY5:SGY7 RXC5:RXC7 RNG5:RNG7 RDK5:RDK7 QTO5:QTO7 QJS5:QJS7 PZW5:PZW7 PQA5:PQA7 PGE5:PGE7 OWI5:OWI7 OMM5:OMM7 OCQ5:OCQ7 NSU5:NSU7 NIY5:NIY7 MZC5:MZC7 MPG5:MPG7 MFK5:MFK7 LVO5:LVO7 LLS5:LLS7 LBW5:LBW7 KSA5:KSA7 KIE5:KIE7 JYI5:JYI7 JOM5:JOM7 JEQ5:JEQ7 IUU5:IUU7 IKY5:IKY7 IBC5:IBC7 HRG5:HRG7 HHK5:HHK7 GXO5:GXO7 GNS5:GNS7 GDW5:GDW7 FUA5:FUA7 FKE5:FKE7 FAI5:FAI7 EQM5:EQM7 EGQ5:EGQ7 DWU5:DWU7 DMY5:DMY7 DDC5:DDC7 CTG5:CTG7 CJK5:CJK7 BZO5:BZO7 BPS5:BPS7 BFW5:BFW7 AWA5:AWA7 AME5:AME7 ACI5:ACI7 SM5:SM7 IQ5:IQ7 WVC13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LG13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21:WVC22 IQ21:IQ22 SM21:SM22 ACI21:ACI22 AME21:AME22 AWA21:AWA22 BFW21:BFW22 BPS21:BPS22 BZO21:BZO22 CJK21:CJK22 CTG21:CTG22 DDC21:DDC22 DMY21:DMY22 DWU21:DWU22 EGQ21:EGQ22 EQM21:EQM22 FAI21:FAI22 FKE21:FKE22 FUA21:FUA22 GDW21:GDW22 GNS21:GNS22 GXO21:GXO22 HHK21:HHK22 HRG21:HRG22 IBC21:IBC22 IKY21:IKY22 IUU21:IUU22 JEQ21:JEQ22 JOM21:JOM22 JYI21:JYI22 KIE21:KIE22 KSA21:KSA22 LBW21:LBW22 LLS21:LLS22 LVO21:LVO22 MFK21:MFK22 MPG21:MPG22 MZC21:MZC22 NIY21:NIY22 NSU21:NSU22 OCQ21:OCQ22 OMM21:OMM22 OWI21:OWI22 PGE21:PGE22 PQA21:PQA22 PZW21:PZW22 QJS21:QJS22 QTO21:QTO22 RDK21:RDK22 RNG21:RNG22 RXC21:RXC22 SGY21:SGY22 SQU21:SQU22 TAQ21:TAQ22 TKM21:TKM22 TUI21:TUI22 UEE21:UEE22 UOA21:UOA22 UXW21:UXW22 VHS21:VHS22 VRO21:VRO22 WBK21:WBK22 WLG21:WLG22 WBK2:WBK3 VRO2:VRO3 VHS2:VHS3 UXW2:UXW3 UOA2:UOA3 UEE2:UEE3 TUI2:TUI3 TKM2:TKM3 TAQ2:TAQ3 SQU2:SQU3 SGY2:SGY3 RXC2:RXC3 RNG2:RNG3 RDK2:RDK3 QTO2:QTO3 QJS2:QJS3 PZW2:PZW3 PQA2:PQA3 PGE2:PGE3 OWI2:OWI3 OMM2:OMM3 OCQ2:OCQ3 NSU2:NSU3 NIY2:NIY3 MZC2:MZC3 MPG2:MPG3 MFK2:MFK3 LVO2:LVO3 LLS2:LLS3 LBW2:LBW3 KSA2:KSA3 KIE2:KIE3 JYI2:JYI3 JOM2:JOM3 JEQ2:JEQ3 IUU2:IUU3 IKY2:IKY3 IBC2:IBC3 HRG2:HRG3 HHK2:HHK3 GXO2:GXO3 GNS2:GNS3 GDW2:GDW3 FUA2:FUA3 FKE2:FKE3 FAI2:FAI3 EQM2:EQM3 EGQ2:EGQ3 DWU2:DWU3 DMY2:DMY3 DDC2:DDC3 CTG2:CTG3 CJK2:CJK3 BZO2:BZO3 BPS2:BPS3 BFW2:BFW3 AWA2:AWA3 AME2:AME3 ACI2:ACI3 SM2:SM3 IQ2:IQ3 WVC2:WVC3 WLG2:WLG3">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list" allowBlank="1" showInputMessage="1" showErrorMessage="1" sqref="WLE19 WBI19 VRM19 VHQ19 UXU19 UNY19 UEC19 TUG19 TKK19 TAO19 SQS19 SGW19 RXA19 RNE19 RDI19 QTM19 QJQ19 PZU19 PPY19 PGC19 OWG19 OMK19 OCO19 NSS19 NIW19 MZA19 MPE19 MFI19 LVM19 LLQ19 LBU19 KRY19 KIC19 JYG19 JOK19 JEO19 IUS19 IKW19 IBA19 HRE19 HHI19 GXM19 GNQ19 GDU19 FTY19 FKC19 FAG19 EQK19 EGO19 DWS19 DMW19 DDA19 CTE19 CJI19 BZM19 BPQ19 BFU19 AVY19 AMC19 ACG19 SK19 IO19 WVA19 WVA29 WLE29 WBI29 VRM29 VHQ29 UXU29 UNY29 UEC29 TUG29 TKK29 TAO29 SQS29 SGW29 RXA29 RNE29 RDI29 QTM29 QJQ29 PZU29 PPY29 PGC29 OWG29 OMK29 OCO29 NSS29 NIW29 MZA29 MPE29 MFI29 LVM29 LLQ29 LBU29 KRY29 KIC29 JYG29 JOK29 JEO29 IUS29 IKW29 IBA29 HRE29 HHI29 GXM29 GNQ29 GDU29 FTY29 FKC29 FAG29 EQK29 EGO29 DWS29 DMW29 DDA29 CTE29 CJI29 BZM29 BPQ29 BFU29 AVY29 AMC29 ACG29 SK29 IO29 WVA17 WVA5:WVA7 WLE5:WLE7 WBI5:WBI7 VRM5:VRM7 VHQ5:VHQ7 UXU5:UXU7 UNY5:UNY7 UEC5:UEC7 TUG5:TUG7 TKK5:TKK7 TAO5:TAO7 SQS5:SQS7 SGW5:SGW7 RXA5:RXA7 RNE5:RNE7 RDI5:RDI7 QTM5:QTM7 QJQ5:QJQ7 PZU5:PZU7 PPY5:PPY7 PGC5:PGC7 OWG5:OWG7 OMK5:OMK7 OCO5:OCO7 NSS5:NSS7 NIW5:NIW7 MZA5:MZA7 MPE5:MPE7 MFI5:MFI7 LVM5:LVM7 LLQ5:LLQ7 LBU5:LBU7 KRY5:KRY7 KIC5:KIC7 JYG5:JYG7 JOK5:JOK7 JEO5:JEO7 IUS5:IUS7 IKW5:IKW7 IBA5:IBA7 HRE5:HRE7 HHI5:HHI7 GXM5:GXM7 GNQ5:GNQ7 GDU5:GDU7 FTY5:FTY7 FKC5:FKC7 FAG5:FAG7 EQK5:EQK7 EGO5:EGO7 DWS5:DWS7 DMW5:DMW7 DDA5:DDA7 CTE5:CTE7 CJI5:CJI7 BZM5:BZM7 BPQ5:BPQ7 BFU5:BFU7 AVY5:AVY7 AMC5:AMC7 ACG5:ACG7 SK5:SK7 IO5:IO7 WVA13 IO13 SK13 ACG13 AMC13 AVY13 BFU13 BPQ13 BZM13 CJI13 CTE13 DDA13 DMW13 DWS13 EGO13 EQK13 FAG13 FKC13 FTY13 GDU13 GNQ13 GXM13 HHI13 HRE13 IBA13 IKW13 IUS13 JEO13 JOK13 JYG13 KIC13 KRY13 LBU13 LLQ13 LVM13 MFI13 MPE13 MZA13 NIW13 NSS13 OCO13 OMK13 OWG13 PGC13 PPY13 PZU13 QJQ13 QTM13 RDI13 RNE13 RXA13 SGW13 SQS13 TAO13 TKK13 TUG13 UEC13 UNY13 UXU13 VHQ13 VRM13 WBI13 WLE13 IO17 SK17 ACG17 AMC17 AVY17 BFU17 BPQ17 BZM17 CJI17 CTE17 DDA17 DMW17 DWS17 EGO17 EQK17 FAG17 FKC17 FTY17 GDU17 GNQ17 GXM17 HHI17 HRE17 IBA17 IKW17 IUS17 JEO17 JOK17 JYG17 KIC17 KRY17 LBU17 LLQ17 LVM17 MFI17 MPE17 MZA17 NIW17 NSS17 OCO17 OMK17 OWG17 PGC17 PPY17 PZU17 QJQ17 QTM17 RDI17 RNE17 RXA17 SGW17 SQS17 TAO17 TKK17 TUG17 UEC17 UNY17 UXU17 VHQ17 VRM17 WBI17 WLE17 WVA21:WVA22 IO21:IO22 SK21:SK22 ACG21:ACG22 AMC21:AMC22 AVY21:AVY22 BFU21:BFU22 BPQ21:BPQ22 BZM21:BZM22 CJI21:CJI22 CTE21:CTE22 DDA21:DDA22 DMW21:DMW22 DWS21:DWS22 EGO21:EGO22 EQK21:EQK22 FAG21:FAG22 FKC21:FKC22 FTY21:FTY22 GDU21:GDU22 GNQ21:GNQ22 GXM21:GXM22 HHI21:HHI22 HRE21:HRE22 IBA21:IBA22 IKW21:IKW22 IUS21:IUS22 JEO21:JEO22 JOK21:JOK22 JYG21:JYG22 KIC21:KIC22 KRY21:KRY22 LBU21:LBU22 LLQ21:LLQ22 LVM21:LVM22 MFI21:MFI22 MPE21:MPE22 MZA21:MZA22 NIW21:NIW22 NSS21:NSS22 OCO21:OCO22 OMK21:OMK22 OWG21:OWG22 PGC21:PGC22 PPY21:PPY22 PZU21:PZU22 QJQ21:QJQ22 QTM21:QTM22 RDI21:RDI22 RNE21:RNE22 RXA21:RXA22 SGW21:SGW22 SQS21:SQS22 TAO21:TAO22 TKK21:TKK22 TUG21:TUG22 UEC21:UEC22 UNY21:UNY22 UXU21:UXU22 VHQ21:VHQ22 VRM21:VRM22 WBI21:WBI22 WLE21:WLE22 IO2:IO3 WVA2:WVA3 WLE2:WLE3 WBI2:WBI3 VRM2:VRM3 VHQ2:VHQ3 UXU2:UXU3 UNY2:UNY3 UEC2:UEC3 TUG2:TUG3 TKK2:TKK3 TAO2:TAO3 SQS2:SQS3 SGW2:SGW3 RXA2:RXA3 RNE2:RNE3 RDI2:RDI3 QTM2:QTM3 QJQ2:QJQ3 PZU2:PZU3 PPY2:PPY3 PGC2:PGC3 OWG2:OWG3 OMK2:OMK3 OCO2:OCO3 NSS2:NSS3 NIW2:NIW3 MZA2:MZA3 MPE2:MPE3 MFI2:MFI3 LVM2:LVM3 LLQ2:LLQ3 LBU2:LBU3 KRY2:KRY3 KIC2:KIC3 JYG2:JYG3 JOK2:JOK3 JEO2:JEO3 IUS2:IUS3 IKW2:IKW3 IBA2:IBA3 HRE2:HRE3 HHI2:HHI3 GXM2:GXM3 GNQ2:GNQ3 GDU2:GDU3 FTY2:FTY3 FKC2:FKC3 FAG2:FAG3 EQK2:EQK3 EGO2:EGO3 DWS2:DWS3 DMW2:DMW3 DDA2:DDA3 CTE2:CTE3 CJI2:CJI3 BZM2:BZM3 BPQ2:BPQ3 BFU2:BFU3 AVY2:AVY3 AMC2:AMC3 ACG2:ACG3 SK2:SK3">
      <formula1>"자체조달,중앙조달"</formula1>
    </dataValidation>
    <dataValidation type="list" allowBlank="1" showInputMessage="1" showErrorMessage="1" sqref="WVD17 WLH19 WBL19 VRP19 VHT19 UXX19 UOB19 UEF19 TUJ19 TKN19 TAR19 SQV19 SGZ19 RXD19 RNH19 RDL19 QTP19 QJT19 PZX19 PQB19 PGF19 OWJ19 OMN19 OCR19 NSV19 NIZ19 MZD19 MPH19 MFL19 LVP19 LLT19 LBX19 KSB19 KIF19 JYJ19 JON19 JER19 IUV19 IKZ19 IBD19 HRH19 HHL19 GXP19 GNT19 GDX19 FUB19 FKF19 FAJ19 EQN19 EGR19 DWV19 DMZ19 DDD19 CTH19 CJL19 BZP19 BPT19 BFX19 AWB19 AMF19 ACJ19 SN19 IR19 WVD19 WVD29 WLH29 WBL29 VRP29 VHT29 UXX29 UOB29 UEF29 TUJ29 TKN29 TAR29 SQV29 SGZ29 RXD29 RNH29 RDL29 QTP29 QJT29 PZX29 PQB29 PGF29 OWJ29 OMN29 OCR29 NSV29 NIZ29 MZD29 MPH29 MFL29 LVP29 LLT29 LBX29 KSB29 KIF29 JYJ29 JON29 JER29 IUV29 IKZ29 IBD29 HRH29 HHL29 GXP29 GNT29 GDX29 FUB29 FKF29 FAJ29 EQN29 EGR29 DWV29 DMZ29 DDD29 CTH29 CJL29 BZP29 BPT29 BFX29 AWB29 AMF29 ACJ29 SN29 IR29 WVD5:WVD7 WLH5:WLH7 WBL5:WBL7 VRP5:VRP7 VHT5:VHT7 UXX5:UXX7 UOB5:UOB7 UEF5:UEF7 TUJ5:TUJ7 TKN5:TKN7 TAR5:TAR7 SQV5:SQV7 SGZ5:SGZ7 RXD5:RXD7 RNH5:RNH7 RDL5:RDL7 QTP5:QTP7 QJT5:QJT7 PZX5:PZX7 PQB5:PQB7 PGF5:PGF7 OWJ5:OWJ7 OMN5:OMN7 OCR5:OCR7 NSV5:NSV7 NIZ5:NIZ7 MZD5:MZD7 MPH5:MPH7 MFL5:MFL7 LVP5:LVP7 LLT5:LLT7 LBX5:LBX7 KSB5:KSB7 KIF5:KIF7 JYJ5:JYJ7 JON5:JON7 JER5:JER7 IUV5:IUV7 IKZ5:IKZ7 IBD5:IBD7 HRH5:HRH7 HHL5:HHL7 GXP5:GXP7 GNT5:GNT7 GDX5:GDX7 FUB5:FUB7 FKF5:FKF7 FAJ5:FAJ7 EQN5:EQN7 EGR5:EGR7 DWV5:DWV7 DMZ5:DMZ7 DDD5:DDD7 CTH5:CTH7 CJL5:CJL7 BZP5:BZP7 BPT5:BPT7 BFX5:BFX7 AWB5:AWB7 AMF5:AMF7 ACJ5:ACJ7 SN5:SN7 IR5:IR7 WVD13 IR13 SN13 ACJ13 AMF13 AWB13 BFX13 BPT13 BZP13 CJL13 CTH13 DDD13 DMZ13 DWV13 EGR13 EQN13 FAJ13 FKF13 FUB13 GDX13 GNT13 GXP13 HHL13 HRH13 IBD13 IKZ13 IUV13 JER13 JON13 JYJ13 KIF13 KSB13 LBX13 LLT13 LVP13 MFL13 MPH13 MZD13 NIZ13 NSV13 OCR13 OMN13 OWJ13 PGF13 PQB13 PZX13 QJT13 QTP13 RDL13 RNH13 RXD13 SGZ13 SQV13 TAR13 TKN13 TUJ13 UEF13 UOB13 UXX13 VHT13 VRP13 WBL13 WLH13 IR17 SN17 ACJ17 AMF17 AWB17 BFX17 BPT17 BZP17 CJL17 CTH17 DDD17 DMZ17 DWV17 EGR17 EQN17 FAJ17 FKF17 FUB17 GDX17 GNT17 GXP17 HHL17 HRH17 IBD17 IKZ17 IUV17 JER17 JON17 JYJ17 KIF17 KSB17 LBX17 LLT17 LVP17 MFL17 MPH17 MZD17 NIZ17 NSV17 OCR17 OMN17 OWJ17 PGF17 PQB17 PZX17 QJT17 QTP17 RDL17 RNH17 RXD17 SGZ17 SQV17 TAR17 TKN17 TUJ17 UEF17 UOB17 UXX17 VHT17 VRP17 WBL17 WLH17 WVD21:WVD22 IR21:IR22 SN21:SN22 ACJ21:ACJ22 AMF21:AMF22 AWB21:AWB22 BFX21:BFX22 BPT21:BPT22 BZP21:BZP22 CJL21:CJL22 CTH21:CTH22 DDD21:DDD22 DMZ21:DMZ22 DWV21:DWV22 EGR21:EGR22 EQN21:EQN22 FAJ21:FAJ22 FKF21:FKF22 FUB21:FUB22 GDX21:GDX22 GNT21:GNT22 GXP21:GXP22 HHL21:HHL22 HRH21:HRH22 IBD21:IBD22 IKZ21:IKZ22 IUV21:IUV22 JER21:JER22 JON21:JON22 JYJ21:JYJ22 KIF21:KIF22 KSB21:KSB22 LBX21:LBX22 LLT21:LLT22 LVP21:LVP22 MFL21:MFL22 MPH21:MPH22 MZD21:MZD22 NIZ21:NIZ22 NSV21:NSV22 OCR21:OCR22 OMN21:OMN22 OWJ21:OWJ22 PGF21:PGF22 PQB21:PQB22 PZX21:PZX22 QJT21:QJT22 QTP21:QTP22 RDL21:RDL22 RNH21:RNH22 RXD21:RXD22 SGZ21:SGZ22 SQV21:SQV22 TAR21:TAR22 TKN21:TKN22 TUJ21:TUJ22 UEF21:UEF22 UOB21:UOB22 UXX21:UXX22 VHT21:VHT22 VRP21:VRP22 WBL21:WBL22 WLH21:WLH22 WBL2:WBL3 VRP2:VRP3 VHT2:VHT3 UXX2:UXX3 UOB2:UOB3 UEF2:UEF3 TUJ2:TUJ3 TKN2:TKN3 TAR2:TAR3 SQV2:SQV3 SGZ2:SGZ3 RXD2:RXD3 RNH2:RNH3 RDL2:RDL3 QTP2:QTP3 QJT2:QJT3 PZX2:PZX3 PQB2:PQB3 PGF2:PGF3 OWJ2:OWJ3 OMN2:OMN3 OCR2:OCR3 NSV2:NSV3 NIZ2:NIZ3 MZD2:MZD3 MPH2:MPH3 MFL2:MFL3 LVP2:LVP3 LLT2:LLT3 LBX2:LBX3 KSB2:KSB3 KIF2:KIF3 JYJ2:JYJ3 JON2:JON3 JER2:JER3 IUV2:IUV3 IKZ2:IKZ3 IBD2:IBD3 HRH2:HRH3 HHL2:HHL3 GXP2:GXP3 GNT2:GNT3 GDX2:GDX3 FUB2:FUB3 FKF2:FKF3 FAJ2:FAJ3 EQN2:EQN3 EGR2:EGR3 DWV2:DWV3 DMZ2:DMZ3 DDD2:DDD3 CTH2:CTH3 CJL2:CJL3 BZP2:BZP3 BPT2:BPT3 BFX2:BFX3 AWB2:AWB3 AMF2:AMF3 ACJ2:ACJ3 SN2:SN3 IR2:IR3 WVD2:WVD3 WLH2:WLH3 D2:D7 D10:D50">
      <formula1>"토건,토목,건축,전문,전기,통신,소방,기타"</formula1>
    </dataValidation>
    <dataValidation type="list" allowBlank="1" showInputMessage="1" showErrorMessage="1" sqref="WVE17 WLI19 WBM19 VRQ19 VHU19 UXY19 UOC19 UEG19 TUK19 TKO19 TAS19 SQW19 SHA19 RXE19 RNI19 RDM19 QTQ19 QJU19 PZY19 PQC19 PGG19 OWK19 OMO19 OCS19 NSW19 NJA19 MZE19 MPI19 MFM19 LVQ19 LLU19 LBY19 KSC19 KIG19 JYK19 JOO19 JES19 IUW19 ILA19 IBE19 HRI19 HHM19 GXQ19 GNU19 GDY19 FUC19 FKG19 FAK19 EQO19 EGS19 DWW19 DNA19 DDE19 CTI19 CJM19 BZQ19 BPU19 BFY19 AWC19 AMG19 ACK19 SO19 IS19 WVE1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IS29 WVE29 WVE5:WVE7 WLI5:WLI7 WBM5:WBM7 VRQ5:VRQ7 VHU5:VHU7 UXY5:UXY7 UOC5:UOC7 UEG5:UEG7 TUK5:TUK7 TKO5:TKO7 TAS5:TAS7 SQW5:SQW7 SHA5:SHA7 RXE5:RXE7 RNI5:RNI7 RDM5:RDM7 QTQ5:QTQ7 QJU5:QJU7 PZY5:PZY7 PQC5:PQC7 PGG5:PGG7 OWK5:OWK7 OMO5:OMO7 OCS5:OCS7 NSW5:NSW7 NJA5:NJA7 MZE5:MZE7 MPI5:MPI7 MFM5:MFM7 LVQ5:LVQ7 LLU5:LLU7 LBY5:LBY7 KSC5:KSC7 KIG5:KIG7 JYK5:JYK7 JOO5:JOO7 JES5:JES7 IUW5:IUW7 ILA5:ILA7 IBE5:IBE7 HRI5:HRI7 HHM5:HHM7 GXQ5:GXQ7 GNU5:GNU7 GDY5:GDY7 FUC5:FUC7 FKG5:FKG7 FAK5:FAK7 EQO5:EQO7 EGS5:EGS7 DWW5:DWW7 DNA5:DNA7 DDE5:DDE7 CTI5:CTI7 CJM5:CJM7 BZQ5:BZQ7 BPU5:BPU7 BFY5:BFY7 AWC5:AWC7 AMG5:AMG7 ACK5:ACK7 SO5:SO7 IS5:IS7 WVE13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IS17 SO17 ACK17 AMG17 AWC17 BFY17 BPU17 BZQ17 CJM17 CTI17 DDE17 DNA17 DWW17 EGS17 EQO17 FAK17 FKG17 FUC17 GDY17 GNU17 GXQ17 HHM17 HRI17 IBE17 ILA17 IUW17 JES17 JOO17 JYK17 KIG17 KSC17 LBY17 LLU17 LVQ17 MFM17 MPI17 MZE17 NJA17 NSW17 OCS17 OMO17 OWK17 PGG17 PQC17 PZY17 QJU17 QTQ17 RDM17 RNI17 RXE17 SHA17 SQW17 TAS17 TKO17 TUK17 UEG17 UOC17 UXY17 VHU17 VRQ17 WBM17 WLI17 WVE21:WVE22 IS21:IS22 SO21:SO22 ACK21:ACK22 AMG21:AMG22 AWC21:AWC22 BFY21:BFY22 BPU21:BPU22 BZQ21:BZQ22 CJM21:CJM22 CTI21:CTI22 DDE21:DDE22 DNA21:DNA22 DWW21:DWW22 EGS21:EGS22 EQO21:EQO22 FAK21:FAK22 FKG21:FKG22 FUC21:FUC22 GDY21:GDY22 GNU21:GNU22 GXQ21:GXQ22 HHM21:HHM22 HRI21:HRI22 IBE21:IBE22 ILA21:ILA22 IUW21:IUW22 JES21:JES22 JOO21:JOO22 JYK21:JYK22 KIG21:KIG22 KSC21:KSC22 LBY21:LBY22 LLU21:LLU22 LVQ21:LVQ22 MFM21:MFM22 MPI21:MPI22 MZE21:MZE22 NJA21:NJA22 NSW21:NSW22 OCS21:OCS22 OMO21:OMO22 OWK21:OWK22 PGG21:PGG22 PQC21:PQC22 PZY21:PZY22 QJU21:QJU22 QTQ21:QTQ22 RDM21:RDM22 RNI21:RNI22 RXE21:RXE22 SHA21:SHA22 SQW21:SQW22 TAS21:TAS22 TKO21:TKO22 TUK21:TUK22 UEG21:UEG22 UOC21:UOC22 UXY21:UXY22 VHU21:VHU22 VRQ21:VRQ22 WBM21:WBM22 WLI21:WLI22 WBM2:WBM3 VRQ2:VRQ3 VHU2:VHU3 UXY2:UXY3 UOC2:UOC3 UEG2:UEG3 TUK2:TUK3 TKO2:TKO3 TAS2:TAS3 SQW2:SQW3 SHA2:SHA3 RXE2:RXE3 RNI2:RNI3 RDM2:RDM3 QTQ2:QTQ3 QJU2:QJU3 PZY2:PZY3 PQC2:PQC3 PGG2:PGG3 OWK2:OWK3 OMO2:OMO3 OCS2:OCS3 NSW2:NSW3 NJA2:NJA3 MZE2:MZE3 MPI2:MPI3 MFM2:MFM3 LVQ2:LVQ3 LLU2:LLU3 LBY2:LBY3 KSC2:KSC3 KIG2:KIG3 JYK2:JYK3 JOO2:JOO3 JES2:JES3 IUW2:IUW3 ILA2:ILA3 IBE2:IBE3 HRI2:HRI3 HHM2:HHM3 GXQ2:GXQ3 GNU2:GNU3 GDY2:GDY3 FUC2:FUC3 FKG2:FKG3 FAK2:FAK3 EQO2:EQO3 EGS2:EGS3 DWW2:DWW3 DNA2:DNA3 DDE2:DDE3 CTI2:CTI3 CJM2:CJM3 BZQ2:BZQ3 BPU2:BPU3 BFY2:BFY3 AWC2:AWC3 AMG2:AMG3 ACK2:ACK3 SO2:SO3 IS2:IS3 WVE2:WVE3 WLI2:WLI3">
      <formula1>"일반경쟁, 제한경쟁, 지명경쟁, 수의계약, 대안, 턴키, 기술제안"</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zoomScale="85" zoomScaleNormal="85" workbookViewId="0">
      <selection activeCell="C17" sqref="C17"/>
    </sheetView>
  </sheetViews>
  <sheetFormatPr defaultRowHeight="13.5" x14ac:dyDescent="0.15"/>
  <cols>
    <col min="1" max="1" width="11.6640625" style="8" customWidth="1"/>
    <col min="2" max="2" width="11.33203125" style="8" customWidth="1"/>
    <col min="3" max="3" width="58" style="8" customWidth="1"/>
    <col min="4" max="4" width="11.6640625" style="8" customWidth="1"/>
    <col min="5" max="5" width="13.44140625" style="8" customWidth="1"/>
    <col min="6" max="6" width="46.33203125" style="11" customWidth="1"/>
    <col min="7" max="7" width="15.88671875" style="14" customWidth="1"/>
    <col min="8" max="8" width="20.6640625" style="8" customWidth="1"/>
    <col min="9" max="9" width="12.21875" bestFit="1" customWidth="1"/>
    <col min="10" max="10" width="19.109375" style="8" bestFit="1" customWidth="1"/>
    <col min="11" max="11" width="14.5546875" style="3" bestFit="1" customWidth="1"/>
  </cols>
  <sheetData>
    <row r="1" spans="1:12" ht="27" x14ac:dyDescent="0.15">
      <c r="A1" s="60" t="s">
        <v>58</v>
      </c>
      <c r="B1" s="59" t="s">
        <v>59</v>
      </c>
      <c r="C1" s="60" t="s">
        <v>65</v>
      </c>
      <c r="D1" s="60" t="s">
        <v>66</v>
      </c>
      <c r="E1" s="60" t="s">
        <v>67</v>
      </c>
      <c r="F1" s="72" t="s">
        <v>78</v>
      </c>
      <c r="G1" s="73" t="s">
        <v>17</v>
      </c>
      <c r="H1" s="60" t="s">
        <v>6</v>
      </c>
      <c r="I1" s="60" t="s">
        <v>5</v>
      </c>
      <c r="J1" s="60" t="s">
        <v>72</v>
      </c>
      <c r="K1" s="61" t="s">
        <v>79</v>
      </c>
    </row>
    <row r="2" spans="1:12" s="11" customFormat="1" ht="24.95" customHeight="1" x14ac:dyDescent="0.15">
      <c r="A2" s="53">
        <v>2025</v>
      </c>
      <c r="B2" s="53">
        <v>4</v>
      </c>
      <c r="C2" s="53" t="s">
        <v>93</v>
      </c>
      <c r="D2" s="53" t="s">
        <v>19</v>
      </c>
      <c r="E2" s="53" t="s">
        <v>18</v>
      </c>
      <c r="F2" s="53" t="s">
        <v>94</v>
      </c>
      <c r="G2" s="74">
        <v>249854000</v>
      </c>
      <c r="H2" s="53" t="s">
        <v>95</v>
      </c>
      <c r="I2" s="53" t="s">
        <v>96</v>
      </c>
      <c r="J2" s="53" t="s">
        <v>97</v>
      </c>
      <c r="K2" s="53"/>
    </row>
    <row r="3" spans="1:12" s="11" customFormat="1" ht="24.95" customHeight="1" x14ac:dyDescent="0.15">
      <c r="A3" s="53">
        <v>2025</v>
      </c>
      <c r="B3" s="53">
        <v>4</v>
      </c>
      <c r="C3" s="53" t="s">
        <v>118</v>
      </c>
      <c r="D3" s="53" t="s">
        <v>19</v>
      </c>
      <c r="E3" s="53" t="s">
        <v>18</v>
      </c>
      <c r="F3" s="53" t="s">
        <v>119</v>
      </c>
      <c r="G3" s="74">
        <v>13350000</v>
      </c>
      <c r="H3" s="53" t="s">
        <v>120</v>
      </c>
      <c r="I3" s="53" t="s">
        <v>121</v>
      </c>
      <c r="J3" s="53" t="s">
        <v>122</v>
      </c>
      <c r="K3" s="53"/>
    </row>
    <row r="4" spans="1:12" s="11" customFormat="1" ht="24.95" customHeight="1" x14ac:dyDescent="0.15">
      <c r="A4" s="53">
        <v>2025</v>
      </c>
      <c r="B4" s="53">
        <v>4</v>
      </c>
      <c r="C4" s="53" t="s">
        <v>155</v>
      </c>
      <c r="D4" s="53" t="s">
        <v>19</v>
      </c>
      <c r="E4" s="53" t="s">
        <v>18</v>
      </c>
      <c r="F4" s="53" t="s">
        <v>156</v>
      </c>
      <c r="G4" s="74">
        <v>7500000</v>
      </c>
      <c r="H4" s="53" t="s">
        <v>157</v>
      </c>
      <c r="I4" s="53" t="s">
        <v>158</v>
      </c>
      <c r="J4" s="53" t="s">
        <v>159</v>
      </c>
      <c r="K4" s="53"/>
    </row>
    <row r="5" spans="1:12" s="11" customFormat="1" ht="24.95" customHeight="1" x14ac:dyDescent="0.15">
      <c r="A5" s="53">
        <v>2025</v>
      </c>
      <c r="B5" s="53">
        <v>4</v>
      </c>
      <c r="C5" s="53" t="s">
        <v>180</v>
      </c>
      <c r="D5" s="53" t="s">
        <v>113</v>
      </c>
      <c r="E5" s="53" t="s">
        <v>124</v>
      </c>
      <c r="F5" s="53" t="s">
        <v>181</v>
      </c>
      <c r="G5" s="56">
        <v>4000000</v>
      </c>
      <c r="H5" s="53" t="s">
        <v>177</v>
      </c>
      <c r="I5" s="53" t="s">
        <v>178</v>
      </c>
      <c r="J5" s="53" t="s">
        <v>179</v>
      </c>
      <c r="K5" s="53"/>
    </row>
    <row r="6" spans="1:12" s="11" customFormat="1" ht="24.95" customHeight="1" x14ac:dyDescent="0.15">
      <c r="A6" s="53">
        <v>2025</v>
      </c>
      <c r="B6" s="53">
        <v>4</v>
      </c>
      <c r="C6" s="53" t="s">
        <v>230</v>
      </c>
      <c r="D6" s="53" t="s">
        <v>19</v>
      </c>
      <c r="E6" s="53" t="s">
        <v>18</v>
      </c>
      <c r="F6" s="53" t="s">
        <v>231</v>
      </c>
      <c r="G6" s="74">
        <v>198000000</v>
      </c>
      <c r="H6" s="53" t="s">
        <v>232</v>
      </c>
      <c r="I6" s="53" t="s">
        <v>233</v>
      </c>
      <c r="J6" s="53" t="s">
        <v>548</v>
      </c>
      <c r="K6" s="53"/>
      <c r="L6" s="28"/>
    </row>
    <row r="7" spans="1:12" s="11" customFormat="1" ht="24.95" customHeight="1" x14ac:dyDescent="0.15">
      <c r="A7" s="53">
        <v>2025</v>
      </c>
      <c r="B7" s="53">
        <v>4</v>
      </c>
      <c r="C7" s="53" t="s">
        <v>234</v>
      </c>
      <c r="D7" s="53" t="s">
        <v>19</v>
      </c>
      <c r="E7" s="53" t="s">
        <v>18</v>
      </c>
      <c r="F7" s="53" t="s">
        <v>235</v>
      </c>
      <c r="G7" s="74">
        <v>176000000</v>
      </c>
      <c r="H7" s="53" t="s">
        <v>232</v>
      </c>
      <c r="I7" s="53" t="s">
        <v>233</v>
      </c>
      <c r="J7" s="53" t="s">
        <v>548</v>
      </c>
      <c r="K7" s="53"/>
      <c r="L7" s="15"/>
    </row>
    <row r="8" spans="1:12" s="11" customFormat="1" ht="24.95" customHeight="1" x14ac:dyDescent="0.15">
      <c r="A8" s="53">
        <v>2025</v>
      </c>
      <c r="B8" s="53">
        <v>4</v>
      </c>
      <c r="C8" s="53" t="s">
        <v>287</v>
      </c>
      <c r="D8" s="53" t="s">
        <v>19</v>
      </c>
      <c r="E8" s="53" t="s">
        <v>280</v>
      </c>
      <c r="F8" s="53" t="s">
        <v>288</v>
      </c>
      <c r="G8" s="74">
        <v>150000000</v>
      </c>
      <c r="H8" s="53" t="s">
        <v>282</v>
      </c>
      <c r="I8" s="53" t="s">
        <v>289</v>
      </c>
      <c r="J8" s="53" t="s">
        <v>550</v>
      </c>
      <c r="K8" s="53"/>
      <c r="L8" s="15"/>
    </row>
    <row r="9" spans="1:12" s="11" customFormat="1" ht="24.95" customHeight="1" x14ac:dyDescent="0.15">
      <c r="A9" s="53">
        <v>2025</v>
      </c>
      <c r="B9" s="53">
        <v>4</v>
      </c>
      <c r="C9" s="53" t="s">
        <v>330</v>
      </c>
      <c r="D9" s="53" t="s">
        <v>113</v>
      </c>
      <c r="E9" s="53" t="s">
        <v>114</v>
      </c>
      <c r="F9" s="53" t="s">
        <v>331</v>
      </c>
      <c r="G9" s="74">
        <v>5000000</v>
      </c>
      <c r="H9" s="53" t="s">
        <v>332</v>
      </c>
      <c r="I9" s="53" t="s">
        <v>333</v>
      </c>
      <c r="J9" s="53" t="s">
        <v>552</v>
      </c>
      <c r="K9" s="53"/>
    </row>
    <row r="10" spans="1:12" s="11" customFormat="1" ht="24.95" customHeight="1" x14ac:dyDescent="0.15">
      <c r="A10" s="53">
        <v>2025</v>
      </c>
      <c r="B10" s="53">
        <v>4</v>
      </c>
      <c r="C10" s="53" t="s">
        <v>357</v>
      </c>
      <c r="D10" s="53" t="s">
        <v>19</v>
      </c>
      <c r="E10" s="53" t="s">
        <v>280</v>
      </c>
      <c r="F10" s="53" t="s">
        <v>358</v>
      </c>
      <c r="G10" s="74">
        <v>12848000</v>
      </c>
      <c r="H10" s="53" t="s">
        <v>359</v>
      </c>
      <c r="I10" s="53" t="s">
        <v>360</v>
      </c>
      <c r="J10" s="53" t="s">
        <v>361</v>
      </c>
      <c r="K10" s="53"/>
    </row>
    <row r="11" spans="1:12" s="25" customFormat="1" ht="24.95" customHeight="1" x14ac:dyDescent="0.15">
      <c r="A11" s="53">
        <v>2025</v>
      </c>
      <c r="B11" s="53">
        <v>4</v>
      </c>
      <c r="C11" s="53" t="s">
        <v>362</v>
      </c>
      <c r="D11" s="53" t="s">
        <v>19</v>
      </c>
      <c r="E11" s="53" t="s">
        <v>280</v>
      </c>
      <c r="F11" s="53" t="s">
        <v>363</v>
      </c>
      <c r="G11" s="66">
        <v>22000000</v>
      </c>
      <c r="H11" s="53" t="s">
        <v>359</v>
      </c>
      <c r="I11" s="53" t="s">
        <v>364</v>
      </c>
      <c r="J11" s="54" t="s">
        <v>365</v>
      </c>
      <c r="K11" s="53"/>
      <c r="L11" s="11"/>
    </row>
    <row r="12" spans="1:12" s="25" customFormat="1" ht="24.95" customHeight="1" x14ac:dyDescent="0.15">
      <c r="A12" s="53">
        <v>2025</v>
      </c>
      <c r="B12" s="53">
        <v>4</v>
      </c>
      <c r="C12" s="53" t="s">
        <v>368</v>
      </c>
      <c r="D12" s="53" t="s">
        <v>113</v>
      </c>
      <c r="E12" s="53" t="s">
        <v>124</v>
      </c>
      <c r="F12" s="53" t="s">
        <v>369</v>
      </c>
      <c r="G12" s="76">
        <v>32000000</v>
      </c>
      <c r="H12" s="53" t="s">
        <v>370</v>
      </c>
      <c r="I12" s="53" t="s">
        <v>371</v>
      </c>
      <c r="J12" s="53" t="s">
        <v>372</v>
      </c>
      <c r="K12" s="53"/>
      <c r="L12" s="15"/>
    </row>
    <row r="13" spans="1:12" s="25" customFormat="1" ht="24.95" customHeight="1" x14ac:dyDescent="0.15">
      <c r="A13" s="53">
        <v>2025</v>
      </c>
      <c r="B13" s="53">
        <v>4</v>
      </c>
      <c r="C13" s="53" t="s">
        <v>373</v>
      </c>
      <c r="D13" s="53" t="s">
        <v>19</v>
      </c>
      <c r="E13" s="53" t="s">
        <v>280</v>
      </c>
      <c r="F13" s="53" t="s">
        <v>369</v>
      </c>
      <c r="G13" s="74">
        <v>6200000</v>
      </c>
      <c r="H13" s="53" t="s">
        <v>374</v>
      </c>
      <c r="I13" s="53" t="s">
        <v>375</v>
      </c>
      <c r="J13" s="53" t="s">
        <v>376</v>
      </c>
      <c r="K13" s="53"/>
      <c r="L13" s="15"/>
    </row>
    <row r="14" spans="1:12" s="25" customFormat="1" ht="24.95" customHeight="1" x14ac:dyDescent="0.15">
      <c r="A14" s="53">
        <v>2025</v>
      </c>
      <c r="B14" s="53">
        <v>4</v>
      </c>
      <c r="C14" s="53" t="s">
        <v>377</v>
      </c>
      <c r="D14" s="53" t="s">
        <v>19</v>
      </c>
      <c r="E14" s="53" t="s">
        <v>280</v>
      </c>
      <c r="F14" s="53" t="s">
        <v>378</v>
      </c>
      <c r="G14" s="56">
        <v>35000000</v>
      </c>
      <c r="H14" s="53" t="s">
        <v>370</v>
      </c>
      <c r="I14" s="53" t="s">
        <v>379</v>
      </c>
      <c r="J14" s="53" t="s">
        <v>380</v>
      </c>
      <c r="K14" s="53"/>
      <c r="L14" s="15"/>
    </row>
    <row r="15" spans="1:12" s="11" customFormat="1" ht="24.95" customHeight="1" x14ac:dyDescent="0.15">
      <c r="A15" s="53">
        <v>2025</v>
      </c>
      <c r="B15" s="53">
        <v>4</v>
      </c>
      <c r="C15" s="53" t="s">
        <v>381</v>
      </c>
      <c r="D15" s="53" t="s">
        <v>19</v>
      </c>
      <c r="E15" s="53" t="s">
        <v>280</v>
      </c>
      <c r="F15" s="53" t="s">
        <v>378</v>
      </c>
      <c r="G15" s="56">
        <v>9400000</v>
      </c>
      <c r="H15" s="53" t="s">
        <v>370</v>
      </c>
      <c r="I15" s="53" t="s">
        <v>379</v>
      </c>
      <c r="J15" s="53" t="s">
        <v>380</v>
      </c>
      <c r="K15" s="53"/>
      <c r="L15" s="15"/>
    </row>
    <row r="16" spans="1:12" s="11" customFormat="1" ht="24.95" customHeight="1" x14ac:dyDescent="0.15">
      <c r="A16" s="53">
        <v>2025</v>
      </c>
      <c r="B16" s="53">
        <v>4</v>
      </c>
      <c r="C16" s="53" t="s">
        <v>382</v>
      </c>
      <c r="D16" s="53" t="s">
        <v>19</v>
      </c>
      <c r="E16" s="53" t="s">
        <v>124</v>
      </c>
      <c r="F16" s="53" t="s">
        <v>383</v>
      </c>
      <c r="G16" s="56">
        <v>24000000</v>
      </c>
      <c r="H16" s="53" t="s">
        <v>374</v>
      </c>
      <c r="I16" s="53" t="s">
        <v>384</v>
      </c>
      <c r="J16" s="53" t="s">
        <v>385</v>
      </c>
      <c r="K16" s="53"/>
      <c r="L16" s="15"/>
    </row>
    <row r="17" spans="1:12" s="11" customFormat="1" ht="24.95" customHeight="1" x14ac:dyDescent="0.15">
      <c r="A17" s="53">
        <v>2025</v>
      </c>
      <c r="B17" s="53">
        <v>4</v>
      </c>
      <c r="C17" s="53" t="s">
        <v>386</v>
      </c>
      <c r="D17" s="53" t="s">
        <v>19</v>
      </c>
      <c r="E17" s="53" t="s">
        <v>124</v>
      </c>
      <c r="F17" s="53" t="s">
        <v>387</v>
      </c>
      <c r="G17" s="56">
        <v>7200000</v>
      </c>
      <c r="H17" s="53" t="s">
        <v>374</v>
      </c>
      <c r="I17" s="53" t="s">
        <v>384</v>
      </c>
      <c r="J17" s="53" t="s">
        <v>385</v>
      </c>
      <c r="K17" s="53"/>
      <c r="L17" s="15"/>
    </row>
    <row r="18" spans="1:12" s="25" customFormat="1" ht="24.95" customHeight="1" x14ac:dyDescent="0.15">
      <c r="A18" s="53">
        <v>2025</v>
      </c>
      <c r="B18" s="53">
        <v>4</v>
      </c>
      <c r="C18" s="53" t="s">
        <v>420</v>
      </c>
      <c r="D18" s="53" t="s">
        <v>19</v>
      </c>
      <c r="E18" s="53" t="s">
        <v>280</v>
      </c>
      <c r="F18" s="53" t="s">
        <v>421</v>
      </c>
      <c r="G18" s="74">
        <v>80000000</v>
      </c>
      <c r="H18" s="53" t="s">
        <v>417</v>
      </c>
      <c r="I18" s="53" t="s">
        <v>422</v>
      </c>
      <c r="J18" s="53" t="s">
        <v>423</v>
      </c>
      <c r="K18" s="53"/>
      <c r="L18" s="11"/>
    </row>
    <row r="19" spans="1:12" s="11" customFormat="1" ht="24.95" customHeight="1" x14ac:dyDescent="0.15">
      <c r="A19" s="53">
        <v>2025</v>
      </c>
      <c r="B19" s="53">
        <v>4</v>
      </c>
      <c r="C19" s="53" t="s">
        <v>438</v>
      </c>
      <c r="D19" s="53" t="s">
        <v>19</v>
      </c>
      <c r="E19" s="53" t="s">
        <v>280</v>
      </c>
      <c r="F19" s="53" t="s">
        <v>439</v>
      </c>
      <c r="G19" s="74">
        <v>22000000</v>
      </c>
      <c r="H19" s="53" t="s">
        <v>440</v>
      </c>
      <c r="I19" s="53" t="s">
        <v>441</v>
      </c>
      <c r="J19" s="53" t="s">
        <v>442</v>
      </c>
      <c r="K19" s="53"/>
    </row>
    <row r="20" spans="1:12" s="11" customFormat="1" ht="24.95" customHeight="1" x14ac:dyDescent="0.15">
      <c r="A20" s="53">
        <v>2025</v>
      </c>
      <c r="B20" s="53">
        <v>4</v>
      </c>
      <c r="C20" s="53" t="s">
        <v>443</v>
      </c>
      <c r="D20" s="53" t="s">
        <v>444</v>
      </c>
      <c r="E20" s="53" t="s">
        <v>124</v>
      </c>
      <c r="F20" s="53" t="s">
        <v>445</v>
      </c>
      <c r="G20" s="74">
        <v>40000000</v>
      </c>
      <c r="H20" s="53" t="s">
        <v>446</v>
      </c>
      <c r="I20" s="53" t="s">
        <v>447</v>
      </c>
      <c r="J20" s="53" t="s">
        <v>448</v>
      </c>
      <c r="K20" s="53"/>
    </row>
    <row r="21" spans="1:12" s="11" customFormat="1" ht="24.95" customHeight="1" x14ac:dyDescent="0.15">
      <c r="A21" s="57">
        <v>2025</v>
      </c>
      <c r="B21" s="57">
        <v>4</v>
      </c>
      <c r="C21" s="57" t="s">
        <v>476</v>
      </c>
      <c r="D21" s="57" t="s">
        <v>19</v>
      </c>
      <c r="E21" s="57" t="s">
        <v>280</v>
      </c>
      <c r="F21" s="57" t="s">
        <v>477</v>
      </c>
      <c r="G21" s="58">
        <v>180000000</v>
      </c>
      <c r="H21" s="57" t="s">
        <v>473</v>
      </c>
      <c r="I21" s="57" t="s">
        <v>474</v>
      </c>
      <c r="J21" s="57" t="s">
        <v>475</v>
      </c>
      <c r="K21" s="57"/>
    </row>
    <row r="22" spans="1:12" s="11" customFormat="1" ht="24.95" customHeight="1" x14ac:dyDescent="0.15">
      <c r="A22" s="57">
        <v>2025</v>
      </c>
      <c r="B22" s="57">
        <v>4</v>
      </c>
      <c r="C22" s="57" t="s">
        <v>478</v>
      </c>
      <c r="D22" s="57" t="s">
        <v>19</v>
      </c>
      <c r="E22" s="57" t="s">
        <v>280</v>
      </c>
      <c r="F22" s="57" t="s">
        <v>479</v>
      </c>
      <c r="G22" s="58">
        <v>220000000</v>
      </c>
      <c r="H22" s="57" t="s">
        <v>473</v>
      </c>
      <c r="I22" s="57" t="s">
        <v>474</v>
      </c>
      <c r="J22" s="57" t="s">
        <v>475</v>
      </c>
      <c r="K22" s="57"/>
    </row>
    <row r="23" spans="1:12" s="11" customFormat="1" ht="24.95" customHeight="1" x14ac:dyDescent="0.15">
      <c r="A23" s="53">
        <v>2025</v>
      </c>
      <c r="B23" s="53">
        <v>4</v>
      </c>
      <c r="C23" s="53" t="s">
        <v>480</v>
      </c>
      <c r="D23" s="53" t="s">
        <v>19</v>
      </c>
      <c r="E23" s="53" t="s">
        <v>280</v>
      </c>
      <c r="F23" s="53" t="s">
        <v>481</v>
      </c>
      <c r="G23" s="74">
        <v>10000000</v>
      </c>
      <c r="H23" s="53" t="s">
        <v>482</v>
      </c>
      <c r="I23" s="53" t="s">
        <v>483</v>
      </c>
      <c r="J23" s="53" t="s">
        <v>484</v>
      </c>
      <c r="K23" s="53"/>
    </row>
    <row r="24" spans="1:12" s="11" customFormat="1" ht="24.95" customHeight="1" x14ac:dyDescent="0.15">
      <c r="A24" s="53">
        <v>2025</v>
      </c>
      <c r="B24" s="53">
        <v>4</v>
      </c>
      <c r="C24" s="53" t="s">
        <v>485</v>
      </c>
      <c r="D24" s="53" t="s">
        <v>19</v>
      </c>
      <c r="E24" s="53" t="s">
        <v>347</v>
      </c>
      <c r="F24" s="53" t="s">
        <v>486</v>
      </c>
      <c r="G24" s="74">
        <v>15000000</v>
      </c>
      <c r="H24" s="53" t="s">
        <v>487</v>
      </c>
      <c r="I24" s="53" t="s">
        <v>488</v>
      </c>
      <c r="J24" s="53" t="s">
        <v>489</v>
      </c>
      <c r="K24" s="53"/>
    </row>
    <row r="25" spans="1:12" s="11" customFormat="1" ht="24.95" customHeight="1" x14ac:dyDescent="0.15">
      <c r="A25" s="53">
        <v>2025</v>
      </c>
      <c r="B25" s="53">
        <v>4</v>
      </c>
      <c r="C25" s="53" t="s">
        <v>568</v>
      </c>
      <c r="D25" s="53" t="s">
        <v>113</v>
      </c>
      <c r="E25" s="53" t="s">
        <v>124</v>
      </c>
      <c r="F25" s="53" t="s">
        <v>569</v>
      </c>
      <c r="G25" s="66">
        <v>50000000</v>
      </c>
      <c r="H25" s="53" t="s">
        <v>565</v>
      </c>
      <c r="I25" s="53" t="s">
        <v>566</v>
      </c>
      <c r="J25" s="53" t="s">
        <v>567</v>
      </c>
      <c r="K25" s="82"/>
      <c r="L25"/>
    </row>
    <row r="26" spans="1:12" s="11" customFormat="1" ht="24.95" customHeight="1" x14ac:dyDescent="0.15">
      <c r="A26" s="53">
        <v>2025</v>
      </c>
      <c r="B26" s="53">
        <v>4</v>
      </c>
      <c r="C26" s="53" t="s">
        <v>570</v>
      </c>
      <c r="D26" s="53" t="s">
        <v>113</v>
      </c>
      <c r="E26" s="53" t="s">
        <v>124</v>
      </c>
      <c r="F26" s="53" t="s">
        <v>571</v>
      </c>
      <c r="G26" s="66">
        <v>34110000</v>
      </c>
      <c r="H26" s="53" t="s">
        <v>565</v>
      </c>
      <c r="I26" s="53" t="s">
        <v>572</v>
      </c>
      <c r="J26" s="53" t="s">
        <v>573</v>
      </c>
      <c r="K26" s="82"/>
      <c r="L26"/>
    </row>
    <row r="27" spans="1:12" s="11" customFormat="1" ht="24.95" customHeight="1" x14ac:dyDescent="0.15">
      <c r="A27" s="53">
        <v>2025</v>
      </c>
      <c r="B27" s="53">
        <v>4</v>
      </c>
      <c r="C27" s="53" t="s">
        <v>574</v>
      </c>
      <c r="D27" s="53" t="s">
        <v>113</v>
      </c>
      <c r="E27" s="53" t="s">
        <v>124</v>
      </c>
      <c r="F27" s="53" t="s">
        <v>575</v>
      </c>
      <c r="G27" s="66">
        <v>600000000</v>
      </c>
      <c r="H27" s="53" t="s">
        <v>565</v>
      </c>
      <c r="I27" s="53" t="s">
        <v>576</v>
      </c>
      <c r="J27" s="53" t="s">
        <v>577</v>
      </c>
      <c r="K27" s="82"/>
      <c r="L27"/>
    </row>
    <row r="28" spans="1:12" s="11" customFormat="1" ht="24.95" customHeight="1" x14ac:dyDescent="0.15">
      <c r="A28" s="53">
        <v>2025</v>
      </c>
      <c r="B28" s="53">
        <v>4</v>
      </c>
      <c r="C28" s="53" t="s">
        <v>599</v>
      </c>
      <c r="D28" s="53" t="s">
        <v>19</v>
      </c>
      <c r="E28" s="53" t="s">
        <v>18</v>
      </c>
      <c r="F28" s="54" t="s">
        <v>600</v>
      </c>
      <c r="G28" s="56">
        <v>145000000</v>
      </c>
      <c r="H28" s="53" t="s">
        <v>601</v>
      </c>
      <c r="I28" s="53" t="s">
        <v>602</v>
      </c>
      <c r="J28" s="53" t="s">
        <v>603</v>
      </c>
      <c r="K28" s="82"/>
      <c r="L28"/>
    </row>
    <row r="29" spans="1:12" s="11" customFormat="1" ht="24.95" customHeight="1" x14ac:dyDescent="0.15">
      <c r="A29" s="53">
        <v>2025</v>
      </c>
      <c r="B29" s="53">
        <v>4</v>
      </c>
      <c r="C29" s="53" t="s">
        <v>716</v>
      </c>
      <c r="D29" s="53" t="s">
        <v>113</v>
      </c>
      <c r="E29" s="53" t="s">
        <v>717</v>
      </c>
      <c r="F29" s="53" t="s">
        <v>718</v>
      </c>
      <c r="G29" s="74">
        <v>10000000</v>
      </c>
      <c r="H29" s="53" t="s">
        <v>719</v>
      </c>
      <c r="I29" s="53" t="s">
        <v>720</v>
      </c>
      <c r="J29" s="53" t="s">
        <v>721</v>
      </c>
      <c r="K29" s="53"/>
      <c r="L29"/>
    </row>
    <row r="30" spans="1:12" s="11" customFormat="1" ht="24.95" customHeight="1" x14ac:dyDescent="0.15">
      <c r="A30" s="53">
        <v>2025</v>
      </c>
      <c r="B30" s="53">
        <v>4</v>
      </c>
      <c r="C30" s="53" t="s">
        <v>795</v>
      </c>
      <c r="D30" s="53" t="s">
        <v>19</v>
      </c>
      <c r="E30" s="53" t="s">
        <v>18</v>
      </c>
      <c r="F30" s="53" t="s">
        <v>796</v>
      </c>
      <c r="G30" s="97">
        <v>3590000</v>
      </c>
      <c r="H30" s="53" t="s">
        <v>782</v>
      </c>
      <c r="I30" s="53" t="s">
        <v>783</v>
      </c>
      <c r="J30" s="53" t="s">
        <v>784</v>
      </c>
      <c r="K30" s="82"/>
      <c r="L30"/>
    </row>
    <row r="31" spans="1:12" s="11" customFormat="1" ht="24.95" customHeight="1" x14ac:dyDescent="0.15">
      <c r="A31" s="53">
        <v>2025</v>
      </c>
      <c r="B31" s="53">
        <v>4</v>
      </c>
      <c r="C31" s="53" t="s">
        <v>797</v>
      </c>
      <c r="D31" s="53" t="s">
        <v>19</v>
      </c>
      <c r="E31" s="53" t="s">
        <v>18</v>
      </c>
      <c r="F31" s="53" t="s">
        <v>798</v>
      </c>
      <c r="G31" s="97">
        <v>21430000</v>
      </c>
      <c r="H31" s="53" t="s">
        <v>782</v>
      </c>
      <c r="I31" s="53" t="s">
        <v>783</v>
      </c>
      <c r="J31" s="53" t="s">
        <v>784</v>
      </c>
      <c r="K31" s="82"/>
      <c r="L31"/>
    </row>
    <row r="32" spans="1:12" s="11" customFormat="1" ht="24.95" customHeight="1" x14ac:dyDescent="0.15">
      <c r="A32" s="53">
        <v>2025</v>
      </c>
      <c r="B32" s="53">
        <v>4</v>
      </c>
      <c r="C32" s="53" t="s">
        <v>799</v>
      </c>
      <c r="D32" s="53" t="s">
        <v>19</v>
      </c>
      <c r="E32" s="53" t="s">
        <v>18</v>
      </c>
      <c r="F32" s="54" t="s">
        <v>800</v>
      </c>
      <c r="G32" s="83">
        <v>1320000</v>
      </c>
      <c r="H32" s="53" t="s">
        <v>782</v>
      </c>
      <c r="I32" s="53" t="s">
        <v>783</v>
      </c>
      <c r="J32" s="53" t="s">
        <v>784</v>
      </c>
      <c r="K32" s="82"/>
      <c r="L32"/>
    </row>
    <row r="33" spans="1:12" s="11" customFormat="1" ht="24.95" customHeight="1" x14ac:dyDescent="0.15">
      <c r="A33" s="53">
        <v>2025</v>
      </c>
      <c r="B33" s="53">
        <v>5</v>
      </c>
      <c r="C33" s="53" t="s">
        <v>98</v>
      </c>
      <c r="D33" s="53" t="s">
        <v>19</v>
      </c>
      <c r="E33" s="53" t="s">
        <v>99</v>
      </c>
      <c r="F33" s="53" t="s">
        <v>100</v>
      </c>
      <c r="G33" s="74">
        <v>70000000</v>
      </c>
      <c r="H33" s="53" t="s">
        <v>95</v>
      </c>
      <c r="I33" s="53" t="s">
        <v>101</v>
      </c>
      <c r="J33" s="53" t="s">
        <v>102</v>
      </c>
      <c r="K33" s="53"/>
    </row>
    <row r="34" spans="1:12" s="11" customFormat="1" ht="24.95" customHeight="1" x14ac:dyDescent="0.15">
      <c r="A34" s="53">
        <v>2025</v>
      </c>
      <c r="B34" s="53">
        <v>5</v>
      </c>
      <c r="C34" s="53" t="s">
        <v>112</v>
      </c>
      <c r="D34" s="53" t="s">
        <v>113</v>
      </c>
      <c r="E34" s="53" t="s">
        <v>114</v>
      </c>
      <c r="F34" s="54" t="s">
        <v>115</v>
      </c>
      <c r="G34" s="56">
        <v>120000000</v>
      </c>
      <c r="H34" s="53" t="s">
        <v>106</v>
      </c>
      <c r="I34" s="53" t="s">
        <v>116</v>
      </c>
      <c r="J34" s="53" t="s">
        <v>117</v>
      </c>
      <c r="K34" s="53"/>
    </row>
    <row r="35" spans="1:12" s="15" customFormat="1" ht="24.95" customHeight="1" x14ac:dyDescent="0.15">
      <c r="A35" s="53">
        <v>2025</v>
      </c>
      <c r="B35" s="53">
        <v>5</v>
      </c>
      <c r="C35" s="53" t="s">
        <v>123</v>
      </c>
      <c r="D35" s="53" t="s">
        <v>113</v>
      </c>
      <c r="E35" s="53" t="s">
        <v>124</v>
      </c>
      <c r="F35" s="53" t="s">
        <v>125</v>
      </c>
      <c r="G35" s="74">
        <v>50000000</v>
      </c>
      <c r="H35" s="53" t="s">
        <v>126</v>
      </c>
      <c r="I35" s="53" t="s">
        <v>127</v>
      </c>
      <c r="J35" s="53" t="s">
        <v>128</v>
      </c>
      <c r="K35" s="53"/>
      <c r="L35" s="11"/>
    </row>
    <row r="36" spans="1:12" s="15" customFormat="1" ht="24.95" customHeight="1" x14ac:dyDescent="0.15">
      <c r="A36" s="53">
        <v>2025</v>
      </c>
      <c r="B36" s="53">
        <v>5</v>
      </c>
      <c r="C36" s="53" t="s">
        <v>129</v>
      </c>
      <c r="D36" s="53" t="s">
        <v>113</v>
      </c>
      <c r="E36" s="53" t="s">
        <v>124</v>
      </c>
      <c r="F36" s="54" t="s">
        <v>130</v>
      </c>
      <c r="G36" s="56">
        <v>50000000</v>
      </c>
      <c r="H36" s="53" t="s">
        <v>126</v>
      </c>
      <c r="I36" s="53" t="s">
        <v>127</v>
      </c>
      <c r="J36" s="53" t="s">
        <v>128</v>
      </c>
      <c r="K36" s="53"/>
      <c r="L36" s="11"/>
    </row>
    <row r="37" spans="1:12" s="15" customFormat="1" ht="24.95" customHeight="1" x14ac:dyDescent="0.15">
      <c r="A37" s="53">
        <v>2025</v>
      </c>
      <c r="B37" s="53">
        <v>5</v>
      </c>
      <c r="C37" s="53" t="s">
        <v>170</v>
      </c>
      <c r="D37" s="53" t="s">
        <v>113</v>
      </c>
      <c r="E37" s="53" t="s">
        <v>124</v>
      </c>
      <c r="F37" s="53" t="s">
        <v>171</v>
      </c>
      <c r="G37" s="56">
        <v>120000000</v>
      </c>
      <c r="H37" s="53" t="s">
        <v>172</v>
      </c>
      <c r="I37" s="53" t="s">
        <v>173</v>
      </c>
      <c r="J37" s="53" t="s">
        <v>174</v>
      </c>
      <c r="K37" s="53"/>
      <c r="L37" s="11"/>
    </row>
    <row r="38" spans="1:12" s="15" customFormat="1" ht="24.95" customHeight="1" x14ac:dyDescent="0.15">
      <c r="A38" s="53">
        <v>2025</v>
      </c>
      <c r="B38" s="53">
        <v>5</v>
      </c>
      <c r="C38" s="53" t="s">
        <v>182</v>
      </c>
      <c r="D38" s="53" t="s">
        <v>113</v>
      </c>
      <c r="E38" s="53" t="s">
        <v>124</v>
      </c>
      <c r="F38" s="53" t="s">
        <v>183</v>
      </c>
      <c r="G38" s="56">
        <v>10000000</v>
      </c>
      <c r="H38" s="53" t="s">
        <v>184</v>
      </c>
      <c r="I38" s="53" t="s">
        <v>185</v>
      </c>
      <c r="J38" s="53" t="s">
        <v>186</v>
      </c>
      <c r="K38" s="53"/>
      <c r="L38" s="11"/>
    </row>
    <row r="39" spans="1:12" s="15" customFormat="1" ht="24.95" customHeight="1" x14ac:dyDescent="0.15">
      <c r="A39" s="63">
        <v>2025</v>
      </c>
      <c r="B39" s="63">
        <v>5</v>
      </c>
      <c r="C39" s="63" t="s">
        <v>187</v>
      </c>
      <c r="D39" s="63" t="s">
        <v>113</v>
      </c>
      <c r="E39" s="53" t="s">
        <v>114</v>
      </c>
      <c r="F39" s="54" t="s">
        <v>188</v>
      </c>
      <c r="G39" s="75">
        <v>101200000</v>
      </c>
      <c r="H39" s="63" t="s">
        <v>189</v>
      </c>
      <c r="I39" s="63" t="s">
        <v>190</v>
      </c>
      <c r="J39" s="63" t="s">
        <v>191</v>
      </c>
      <c r="K39" s="53" t="s">
        <v>192</v>
      </c>
      <c r="L39" s="25"/>
    </row>
    <row r="40" spans="1:12" s="15" customFormat="1" ht="24.95" customHeight="1" x14ac:dyDescent="0.15">
      <c r="A40" s="53">
        <v>2025</v>
      </c>
      <c r="B40" s="53">
        <v>5</v>
      </c>
      <c r="C40" s="53" t="s">
        <v>241</v>
      </c>
      <c r="D40" s="53" t="s">
        <v>19</v>
      </c>
      <c r="E40" s="53" t="s">
        <v>18</v>
      </c>
      <c r="F40" s="53" t="s">
        <v>242</v>
      </c>
      <c r="G40" s="74">
        <v>117000000</v>
      </c>
      <c r="H40" s="53" t="s">
        <v>239</v>
      </c>
      <c r="I40" s="53" t="s">
        <v>243</v>
      </c>
      <c r="J40" s="53" t="s">
        <v>549</v>
      </c>
      <c r="K40" s="53"/>
    </row>
    <row r="41" spans="1:12" s="15" customFormat="1" ht="24.95" customHeight="1" x14ac:dyDescent="0.15">
      <c r="A41" s="53">
        <v>2025</v>
      </c>
      <c r="B41" s="53">
        <v>5</v>
      </c>
      <c r="C41" s="53" t="s">
        <v>244</v>
      </c>
      <c r="D41" s="53" t="s">
        <v>19</v>
      </c>
      <c r="E41" s="53" t="s">
        <v>18</v>
      </c>
      <c r="F41" s="54" t="s">
        <v>245</v>
      </c>
      <c r="G41" s="56">
        <v>147000000</v>
      </c>
      <c r="H41" s="53" t="s">
        <v>239</v>
      </c>
      <c r="I41" s="53" t="s">
        <v>243</v>
      </c>
      <c r="J41" s="53" t="s">
        <v>549</v>
      </c>
      <c r="K41" s="53"/>
      <c r="L41" s="28"/>
    </row>
    <row r="42" spans="1:12" s="15" customFormat="1" ht="24.95" customHeight="1" x14ac:dyDescent="0.15">
      <c r="A42" s="53">
        <v>2025</v>
      </c>
      <c r="B42" s="53">
        <v>5</v>
      </c>
      <c r="C42" s="53" t="s">
        <v>279</v>
      </c>
      <c r="D42" s="53" t="s">
        <v>19</v>
      </c>
      <c r="E42" s="53" t="s">
        <v>280</v>
      </c>
      <c r="F42" s="53" t="s">
        <v>281</v>
      </c>
      <c r="G42" s="74">
        <v>20000000</v>
      </c>
      <c r="H42" s="53" t="s">
        <v>282</v>
      </c>
      <c r="I42" s="53" t="s">
        <v>283</v>
      </c>
      <c r="J42" s="53" t="s">
        <v>284</v>
      </c>
      <c r="K42" s="54"/>
    </row>
    <row r="43" spans="1:12" s="15" customFormat="1" ht="24.95" customHeight="1" x14ac:dyDescent="0.15">
      <c r="A43" s="53">
        <v>2025</v>
      </c>
      <c r="B43" s="53">
        <v>5</v>
      </c>
      <c r="C43" s="53" t="s">
        <v>285</v>
      </c>
      <c r="D43" s="53" t="s">
        <v>19</v>
      </c>
      <c r="E43" s="53" t="s">
        <v>280</v>
      </c>
      <c r="F43" s="53" t="s">
        <v>286</v>
      </c>
      <c r="G43" s="74">
        <v>10000000</v>
      </c>
      <c r="H43" s="53" t="s">
        <v>282</v>
      </c>
      <c r="I43" s="53" t="s">
        <v>283</v>
      </c>
      <c r="J43" s="53" t="s">
        <v>284</v>
      </c>
      <c r="K43" s="53"/>
    </row>
    <row r="44" spans="1:12" s="15" customFormat="1" ht="24.95" customHeight="1" x14ac:dyDescent="0.15">
      <c r="A44" s="53">
        <v>2025</v>
      </c>
      <c r="B44" s="53">
        <v>5</v>
      </c>
      <c r="C44" s="53" t="s">
        <v>306</v>
      </c>
      <c r="D44" s="53" t="s">
        <v>19</v>
      </c>
      <c r="E44" s="53" t="s">
        <v>280</v>
      </c>
      <c r="F44" s="53" t="s">
        <v>307</v>
      </c>
      <c r="G44" s="74">
        <v>100000000</v>
      </c>
      <c r="H44" s="53" t="s">
        <v>300</v>
      </c>
      <c r="I44" s="53" t="s">
        <v>308</v>
      </c>
      <c r="J44" s="53" t="s">
        <v>309</v>
      </c>
      <c r="K44" s="53"/>
    </row>
    <row r="45" spans="1:12" s="15" customFormat="1" ht="24.95" customHeight="1" x14ac:dyDescent="0.15">
      <c r="A45" s="53">
        <v>2025</v>
      </c>
      <c r="B45" s="53">
        <v>5</v>
      </c>
      <c r="C45" s="53" t="s">
        <v>310</v>
      </c>
      <c r="D45" s="53" t="s">
        <v>19</v>
      </c>
      <c r="E45" s="53" t="s">
        <v>18</v>
      </c>
      <c r="F45" s="53" t="s">
        <v>311</v>
      </c>
      <c r="G45" s="74">
        <v>42000000</v>
      </c>
      <c r="H45" s="53" t="s">
        <v>300</v>
      </c>
      <c r="I45" s="53" t="s">
        <v>301</v>
      </c>
      <c r="J45" s="53" t="s">
        <v>302</v>
      </c>
      <c r="K45" s="53"/>
    </row>
    <row r="46" spans="1:12" s="11" customFormat="1" ht="24.95" customHeight="1" x14ac:dyDescent="0.15">
      <c r="A46" s="53">
        <v>2025</v>
      </c>
      <c r="B46" s="53">
        <v>5</v>
      </c>
      <c r="C46" s="53" t="s">
        <v>312</v>
      </c>
      <c r="D46" s="53" t="s">
        <v>19</v>
      </c>
      <c r="E46" s="53" t="s">
        <v>18</v>
      </c>
      <c r="F46" s="54" t="s">
        <v>311</v>
      </c>
      <c r="G46" s="56">
        <v>45000000</v>
      </c>
      <c r="H46" s="53" t="s">
        <v>300</v>
      </c>
      <c r="I46" s="53" t="s">
        <v>301</v>
      </c>
      <c r="J46" s="53" t="s">
        <v>302</v>
      </c>
      <c r="K46" s="53"/>
      <c r="L46" s="15"/>
    </row>
    <row r="47" spans="1:12" s="11" customFormat="1" ht="24.95" customHeight="1" x14ac:dyDescent="0.15">
      <c r="A47" s="53">
        <v>2025</v>
      </c>
      <c r="B47" s="53">
        <v>5</v>
      </c>
      <c r="C47" s="53" t="s">
        <v>317</v>
      </c>
      <c r="D47" s="53" t="s">
        <v>19</v>
      </c>
      <c r="E47" s="53" t="s">
        <v>280</v>
      </c>
      <c r="F47" s="53" t="s">
        <v>318</v>
      </c>
      <c r="G47" s="74">
        <v>18000000</v>
      </c>
      <c r="H47" s="53" t="s">
        <v>319</v>
      </c>
      <c r="I47" s="53" t="s">
        <v>320</v>
      </c>
      <c r="J47" s="53" t="s">
        <v>551</v>
      </c>
      <c r="K47" s="53"/>
    </row>
    <row r="48" spans="1:12" s="11" customFormat="1" ht="24.95" customHeight="1" x14ac:dyDescent="0.15">
      <c r="A48" s="53">
        <v>2025</v>
      </c>
      <c r="B48" s="53">
        <v>5</v>
      </c>
      <c r="C48" s="53" t="s">
        <v>321</v>
      </c>
      <c r="D48" s="53" t="s">
        <v>19</v>
      </c>
      <c r="E48" s="53" t="s">
        <v>280</v>
      </c>
      <c r="F48" s="53" t="s">
        <v>322</v>
      </c>
      <c r="G48" s="74">
        <v>50000000</v>
      </c>
      <c r="H48" s="53" t="s">
        <v>323</v>
      </c>
      <c r="I48" s="53" t="s">
        <v>324</v>
      </c>
      <c r="J48" s="53" t="s">
        <v>325</v>
      </c>
      <c r="K48" s="53"/>
    </row>
    <row r="49" spans="1:12" s="11" customFormat="1" ht="24.95" customHeight="1" x14ac:dyDescent="0.15">
      <c r="A49" s="53">
        <v>2025</v>
      </c>
      <c r="B49" s="53">
        <v>5</v>
      </c>
      <c r="C49" s="53" t="s">
        <v>346</v>
      </c>
      <c r="D49" s="53" t="s">
        <v>19</v>
      </c>
      <c r="E49" s="53" t="s">
        <v>347</v>
      </c>
      <c r="F49" s="53" t="s">
        <v>348</v>
      </c>
      <c r="G49" s="74">
        <v>20000000</v>
      </c>
      <c r="H49" s="53" t="s">
        <v>337</v>
      </c>
      <c r="I49" s="53" t="s">
        <v>349</v>
      </c>
      <c r="J49" s="53" t="s">
        <v>553</v>
      </c>
      <c r="K49" s="53"/>
    </row>
    <row r="50" spans="1:12" s="11" customFormat="1" ht="24.95" customHeight="1" x14ac:dyDescent="0.15">
      <c r="A50" s="53">
        <v>2025</v>
      </c>
      <c r="B50" s="53">
        <v>5</v>
      </c>
      <c r="C50" s="53" t="s">
        <v>388</v>
      </c>
      <c r="D50" s="53" t="s">
        <v>113</v>
      </c>
      <c r="E50" s="53" t="s">
        <v>124</v>
      </c>
      <c r="F50" s="53" t="s">
        <v>378</v>
      </c>
      <c r="G50" s="56">
        <v>20000000</v>
      </c>
      <c r="H50" s="53" t="s">
        <v>370</v>
      </c>
      <c r="I50" s="53" t="s">
        <v>379</v>
      </c>
      <c r="J50" s="53" t="s">
        <v>380</v>
      </c>
      <c r="K50" s="53"/>
      <c r="L50" s="15"/>
    </row>
    <row r="51" spans="1:12" s="11" customFormat="1" ht="24.95" customHeight="1" x14ac:dyDescent="0.15">
      <c r="A51" s="53">
        <v>2025</v>
      </c>
      <c r="B51" s="53">
        <v>5</v>
      </c>
      <c r="C51" s="53" t="s">
        <v>389</v>
      </c>
      <c r="D51" s="53" t="s">
        <v>19</v>
      </c>
      <c r="E51" s="53" t="s">
        <v>280</v>
      </c>
      <c r="F51" s="53" t="s">
        <v>369</v>
      </c>
      <c r="G51" s="74">
        <v>6200000</v>
      </c>
      <c r="H51" s="53" t="s">
        <v>374</v>
      </c>
      <c r="I51" s="53" t="s">
        <v>375</v>
      </c>
      <c r="J51" s="53" t="s">
        <v>376</v>
      </c>
      <c r="K51" s="53"/>
      <c r="L51" s="15"/>
    </row>
    <row r="52" spans="1:12" s="11" customFormat="1" ht="24.95" customHeight="1" x14ac:dyDescent="0.15">
      <c r="A52" s="53">
        <v>2025</v>
      </c>
      <c r="B52" s="53">
        <v>5</v>
      </c>
      <c r="C52" s="53" t="s">
        <v>390</v>
      </c>
      <c r="D52" s="53" t="s">
        <v>19</v>
      </c>
      <c r="E52" s="53" t="s">
        <v>124</v>
      </c>
      <c r="F52" s="53" t="s">
        <v>390</v>
      </c>
      <c r="G52" s="56">
        <v>16000000</v>
      </c>
      <c r="H52" s="53" t="s">
        <v>374</v>
      </c>
      <c r="I52" s="53" t="s">
        <v>384</v>
      </c>
      <c r="J52" s="53" t="s">
        <v>385</v>
      </c>
      <c r="K52" s="53"/>
      <c r="L52" s="15"/>
    </row>
    <row r="53" spans="1:12" s="11" customFormat="1" ht="24.95" customHeight="1" x14ac:dyDescent="0.15">
      <c r="A53" s="53">
        <v>2025</v>
      </c>
      <c r="B53" s="53">
        <v>5</v>
      </c>
      <c r="C53" s="53" t="s">
        <v>415</v>
      </c>
      <c r="D53" s="53" t="s">
        <v>19</v>
      </c>
      <c r="E53" s="53" t="s">
        <v>280</v>
      </c>
      <c r="F53" s="53" t="s">
        <v>416</v>
      </c>
      <c r="G53" s="74">
        <v>16000000</v>
      </c>
      <c r="H53" s="53" t="s">
        <v>417</v>
      </c>
      <c r="I53" s="53" t="s">
        <v>418</v>
      </c>
      <c r="J53" s="53" t="s">
        <v>419</v>
      </c>
      <c r="K53" s="53"/>
    </row>
    <row r="54" spans="1:12" s="11" customFormat="1" ht="24.95" customHeight="1" x14ac:dyDescent="0.15">
      <c r="A54" s="53">
        <v>2025</v>
      </c>
      <c r="B54" s="53">
        <v>5</v>
      </c>
      <c r="C54" s="53" t="s">
        <v>449</v>
      </c>
      <c r="D54" s="53" t="s">
        <v>444</v>
      </c>
      <c r="E54" s="53" t="s">
        <v>124</v>
      </c>
      <c r="F54" s="54" t="s">
        <v>450</v>
      </c>
      <c r="G54" s="56">
        <v>15000000</v>
      </c>
      <c r="H54" s="53" t="s">
        <v>446</v>
      </c>
      <c r="I54" s="53" t="s">
        <v>447</v>
      </c>
      <c r="J54" s="53" t="s">
        <v>448</v>
      </c>
      <c r="K54" s="53"/>
    </row>
    <row r="55" spans="1:12" s="11" customFormat="1" ht="24.95" customHeight="1" x14ac:dyDescent="0.15">
      <c r="A55" s="53">
        <v>2025</v>
      </c>
      <c r="B55" s="53">
        <v>5</v>
      </c>
      <c r="C55" s="53" t="s">
        <v>514</v>
      </c>
      <c r="D55" s="53" t="s">
        <v>19</v>
      </c>
      <c r="E55" s="53" t="s">
        <v>114</v>
      </c>
      <c r="F55" s="53" t="s">
        <v>515</v>
      </c>
      <c r="G55" s="74">
        <v>3500000</v>
      </c>
      <c r="H55" s="53" t="s">
        <v>516</v>
      </c>
      <c r="I55" s="53" t="s">
        <v>517</v>
      </c>
      <c r="J55" s="53" t="s">
        <v>518</v>
      </c>
      <c r="K55" s="53"/>
    </row>
    <row r="56" spans="1:12" s="11" customFormat="1" ht="24.95" customHeight="1" x14ac:dyDescent="0.15">
      <c r="A56" s="53">
        <v>2025</v>
      </c>
      <c r="B56" s="53">
        <v>5</v>
      </c>
      <c r="C56" s="53" t="s">
        <v>563</v>
      </c>
      <c r="D56" s="53" t="s">
        <v>113</v>
      </c>
      <c r="E56" s="53" t="s">
        <v>124</v>
      </c>
      <c r="F56" s="53" t="s">
        <v>564</v>
      </c>
      <c r="G56" s="66">
        <v>180000000</v>
      </c>
      <c r="H56" s="53" t="s">
        <v>565</v>
      </c>
      <c r="I56" s="53" t="s">
        <v>566</v>
      </c>
      <c r="J56" s="53" t="s">
        <v>567</v>
      </c>
      <c r="K56" s="82"/>
      <c r="L56"/>
    </row>
    <row r="57" spans="1:12" s="11" customFormat="1" ht="24.95" customHeight="1" x14ac:dyDescent="0.15">
      <c r="A57" s="53">
        <v>2025</v>
      </c>
      <c r="B57" s="53">
        <v>5</v>
      </c>
      <c r="C57" s="53" t="s">
        <v>594</v>
      </c>
      <c r="D57" s="53" t="s">
        <v>113</v>
      </c>
      <c r="E57" s="53" t="s">
        <v>124</v>
      </c>
      <c r="F57" s="53" t="s">
        <v>595</v>
      </c>
      <c r="G57" s="66">
        <v>45000000</v>
      </c>
      <c r="H57" s="53" t="s">
        <v>596</v>
      </c>
      <c r="I57" s="53" t="s">
        <v>597</v>
      </c>
      <c r="J57" s="53" t="s">
        <v>598</v>
      </c>
      <c r="K57" s="53"/>
      <c r="L57"/>
    </row>
    <row r="58" spans="1:12" s="11" customFormat="1" ht="24.95" customHeight="1" x14ac:dyDescent="0.15">
      <c r="A58" s="53">
        <v>2025</v>
      </c>
      <c r="B58" s="53">
        <v>5</v>
      </c>
      <c r="C58" s="53" t="s">
        <v>604</v>
      </c>
      <c r="D58" s="53" t="s">
        <v>19</v>
      </c>
      <c r="E58" s="53" t="s">
        <v>18</v>
      </c>
      <c r="F58" s="53" t="s">
        <v>605</v>
      </c>
      <c r="G58" s="83">
        <v>3000000000</v>
      </c>
      <c r="H58" s="53" t="s">
        <v>601</v>
      </c>
      <c r="I58" s="53" t="s">
        <v>606</v>
      </c>
      <c r="J58" s="53" t="s">
        <v>607</v>
      </c>
      <c r="K58" s="82"/>
      <c r="L58"/>
    </row>
    <row r="59" spans="1:12" ht="24.95" customHeight="1" x14ac:dyDescent="0.15">
      <c r="A59" s="53">
        <v>2025</v>
      </c>
      <c r="B59" s="53">
        <v>5</v>
      </c>
      <c r="C59" s="53" t="s">
        <v>698</v>
      </c>
      <c r="D59" s="53" t="s">
        <v>19</v>
      </c>
      <c r="E59" s="53" t="s">
        <v>18</v>
      </c>
      <c r="F59" s="53" t="s">
        <v>699</v>
      </c>
      <c r="G59" s="91">
        <v>240000000</v>
      </c>
      <c r="H59" s="53" t="s">
        <v>700</v>
      </c>
      <c r="I59" s="70" t="s">
        <v>650</v>
      </c>
      <c r="J59" s="53" t="s">
        <v>651</v>
      </c>
      <c r="K59" s="82"/>
    </row>
    <row r="60" spans="1:12" ht="24.95" customHeight="1" x14ac:dyDescent="0.15">
      <c r="A60" s="53">
        <v>2025</v>
      </c>
      <c r="B60" s="53">
        <v>5</v>
      </c>
      <c r="C60" s="53" t="s">
        <v>701</v>
      </c>
      <c r="D60" s="53" t="s">
        <v>19</v>
      </c>
      <c r="E60" s="53" t="s">
        <v>18</v>
      </c>
      <c r="F60" s="53" t="s">
        <v>702</v>
      </c>
      <c r="G60" s="91">
        <v>2938000000</v>
      </c>
      <c r="H60" s="53" t="s">
        <v>700</v>
      </c>
      <c r="I60" s="70" t="s">
        <v>654</v>
      </c>
      <c r="J60" s="53" t="s">
        <v>655</v>
      </c>
      <c r="K60" s="82"/>
    </row>
    <row r="61" spans="1:12" ht="24.95" customHeight="1" x14ac:dyDescent="0.15">
      <c r="A61" s="53">
        <v>2025</v>
      </c>
      <c r="B61" s="53">
        <v>5</v>
      </c>
      <c r="C61" s="53" t="s">
        <v>703</v>
      </c>
      <c r="D61" s="53" t="s">
        <v>19</v>
      </c>
      <c r="E61" s="53" t="s">
        <v>280</v>
      </c>
      <c r="F61" s="54" t="s">
        <v>704</v>
      </c>
      <c r="G61" s="91">
        <v>173570000</v>
      </c>
      <c r="H61" s="53" t="s">
        <v>700</v>
      </c>
      <c r="I61" s="70" t="s">
        <v>658</v>
      </c>
      <c r="J61" s="53" t="s">
        <v>659</v>
      </c>
      <c r="K61" s="82"/>
    </row>
    <row r="62" spans="1:12" ht="24.95" customHeight="1" x14ac:dyDescent="0.15">
      <c r="A62" s="53">
        <v>2025</v>
      </c>
      <c r="B62" s="53">
        <v>5</v>
      </c>
      <c r="C62" s="53" t="s">
        <v>705</v>
      </c>
      <c r="D62" s="53" t="s">
        <v>19</v>
      </c>
      <c r="E62" s="53" t="s">
        <v>280</v>
      </c>
      <c r="F62" s="53" t="s">
        <v>706</v>
      </c>
      <c r="G62" s="91">
        <v>26110000</v>
      </c>
      <c r="H62" s="53" t="s">
        <v>700</v>
      </c>
      <c r="I62" s="70" t="s">
        <v>658</v>
      </c>
      <c r="J62" s="53" t="s">
        <v>659</v>
      </c>
      <c r="K62" s="82"/>
    </row>
    <row r="63" spans="1:12" ht="24.95" customHeight="1" x14ac:dyDescent="0.15">
      <c r="A63" s="53">
        <v>2025</v>
      </c>
      <c r="B63" s="53">
        <v>5</v>
      </c>
      <c r="C63" s="53" t="s">
        <v>707</v>
      </c>
      <c r="D63" s="53" t="s">
        <v>19</v>
      </c>
      <c r="E63" s="53" t="s">
        <v>280</v>
      </c>
      <c r="F63" s="54" t="s">
        <v>704</v>
      </c>
      <c r="G63" s="91">
        <v>27760000</v>
      </c>
      <c r="H63" s="53" t="s">
        <v>697</v>
      </c>
      <c r="I63" s="53" t="s">
        <v>680</v>
      </c>
      <c r="J63" s="53" t="s">
        <v>681</v>
      </c>
      <c r="K63" s="82"/>
    </row>
    <row r="64" spans="1:12" ht="24.95" customHeight="1" x14ac:dyDescent="0.15">
      <c r="A64" s="53">
        <v>2025</v>
      </c>
      <c r="B64" s="53">
        <v>5</v>
      </c>
      <c r="C64" s="53" t="s">
        <v>707</v>
      </c>
      <c r="D64" s="53" t="s">
        <v>19</v>
      </c>
      <c r="E64" s="53" t="s">
        <v>280</v>
      </c>
      <c r="F64" s="54" t="s">
        <v>704</v>
      </c>
      <c r="G64" s="91">
        <v>27760000</v>
      </c>
      <c r="H64" s="53" t="s">
        <v>697</v>
      </c>
      <c r="I64" s="53" t="s">
        <v>680</v>
      </c>
      <c r="J64" s="53" t="s">
        <v>681</v>
      </c>
      <c r="K64" s="82"/>
    </row>
    <row r="65" spans="1:12" ht="24.95" customHeight="1" x14ac:dyDescent="0.15">
      <c r="A65" s="53">
        <v>2025</v>
      </c>
      <c r="B65" s="53">
        <v>5</v>
      </c>
      <c r="C65" s="53" t="s">
        <v>708</v>
      </c>
      <c r="D65" s="53" t="s">
        <v>19</v>
      </c>
      <c r="E65" s="53" t="s">
        <v>280</v>
      </c>
      <c r="F65" s="54" t="s">
        <v>709</v>
      </c>
      <c r="G65" s="91">
        <v>26700000</v>
      </c>
      <c r="H65" s="53" t="s">
        <v>697</v>
      </c>
      <c r="I65" s="53" t="s">
        <v>680</v>
      </c>
      <c r="J65" s="53" t="s">
        <v>681</v>
      </c>
      <c r="K65" s="82"/>
    </row>
    <row r="66" spans="1:12" ht="24.95" customHeight="1" x14ac:dyDescent="0.15">
      <c r="A66" s="53">
        <v>2025</v>
      </c>
      <c r="B66" s="53">
        <v>5</v>
      </c>
      <c r="C66" s="53" t="s">
        <v>710</v>
      </c>
      <c r="D66" s="53" t="s">
        <v>19</v>
      </c>
      <c r="E66" s="53" t="s">
        <v>280</v>
      </c>
      <c r="F66" s="54" t="s">
        <v>709</v>
      </c>
      <c r="G66" s="91">
        <v>9100000</v>
      </c>
      <c r="H66" s="53" t="s">
        <v>697</v>
      </c>
      <c r="I66" s="53" t="s">
        <v>680</v>
      </c>
      <c r="J66" s="53" t="s">
        <v>681</v>
      </c>
      <c r="K66" s="82"/>
    </row>
    <row r="67" spans="1:12" ht="24.95" customHeight="1" x14ac:dyDescent="0.15">
      <c r="A67" s="53">
        <v>2025</v>
      </c>
      <c r="B67" s="53">
        <v>5</v>
      </c>
      <c r="C67" s="53" t="s">
        <v>711</v>
      </c>
      <c r="D67" s="53" t="s">
        <v>19</v>
      </c>
      <c r="E67" s="53" t="s">
        <v>280</v>
      </c>
      <c r="F67" s="54" t="s">
        <v>704</v>
      </c>
      <c r="G67" s="91">
        <f>7400000+9180000</f>
        <v>16580000</v>
      </c>
      <c r="H67" s="53" t="s">
        <v>697</v>
      </c>
      <c r="I67" s="53" t="s">
        <v>689</v>
      </c>
      <c r="J67" s="53" t="s">
        <v>690</v>
      </c>
      <c r="K67" s="82"/>
    </row>
    <row r="68" spans="1:12" ht="24.95" customHeight="1" x14ac:dyDescent="0.15">
      <c r="A68" s="53">
        <v>2025</v>
      </c>
      <c r="B68" s="53">
        <v>5</v>
      </c>
      <c r="C68" s="53" t="s">
        <v>712</v>
      </c>
      <c r="D68" s="53" t="s">
        <v>19</v>
      </c>
      <c r="E68" s="53" t="s">
        <v>280</v>
      </c>
      <c r="F68" s="54" t="s">
        <v>709</v>
      </c>
      <c r="G68" s="91">
        <v>10500000</v>
      </c>
      <c r="H68" s="53" t="s">
        <v>697</v>
      </c>
      <c r="I68" s="53" t="s">
        <v>689</v>
      </c>
      <c r="J68" s="53" t="s">
        <v>690</v>
      </c>
      <c r="K68" s="82"/>
    </row>
    <row r="69" spans="1:12" ht="24.95" customHeight="1" x14ac:dyDescent="0.15">
      <c r="A69" s="53">
        <v>2025</v>
      </c>
      <c r="B69" s="53">
        <v>5</v>
      </c>
      <c r="C69" s="53" t="s">
        <v>713</v>
      </c>
      <c r="D69" s="53" t="s">
        <v>19</v>
      </c>
      <c r="E69" s="53" t="s">
        <v>280</v>
      </c>
      <c r="F69" s="54" t="s">
        <v>704</v>
      </c>
      <c r="G69" s="91">
        <v>46350000</v>
      </c>
      <c r="H69" s="53" t="s">
        <v>697</v>
      </c>
      <c r="I69" s="53" t="s">
        <v>694</v>
      </c>
      <c r="J69" s="53" t="s">
        <v>695</v>
      </c>
      <c r="K69" s="82"/>
    </row>
    <row r="70" spans="1:12" ht="24.95" customHeight="1" x14ac:dyDescent="0.15">
      <c r="A70" s="53">
        <v>2025</v>
      </c>
      <c r="B70" s="53">
        <v>5</v>
      </c>
      <c r="C70" s="53" t="s">
        <v>714</v>
      </c>
      <c r="D70" s="53" t="s">
        <v>19</v>
      </c>
      <c r="E70" s="53" t="s">
        <v>280</v>
      </c>
      <c r="F70" s="54" t="s">
        <v>709</v>
      </c>
      <c r="G70" s="91">
        <v>22600000</v>
      </c>
      <c r="H70" s="53" t="s">
        <v>697</v>
      </c>
      <c r="I70" s="53" t="s">
        <v>694</v>
      </c>
      <c r="J70" s="53" t="s">
        <v>695</v>
      </c>
      <c r="K70" s="82"/>
    </row>
    <row r="71" spans="1:12" ht="24.95" customHeight="1" x14ac:dyDescent="0.15">
      <c r="A71" s="53">
        <v>2025</v>
      </c>
      <c r="B71" s="53">
        <v>5</v>
      </c>
      <c r="C71" s="53" t="s">
        <v>722</v>
      </c>
      <c r="D71" s="53" t="s">
        <v>113</v>
      </c>
      <c r="E71" s="53" t="s">
        <v>114</v>
      </c>
      <c r="F71" s="53" t="s">
        <v>723</v>
      </c>
      <c r="G71" s="74">
        <v>4000000</v>
      </c>
      <c r="H71" s="53" t="s">
        <v>724</v>
      </c>
      <c r="I71" s="53" t="s">
        <v>725</v>
      </c>
      <c r="J71" s="53" t="s">
        <v>726</v>
      </c>
      <c r="K71" s="53"/>
    </row>
    <row r="72" spans="1:12" ht="24.95" customHeight="1" x14ac:dyDescent="0.15">
      <c r="A72" s="63">
        <v>2025</v>
      </c>
      <c r="B72" s="63">
        <v>6</v>
      </c>
      <c r="C72" s="63" t="s">
        <v>193</v>
      </c>
      <c r="D72" s="63" t="s">
        <v>113</v>
      </c>
      <c r="E72" s="53" t="s">
        <v>114</v>
      </c>
      <c r="F72" s="53" t="s">
        <v>194</v>
      </c>
      <c r="G72" s="75">
        <v>5000000</v>
      </c>
      <c r="H72" s="63" t="s">
        <v>177</v>
      </c>
      <c r="I72" s="63" t="s">
        <v>178</v>
      </c>
      <c r="J72" s="63" t="s">
        <v>179</v>
      </c>
      <c r="K72" s="53"/>
      <c r="L72" s="25"/>
    </row>
    <row r="73" spans="1:12" ht="24.95" customHeight="1" x14ac:dyDescent="0.15">
      <c r="A73" s="63">
        <v>2025</v>
      </c>
      <c r="B73" s="63">
        <v>6</v>
      </c>
      <c r="C73" s="63" t="s">
        <v>195</v>
      </c>
      <c r="D73" s="63" t="s">
        <v>113</v>
      </c>
      <c r="E73" s="53" t="s">
        <v>124</v>
      </c>
      <c r="F73" s="53" t="s">
        <v>196</v>
      </c>
      <c r="G73" s="75">
        <v>1000000</v>
      </c>
      <c r="H73" s="63" t="s">
        <v>177</v>
      </c>
      <c r="I73" s="63" t="s">
        <v>178</v>
      </c>
      <c r="J73" s="63" t="s">
        <v>179</v>
      </c>
      <c r="K73" s="53"/>
      <c r="L73" s="25"/>
    </row>
    <row r="74" spans="1:12" ht="24.95" customHeight="1" x14ac:dyDescent="0.15">
      <c r="A74" s="53">
        <v>2025</v>
      </c>
      <c r="B74" s="53">
        <v>6</v>
      </c>
      <c r="C74" s="53" t="s">
        <v>236</v>
      </c>
      <c r="D74" s="53" t="s">
        <v>237</v>
      </c>
      <c r="E74" s="53" t="s">
        <v>18</v>
      </c>
      <c r="F74" s="53" t="s">
        <v>238</v>
      </c>
      <c r="G74" s="74">
        <v>900000000</v>
      </c>
      <c r="H74" s="53" t="s">
        <v>239</v>
      </c>
      <c r="I74" s="53" t="s">
        <v>240</v>
      </c>
      <c r="J74" s="53" t="s">
        <v>546</v>
      </c>
      <c r="K74" s="53"/>
      <c r="L74" s="15"/>
    </row>
    <row r="75" spans="1:12" ht="24.95" customHeight="1" x14ac:dyDescent="0.15">
      <c r="A75" s="53">
        <v>2025</v>
      </c>
      <c r="B75" s="53">
        <v>6</v>
      </c>
      <c r="C75" s="53" t="s">
        <v>313</v>
      </c>
      <c r="D75" s="53" t="s">
        <v>19</v>
      </c>
      <c r="E75" s="53" t="s">
        <v>280</v>
      </c>
      <c r="F75" s="53" t="s">
        <v>314</v>
      </c>
      <c r="G75" s="74">
        <v>10000000</v>
      </c>
      <c r="H75" s="53" t="s">
        <v>300</v>
      </c>
      <c r="I75" s="53" t="s">
        <v>315</v>
      </c>
      <c r="J75" s="53" t="s">
        <v>316</v>
      </c>
      <c r="K75" s="54"/>
      <c r="L75" s="15"/>
    </row>
    <row r="76" spans="1:12" ht="24.95" customHeight="1" x14ac:dyDescent="0.15">
      <c r="A76" s="53">
        <v>2025</v>
      </c>
      <c r="B76" s="53">
        <v>6</v>
      </c>
      <c r="C76" s="53" t="s">
        <v>350</v>
      </c>
      <c r="D76" s="53" t="s">
        <v>237</v>
      </c>
      <c r="E76" s="53" t="s">
        <v>347</v>
      </c>
      <c r="F76" s="53" t="s">
        <v>351</v>
      </c>
      <c r="G76" s="74">
        <v>283756000</v>
      </c>
      <c r="H76" s="53" t="s">
        <v>352</v>
      </c>
      <c r="I76" s="53" t="s">
        <v>353</v>
      </c>
      <c r="J76" s="53" t="s">
        <v>554</v>
      </c>
      <c r="K76" s="53"/>
      <c r="L76" s="11"/>
    </row>
    <row r="77" spans="1:12" ht="24.95" customHeight="1" x14ac:dyDescent="0.15">
      <c r="A77" s="53">
        <v>2025</v>
      </c>
      <c r="B77" s="53">
        <v>6</v>
      </c>
      <c r="C77" s="53" t="s">
        <v>354</v>
      </c>
      <c r="D77" s="53" t="s">
        <v>237</v>
      </c>
      <c r="E77" s="53" t="s">
        <v>347</v>
      </c>
      <c r="F77" s="53" t="s">
        <v>351</v>
      </c>
      <c r="G77" s="56">
        <v>40000000</v>
      </c>
      <c r="H77" s="53" t="s">
        <v>352</v>
      </c>
      <c r="I77" s="53" t="s">
        <v>349</v>
      </c>
      <c r="J77" s="53" t="s">
        <v>553</v>
      </c>
      <c r="K77" s="53"/>
      <c r="L77" s="11"/>
    </row>
    <row r="78" spans="1:12" ht="24.95" customHeight="1" x14ac:dyDescent="0.15">
      <c r="A78" s="53">
        <v>2025</v>
      </c>
      <c r="B78" s="53">
        <v>6</v>
      </c>
      <c r="C78" s="53" t="s">
        <v>355</v>
      </c>
      <c r="D78" s="53" t="s">
        <v>237</v>
      </c>
      <c r="E78" s="53" t="s">
        <v>347</v>
      </c>
      <c r="F78" s="53" t="s">
        <v>351</v>
      </c>
      <c r="G78" s="56">
        <v>4000000</v>
      </c>
      <c r="H78" s="53" t="s">
        <v>352</v>
      </c>
      <c r="I78" s="53" t="s">
        <v>356</v>
      </c>
      <c r="J78" s="53" t="s">
        <v>555</v>
      </c>
      <c r="K78" s="54"/>
      <c r="L78" s="11"/>
    </row>
    <row r="79" spans="1:12" ht="24.95" customHeight="1" x14ac:dyDescent="0.15">
      <c r="A79" s="53">
        <v>2025</v>
      </c>
      <c r="B79" s="53">
        <v>6</v>
      </c>
      <c r="C79" s="53" t="s">
        <v>391</v>
      </c>
      <c r="D79" s="53" t="s">
        <v>113</v>
      </c>
      <c r="E79" s="53" t="s">
        <v>124</v>
      </c>
      <c r="F79" s="53" t="s">
        <v>369</v>
      </c>
      <c r="G79" s="56">
        <v>6600000</v>
      </c>
      <c r="H79" s="53" t="s">
        <v>370</v>
      </c>
      <c r="I79" s="53" t="s">
        <v>375</v>
      </c>
      <c r="J79" s="53" t="s">
        <v>376</v>
      </c>
      <c r="K79" s="53"/>
      <c r="L79" s="15"/>
    </row>
    <row r="80" spans="1:12" ht="24.95" customHeight="1" x14ac:dyDescent="0.15">
      <c r="A80" s="53">
        <v>2025</v>
      </c>
      <c r="B80" s="53">
        <v>6</v>
      </c>
      <c r="C80" s="53" t="s">
        <v>392</v>
      </c>
      <c r="D80" s="53" t="s">
        <v>19</v>
      </c>
      <c r="E80" s="53" t="s">
        <v>280</v>
      </c>
      <c r="F80" s="53" t="s">
        <v>369</v>
      </c>
      <c r="G80" s="76">
        <v>7000000</v>
      </c>
      <c r="H80" s="53" t="s">
        <v>370</v>
      </c>
      <c r="I80" s="53" t="s">
        <v>371</v>
      </c>
      <c r="J80" s="53" t="s">
        <v>372</v>
      </c>
      <c r="K80" s="53"/>
      <c r="L80" s="15"/>
    </row>
    <row r="81" spans="1:12" ht="24.95" customHeight="1" x14ac:dyDescent="0.15">
      <c r="A81" s="53">
        <v>2025</v>
      </c>
      <c r="B81" s="53">
        <v>6</v>
      </c>
      <c r="C81" s="53" t="s">
        <v>393</v>
      </c>
      <c r="D81" s="53" t="s">
        <v>19</v>
      </c>
      <c r="E81" s="53" t="s">
        <v>124</v>
      </c>
      <c r="F81" s="53" t="s">
        <v>394</v>
      </c>
      <c r="G81" s="56">
        <v>40000000</v>
      </c>
      <c r="H81" s="53" t="s">
        <v>374</v>
      </c>
      <c r="I81" s="53" t="s">
        <v>384</v>
      </c>
      <c r="J81" s="53" t="s">
        <v>385</v>
      </c>
      <c r="K81" s="53"/>
      <c r="L81" s="11"/>
    </row>
    <row r="82" spans="1:12" ht="24.95" customHeight="1" x14ac:dyDescent="0.15">
      <c r="A82" s="92">
        <v>2025</v>
      </c>
      <c r="B82" s="92">
        <v>6</v>
      </c>
      <c r="C82" s="92" t="s">
        <v>519</v>
      </c>
      <c r="D82" s="92" t="s">
        <v>113</v>
      </c>
      <c r="E82" s="92" t="s">
        <v>114</v>
      </c>
      <c r="F82" s="92" t="s">
        <v>520</v>
      </c>
      <c r="G82" s="99">
        <v>16000000</v>
      </c>
      <c r="H82" s="92" t="s">
        <v>516</v>
      </c>
      <c r="I82" s="92" t="s">
        <v>521</v>
      </c>
      <c r="J82" s="92" t="s">
        <v>522</v>
      </c>
      <c r="K82" s="92"/>
      <c r="L82" s="11"/>
    </row>
    <row r="83" spans="1:12" ht="24.95" customHeight="1" x14ac:dyDescent="0.15">
      <c r="A83" s="53">
        <v>2025</v>
      </c>
      <c r="B83" s="53">
        <v>6</v>
      </c>
      <c r="C83" s="53" t="s">
        <v>578</v>
      </c>
      <c r="D83" s="53" t="s">
        <v>113</v>
      </c>
      <c r="E83" s="53" t="s">
        <v>124</v>
      </c>
      <c r="F83" s="53" t="s">
        <v>579</v>
      </c>
      <c r="G83" s="66">
        <v>12000000</v>
      </c>
      <c r="H83" s="53" t="s">
        <v>565</v>
      </c>
      <c r="I83" s="53" t="s">
        <v>580</v>
      </c>
      <c r="J83" s="53" t="s">
        <v>581</v>
      </c>
      <c r="K83" s="53"/>
    </row>
    <row r="84" spans="1:12" ht="24.95" customHeight="1" x14ac:dyDescent="0.15">
      <c r="A84" s="53">
        <v>2025</v>
      </c>
      <c r="B84" s="53">
        <v>6</v>
      </c>
      <c r="C84" s="53" t="s">
        <v>608</v>
      </c>
      <c r="D84" s="53" t="s">
        <v>19</v>
      </c>
      <c r="E84" s="53" t="s">
        <v>18</v>
      </c>
      <c r="F84" s="54" t="s">
        <v>609</v>
      </c>
      <c r="G84" s="56">
        <v>933000000</v>
      </c>
      <c r="H84" s="53" t="s">
        <v>601</v>
      </c>
      <c r="I84" s="53" t="s">
        <v>610</v>
      </c>
      <c r="J84" s="53" t="s">
        <v>611</v>
      </c>
      <c r="K84" s="82"/>
    </row>
    <row r="85" spans="1:12" ht="24.95" customHeight="1" x14ac:dyDescent="0.15">
      <c r="A85" s="53">
        <v>2025</v>
      </c>
      <c r="B85" s="53">
        <v>6</v>
      </c>
      <c r="C85" s="53" t="s">
        <v>612</v>
      </c>
      <c r="D85" s="53" t="s">
        <v>19</v>
      </c>
      <c r="E85" s="53" t="s">
        <v>18</v>
      </c>
      <c r="F85" s="54" t="s">
        <v>613</v>
      </c>
      <c r="G85" s="83">
        <v>1004000000</v>
      </c>
      <c r="H85" s="53" t="s">
        <v>601</v>
      </c>
      <c r="I85" s="53" t="s">
        <v>610</v>
      </c>
      <c r="J85" s="53" t="s">
        <v>611</v>
      </c>
      <c r="K85" s="82"/>
    </row>
    <row r="86" spans="1:12" ht="24.95" customHeight="1" x14ac:dyDescent="0.15">
      <c r="A86" s="53">
        <v>2025</v>
      </c>
      <c r="B86" s="53">
        <v>6</v>
      </c>
      <c r="C86" s="53" t="s">
        <v>614</v>
      </c>
      <c r="D86" s="53" t="s">
        <v>19</v>
      </c>
      <c r="E86" s="53" t="s">
        <v>18</v>
      </c>
      <c r="F86" s="54" t="s">
        <v>615</v>
      </c>
      <c r="G86" s="83">
        <v>313000000</v>
      </c>
      <c r="H86" s="53" t="s">
        <v>601</v>
      </c>
      <c r="I86" s="53" t="s">
        <v>610</v>
      </c>
      <c r="J86" s="53" t="s">
        <v>611</v>
      </c>
      <c r="K86" s="54"/>
    </row>
    <row r="87" spans="1:12" ht="24.95" customHeight="1" x14ac:dyDescent="0.15">
      <c r="A87" s="53">
        <v>2025</v>
      </c>
      <c r="B87" s="53">
        <v>6</v>
      </c>
      <c r="C87" s="53" t="s">
        <v>616</v>
      </c>
      <c r="D87" s="53" t="s">
        <v>19</v>
      </c>
      <c r="E87" s="53" t="s">
        <v>18</v>
      </c>
      <c r="F87" s="54" t="s">
        <v>617</v>
      </c>
      <c r="G87" s="56">
        <v>3200000000</v>
      </c>
      <c r="H87" s="53" t="s">
        <v>601</v>
      </c>
      <c r="I87" s="53" t="s">
        <v>610</v>
      </c>
      <c r="J87" s="53" t="s">
        <v>611</v>
      </c>
      <c r="K87" s="82"/>
    </row>
    <row r="88" spans="1:12" ht="24.95" customHeight="1" x14ac:dyDescent="0.15"/>
    <row r="89" spans="1:12" ht="24.95" customHeight="1" x14ac:dyDescent="0.15"/>
    <row r="90" spans="1:12" ht="24.95" customHeight="1" x14ac:dyDescent="0.15"/>
    <row r="91" spans="1:12" ht="24.95" customHeight="1" x14ac:dyDescent="0.15"/>
    <row r="92" spans="1:12" ht="24.95" customHeight="1" x14ac:dyDescent="0.15"/>
    <row r="93" spans="1:12" ht="24.95" customHeight="1" x14ac:dyDescent="0.15"/>
    <row r="94" spans="1:12" ht="24.95" customHeight="1" x14ac:dyDescent="0.15"/>
    <row r="95" spans="1:12" ht="24.95" customHeight="1" x14ac:dyDescent="0.15"/>
    <row r="96" spans="1:12" ht="24.95" customHeight="1" x14ac:dyDescent="0.15"/>
    <row r="97" ht="24.95" customHeight="1" x14ac:dyDescent="0.15"/>
  </sheetData>
  <autoFilter ref="A1:L1">
    <sortState ref="A2:L87">
      <sortCondition ref="B1"/>
    </sortState>
  </autoFilter>
  <phoneticPr fontId="3" type="noConversion"/>
  <dataValidations count="1">
    <dataValidation type="textLength" operator="lessThanOrEqual" allowBlank="1" showInputMessage="1" showErrorMessage="1" sqref="H52:H54">
      <formula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110"/>
  <sheetViews>
    <sheetView zoomScale="85" zoomScaleNormal="85" workbookViewId="0"/>
  </sheetViews>
  <sheetFormatPr defaultRowHeight="24" customHeight="1" x14ac:dyDescent="0.15"/>
  <cols>
    <col min="1" max="1" width="9.5546875" style="3" customWidth="1"/>
    <col min="2" max="2" width="8.88671875" style="3"/>
    <col min="3" max="3" width="48.6640625" style="11" customWidth="1"/>
    <col min="4" max="4" width="17.33203125" style="11" customWidth="1"/>
    <col min="5" max="5" width="34" style="11" bestFit="1" customWidth="1"/>
    <col min="6" max="7" width="10.77734375" style="11" customWidth="1"/>
    <col min="8" max="8" width="16.109375" style="3" customWidth="1"/>
    <col min="9" max="9" width="23" style="11" bestFit="1" customWidth="1"/>
    <col min="10" max="10" width="8.88671875" style="3"/>
    <col min="11" max="11" width="13.33203125" style="3" customWidth="1"/>
    <col min="12" max="12" width="20" style="3" bestFit="1" customWidth="1"/>
    <col min="13" max="16384" width="8.88671875" style="3"/>
  </cols>
  <sheetData>
    <row r="1" spans="1:12" ht="24" customHeight="1" thickBot="1" x14ac:dyDescent="0.2">
      <c r="A1" s="12" t="s">
        <v>58</v>
      </c>
      <c r="B1" s="12" t="s">
        <v>74</v>
      </c>
      <c r="C1" s="12" t="s">
        <v>69</v>
      </c>
      <c r="D1" s="12" t="s">
        <v>73</v>
      </c>
      <c r="E1" s="12" t="s">
        <v>70</v>
      </c>
      <c r="F1" s="12" t="s">
        <v>16</v>
      </c>
      <c r="G1" s="12" t="s">
        <v>71</v>
      </c>
      <c r="H1" s="12" t="s">
        <v>75</v>
      </c>
      <c r="I1" s="13" t="s">
        <v>6</v>
      </c>
      <c r="J1" s="13" t="s">
        <v>5</v>
      </c>
      <c r="K1" s="13" t="s">
        <v>72</v>
      </c>
      <c r="L1" s="51" t="s">
        <v>79</v>
      </c>
    </row>
    <row r="2" spans="1:12" s="11" customFormat="1" ht="30" customHeight="1" thickTop="1" x14ac:dyDescent="0.15">
      <c r="A2" s="94">
        <v>2025</v>
      </c>
      <c r="B2" s="94">
        <v>4</v>
      </c>
      <c r="C2" s="94" t="s">
        <v>528</v>
      </c>
      <c r="D2" s="94">
        <v>20204697</v>
      </c>
      <c r="E2" s="94">
        <v>47101608</v>
      </c>
      <c r="F2" s="94">
        <v>150</v>
      </c>
      <c r="G2" s="94" t="s">
        <v>529</v>
      </c>
      <c r="H2" s="111">
        <v>45000000</v>
      </c>
      <c r="I2" s="95" t="s">
        <v>516</v>
      </c>
      <c r="J2" s="95" t="s">
        <v>530</v>
      </c>
      <c r="K2" s="95" t="s">
        <v>531</v>
      </c>
      <c r="L2" s="96"/>
    </row>
    <row r="3" spans="1:12" s="11" customFormat="1" ht="30" customHeight="1" x14ac:dyDescent="0.15">
      <c r="A3" s="53">
        <v>2025</v>
      </c>
      <c r="B3" s="53">
        <v>4</v>
      </c>
      <c r="C3" s="53" t="s">
        <v>202</v>
      </c>
      <c r="D3" s="62">
        <v>5510151001</v>
      </c>
      <c r="E3" s="53" t="s">
        <v>203</v>
      </c>
      <c r="F3" s="55">
        <v>1</v>
      </c>
      <c r="G3" s="53" t="s">
        <v>204</v>
      </c>
      <c r="H3" s="66">
        <v>49000000</v>
      </c>
      <c r="I3" s="53" t="s">
        <v>189</v>
      </c>
      <c r="J3" s="53" t="s">
        <v>205</v>
      </c>
      <c r="K3" s="53" t="s">
        <v>206</v>
      </c>
      <c r="L3" s="53"/>
    </row>
    <row r="4" spans="1:12" s="11" customFormat="1" ht="30" customHeight="1" x14ac:dyDescent="0.15">
      <c r="A4" s="53">
        <v>2025</v>
      </c>
      <c r="B4" s="53">
        <v>4</v>
      </c>
      <c r="C4" s="53" t="s">
        <v>536</v>
      </c>
      <c r="D4" s="53"/>
      <c r="E4" s="53" t="s">
        <v>537</v>
      </c>
      <c r="F4" s="55">
        <v>5</v>
      </c>
      <c r="G4" s="53" t="s">
        <v>492</v>
      </c>
      <c r="H4" s="66">
        <v>4900000</v>
      </c>
      <c r="I4" s="53" t="s">
        <v>526</v>
      </c>
      <c r="J4" s="53" t="s">
        <v>534</v>
      </c>
      <c r="K4" s="53" t="s">
        <v>535</v>
      </c>
      <c r="L4" s="53"/>
    </row>
    <row r="5" spans="1:12" s="11" customFormat="1" ht="30" customHeight="1" x14ac:dyDescent="0.15">
      <c r="A5" s="53">
        <v>2025</v>
      </c>
      <c r="B5" s="53">
        <v>4</v>
      </c>
      <c r="C5" s="53" t="s">
        <v>759</v>
      </c>
      <c r="D5" s="53">
        <v>5132020201</v>
      </c>
      <c r="E5" s="53" t="s">
        <v>760</v>
      </c>
      <c r="F5" s="53">
        <v>1</v>
      </c>
      <c r="G5" s="53" t="s">
        <v>403</v>
      </c>
      <c r="H5" s="89">
        <v>9000000</v>
      </c>
      <c r="I5" s="53" t="s">
        <v>756</v>
      </c>
      <c r="J5" s="53" t="s">
        <v>757</v>
      </c>
      <c r="K5" s="53" t="s">
        <v>758</v>
      </c>
      <c r="L5" s="82"/>
    </row>
    <row r="6" spans="1:12" s="11" customFormat="1" ht="30" customHeight="1" x14ac:dyDescent="0.15">
      <c r="A6" s="53">
        <v>2025</v>
      </c>
      <c r="B6" s="53">
        <v>4</v>
      </c>
      <c r="C6" s="53" t="s">
        <v>754</v>
      </c>
      <c r="D6" s="53">
        <v>2510150701</v>
      </c>
      <c r="E6" s="53" t="s">
        <v>755</v>
      </c>
      <c r="F6" s="53">
        <v>1</v>
      </c>
      <c r="G6" s="53" t="s">
        <v>297</v>
      </c>
      <c r="H6" s="89">
        <v>42000000</v>
      </c>
      <c r="I6" s="53" t="s">
        <v>756</v>
      </c>
      <c r="J6" s="53" t="s">
        <v>757</v>
      </c>
      <c r="K6" s="53" t="s">
        <v>758</v>
      </c>
      <c r="L6" s="82"/>
    </row>
    <row r="7" spans="1:12" s="11" customFormat="1" ht="30" customHeight="1" x14ac:dyDescent="0.15">
      <c r="A7" s="53">
        <v>2025</v>
      </c>
      <c r="B7" s="53">
        <v>4</v>
      </c>
      <c r="C7" s="53" t="s">
        <v>326</v>
      </c>
      <c r="D7" s="53" t="s">
        <v>327</v>
      </c>
      <c r="E7" s="53" t="s">
        <v>327</v>
      </c>
      <c r="F7" s="53">
        <v>8</v>
      </c>
      <c r="G7" s="53" t="s">
        <v>254</v>
      </c>
      <c r="H7" s="66">
        <v>205870000</v>
      </c>
      <c r="I7" s="53" t="s">
        <v>323</v>
      </c>
      <c r="J7" s="53" t="s">
        <v>328</v>
      </c>
      <c r="K7" s="53" t="s">
        <v>329</v>
      </c>
      <c r="L7" s="53"/>
    </row>
    <row r="8" spans="1:12" s="11" customFormat="1" ht="30" customHeight="1" x14ac:dyDescent="0.15">
      <c r="A8" s="53">
        <v>2025</v>
      </c>
      <c r="B8" s="53">
        <v>4</v>
      </c>
      <c r="C8" s="53" t="s">
        <v>246</v>
      </c>
      <c r="D8" s="53">
        <v>3011150501</v>
      </c>
      <c r="E8" s="53" t="s">
        <v>247</v>
      </c>
      <c r="F8" s="53">
        <v>276</v>
      </c>
      <c r="G8" s="53" t="s">
        <v>248</v>
      </c>
      <c r="H8" s="66">
        <v>25745280</v>
      </c>
      <c r="I8" s="53" t="s">
        <v>239</v>
      </c>
      <c r="J8" s="53" t="s">
        <v>240</v>
      </c>
      <c r="K8" s="53" t="s">
        <v>546</v>
      </c>
      <c r="L8" s="53"/>
    </row>
    <row r="9" spans="1:12" s="11" customFormat="1" ht="30" customHeight="1" x14ac:dyDescent="0.15">
      <c r="A9" s="53">
        <v>2025</v>
      </c>
      <c r="B9" s="53">
        <v>4</v>
      </c>
      <c r="C9" s="53" t="s">
        <v>246</v>
      </c>
      <c r="D9" s="53">
        <v>3011150501</v>
      </c>
      <c r="E9" s="53" t="s">
        <v>249</v>
      </c>
      <c r="F9" s="65">
        <v>65</v>
      </c>
      <c r="G9" s="53" t="s">
        <v>248</v>
      </c>
      <c r="H9" s="66">
        <v>6829550</v>
      </c>
      <c r="I9" s="53" t="s">
        <v>239</v>
      </c>
      <c r="J9" s="53" t="s">
        <v>240</v>
      </c>
      <c r="K9" s="53" t="s">
        <v>546</v>
      </c>
      <c r="L9" s="53"/>
    </row>
    <row r="10" spans="1:12" s="11" customFormat="1" ht="30" customHeight="1" x14ac:dyDescent="0.15">
      <c r="A10" s="53">
        <v>2025</v>
      </c>
      <c r="B10" s="53">
        <v>4</v>
      </c>
      <c r="C10" s="53" t="s">
        <v>246</v>
      </c>
      <c r="D10" s="53">
        <v>3011159701</v>
      </c>
      <c r="E10" s="53" t="s">
        <v>250</v>
      </c>
      <c r="F10" s="53">
        <v>53</v>
      </c>
      <c r="G10" s="53" t="s">
        <v>251</v>
      </c>
      <c r="H10" s="66">
        <v>5317490</v>
      </c>
      <c r="I10" s="53" t="s">
        <v>239</v>
      </c>
      <c r="J10" s="53" t="s">
        <v>240</v>
      </c>
      <c r="K10" s="53" t="s">
        <v>546</v>
      </c>
      <c r="L10" s="53"/>
    </row>
    <row r="11" spans="1:12" s="25" customFormat="1" ht="30" customHeight="1" x14ac:dyDescent="0.15">
      <c r="A11" s="53">
        <v>2025</v>
      </c>
      <c r="B11" s="53">
        <v>4</v>
      </c>
      <c r="C11" s="53" t="s">
        <v>246</v>
      </c>
      <c r="D11" s="53">
        <v>3011159701</v>
      </c>
      <c r="E11" s="53" t="s">
        <v>252</v>
      </c>
      <c r="F11" s="53">
        <v>155</v>
      </c>
      <c r="G11" s="53" t="s">
        <v>251</v>
      </c>
      <c r="H11" s="66">
        <v>14013550</v>
      </c>
      <c r="I11" s="53" t="s">
        <v>239</v>
      </c>
      <c r="J11" s="53" t="s">
        <v>240</v>
      </c>
      <c r="K11" s="53" t="s">
        <v>546</v>
      </c>
      <c r="L11" s="54"/>
    </row>
    <row r="12" spans="1:12" s="25" customFormat="1" ht="30" customHeight="1" x14ac:dyDescent="0.15">
      <c r="A12" s="53">
        <v>2025</v>
      </c>
      <c r="B12" s="53">
        <v>4</v>
      </c>
      <c r="C12" s="53" t="s">
        <v>246</v>
      </c>
      <c r="D12" s="53">
        <v>3013159201</v>
      </c>
      <c r="E12" s="53" t="s">
        <v>253</v>
      </c>
      <c r="F12" s="110">
        <v>17219</v>
      </c>
      <c r="G12" s="65" t="s">
        <v>254</v>
      </c>
      <c r="H12" s="66">
        <v>77809500</v>
      </c>
      <c r="I12" s="53" t="s">
        <v>239</v>
      </c>
      <c r="J12" s="53" t="s">
        <v>240</v>
      </c>
      <c r="K12" s="53" t="s">
        <v>546</v>
      </c>
      <c r="L12" s="53"/>
    </row>
    <row r="13" spans="1:12" s="25" customFormat="1" ht="30" customHeight="1" x14ac:dyDescent="0.15">
      <c r="A13" s="53">
        <v>2025</v>
      </c>
      <c r="B13" s="53">
        <v>4</v>
      </c>
      <c r="C13" s="53" t="s">
        <v>246</v>
      </c>
      <c r="D13" s="62">
        <v>3013159201</v>
      </c>
      <c r="E13" s="53" t="s">
        <v>255</v>
      </c>
      <c r="F13" s="55">
        <v>3382</v>
      </c>
      <c r="G13" s="65" t="s">
        <v>254</v>
      </c>
      <c r="H13" s="66">
        <v>15219000</v>
      </c>
      <c r="I13" s="53" t="s">
        <v>239</v>
      </c>
      <c r="J13" s="53" t="s">
        <v>240</v>
      </c>
      <c r="K13" s="53" t="s">
        <v>546</v>
      </c>
      <c r="L13" s="53"/>
    </row>
    <row r="14" spans="1:12" s="25" customFormat="1" ht="30" customHeight="1" x14ac:dyDescent="0.15">
      <c r="A14" s="53">
        <v>2025</v>
      </c>
      <c r="B14" s="53">
        <v>4</v>
      </c>
      <c r="C14" s="53" t="s">
        <v>246</v>
      </c>
      <c r="D14" s="53">
        <v>3013150301</v>
      </c>
      <c r="E14" s="53" t="s">
        <v>256</v>
      </c>
      <c r="F14" s="53">
        <v>160</v>
      </c>
      <c r="G14" s="65" t="s">
        <v>254</v>
      </c>
      <c r="H14" s="66">
        <v>5241600</v>
      </c>
      <c r="I14" s="53" t="s">
        <v>239</v>
      </c>
      <c r="J14" s="53" t="s">
        <v>240</v>
      </c>
      <c r="K14" s="53" t="s">
        <v>546</v>
      </c>
      <c r="L14" s="53"/>
    </row>
    <row r="15" spans="1:12" s="11" customFormat="1" ht="30" customHeight="1" x14ac:dyDescent="0.15">
      <c r="A15" s="53">
        <v>2025</v>
      </c>
      <c r="B15" s="53">
        <v>4</v>
      </c>
      <c r="C15" s="53" t="s">
        <v>246</v>
      </c>
      <c r="D15" s="53">
        <v>3013150301</v>
      </c>
      <c r="E15" s="53" t="s">
        <v>257</v>
      </c>
      <c r="F15" s="55">
        <v>541</v>
      </c>
      <c r="G15" s="65" t="s">
        <v>254</v>
      </c>
      <c r="H15" s="66">
        <v>21845580</v>
      </c>
      <c r="I15" s="53" t="s">
        <v>239</v>
      </c>
      <c r="J15" s="53" t="s">
        <v>240</v>
      </c>
      <c r="K15" s="53" t="s">
        <v>546</v>
      </c>
      <c r="L15" s="53"/>
    </row>
    <row r="16" spans="1:12" s="11" customFormat="1" ht="30" customHeight="1" x14ac:dyDescent="0.15">
      <c r="A16" s="53">
        <v>2025</v>
      </c>
      <c r="B16" s="53">
        <v>4</v>
      </c>
      <c r="C16" s="53" t="s">
        <v>246</v>
      </c>
      <c r="D16" s="53">
        <v>3013150301</v>
      </c>
      <c r="E16" s="53" t="s">
        <v>258</v>
      </c>
      <c r="F16" s="55">
        <v>2176</v>
      </c>
      <c r="G16" s="65" t="s">
        <v>254</v>
      </c>
      <c r="H16" s="66">
        <v>33945600</v>
      </c>
      <c r="I16" s="53" t="s">
        <v>239</v>
      </c>
      <c r="J16" s="53" t="s">
        <v>240</v>
      </c>
      <c r="K16" s="53" t="s">
        <v>546</v>
      </c>
      <c r="L16" s="53"/>
    </row>
    <row r="17" spans="1:12" s="11" customFormat="1" ht="30" customHeight="1" x14ac:dyDescent="0.15">
      <c r="A17" s="53">
        <v>2025</v>
      </c>
      <c r="B17" s="53">
        <v>4</v>
      </c>
      <c r="C17" s="53" t="s">
        <v>246</v>
      </c>
      <c r="D17" s="62">
        <v>4014219701</v>
      </c>
      <c r="E17" s="62" t="s">
        <v>259</v>
      </c>
      <c r="F17" s="64">
        <v>105</v>
      </c>
      <c r="G17" s="62" t="s">
        <v>260</v>
      </c>
      <c r="H17" s="81">
        <v>2247000</v>
      </c>
      <c r="I17" s="53" t="s">
        <v>239</v>
      </c>
      <c r="J17" s="53" t="s">
        <v>240</v>
      </c>
      <c r="K17" s="53" t="s">
        <v>546</v>
      </c>
      <c r="L17" s="53"/>
    </row>
    <row r="18" spans="1:12" s="11" customFormat="1" ht="30" customHeight="1" x14ac:dyDescent="0.15">
      <c r="A18" s="53">
        <v>2025</v>
      </c>
      <c r="B18" s="53">
        <v>4</v>
      </c>
      <c r="C18" s="53" t="s">
        <v>246</v>
      </c>
      <c r="D18" s="62">
        <v>4014219701</v>
      </c>
      <c r="E18" s="62" t="s">
        <v>261</v>
      </c>
      <c r="F18" s="62">
        <v>12</v>
      </c>
      <c r="G18" s="62" t="s">
        <v>260</v>
      </c>
      <c r="H18" s="81">
        <v>187200</v>
      </c>
      <c r="I18" s="53" t="s">
        <v>239</v>
      </c>
      <c r="J18" s="53" t="s">
        <v>240</v>
      </c>
      <c r="K18" s="53" t="s">
        <v>546</v>
      </c>
      <c r="L18" s="53"/>
    </row>
    <row r="19" spans="1:12" s="11" customFormat="1" ht="30" customHeight="1" x14ac:dyDescent="0.15">
      <c r="A19" s="53">
        <v>2025</v>
      </c>
      <c r="B19" s="53">
        <v>4</v>
      </c>
      <c r="C19" s="53" t="s">
        <v>246</v>
      </c>
      <c r="D19" s="62">
        <v>4014219701</v>
      </c>
      <c r="E19" s="62" t="s">
        <v>262</v>
      </c>
      <c r="F19" s="62">
        <v>5</v>
      </c>
      <c r="G19" s="62" t="s">
        <v>260</v>
      </c>
      <c r="H19" s="81">
        <v>50000</v>
      </c>
      <c r="I19" s="53" t="s">
        <v>239</v>
      </c>
      <c r="J19" s="53" t="s">
        <v>240</v>
      </c>
      <c r="K19" s="53" t="s">
        <v>546</v>
      </c>
      <c r="L19" s="53"/>
    </row>
    <row r="20" spans="1:12" s="11" customFormat="1" ht="30" customHeight="1" x14ac:dyDescent="0.15">
      <c r="A20" s="53">
        <v>2025</v>
      </c>
      <c r="B20" s="53">
        <v>4</v>
      </c>
      <c r="C20" s="53" t="s">
        <v>246</v>
      </c>
      <c r="D20" s="62">
        <v>4014219702</v>
      </c>
      <c r="E20" s="62" t="s">
        <v>263</v>
      </c>
      <c r="F20" s="62">
        <v>200</v>
      </c>
      <c r="G20" s="62" t="s">
        <v>260</v>
      </c>
      <c r="H20" s="81">
        <v>452000</v>
      </c>
      <c r="I20" s="53" t="s">
        <v>239</v>
      </c>
      <c r="J20" s="53" t="s">
        <v>240</v>
      </c>
      <c r="K20" s="53" t="s">
        <v>546</v>
      </c>
      <c r="L20" s="53"/>
    </row>
    <row r="21" spans="1:12" s="11" customFormat="1" ht="30" customHeight="1" x14ac:dyDescent="0.15">
      <c r="A21" s="53">
        <v>2025</v>
      </c>
      <c r="B21" s="53">
        <v>4</v>
      </c>
      <c r="C21" s="53" t="s">
        <v>246</v>
      </c>
      <c r="D21" s="53">
        <v>4014178203</v>
      </c>
      <c r="E21" s="53" t="s">
        <v>264</v>
      </c>
      <c r="F21" s="55">
        <v>12</v>
      </c>
      <c r="G21" s="53" t="s">
        <v>254</v>
      </c>
      <c r="H21" s="66">
        <v>4290000</v>
      </c>
      <c r="I21" s="53" t="s">
        <v>239</v>
      </c>
      <c r="J21" s="53" t="s">
        <v>240</v>
      </c>
      <c r="K21" s="53" t="s">
        <v>546</v>
      </c>
      <c r="L21" s="53"/>
    </row>
    <row r="22" spans="1:12" s="11" customFormat="1" ht="30" customHeight="1" x14ac:dyDescent="0.15">
      <c r="A22" s="53">
        <v>2025</v>
      </c>
      <c r="B22" s="53">
        <v>4</v>
      </c>
      <c r="C22" s="53" t="s">
        <v>246</v>
      </c>
      <c r="D22" s="53">
        <v>3012170202</v>
      </c>
      <c r="E22" s="53" t="s">
        <v>265</v>
      </c>
      <c r="F22" s="55">
        <v>36386</v>
      </c>
      <c r="G22" s="53" t="s">
        <v>266</v>
      </c>
      <c r="H22" s="66">
        <v>26561780</v>
      </c>
      <c r="I22" s="53" t="s">
        <v>239</v>
      </c>
      <c r="J22" s="53" t="s">
        <v>240</v>
      </c>
      <c r="K22" s="53" t="s">
        <v>546</v>
      </c>
      <c r="L22" s="53"/>
    </row>
    <row r="23" spans="1:12" s="11" customFormat="1" ht="30" customHeight="1" x14ac:dyDescent="0.15">
      <c r="A23" s="53">
        <v>2025</v>
      </c>
      <c r="B23" s="53">
        <v>4</v>
      </c>
      <c r="C23" s="53" t="s">
        <v>246</v>
      </c>
      <c r="D23" s="53">
        <v>1017150401</v>
      </c>
      <c r="E23" s="67" t="s">
        <v>267</v>
      </c>
      <c r="F23" s="55">
        <v>383</v>
      </c>
      <c r="G23" s="53" t="s">
        <v>268</v>
      </c>
      <c r="H23" s="66">
        <v>2604400</v>
      </c>
      <c r="I23" s="53" t="s">
        <v>239</v>
      </c>
      <c r="J23" s="53" t="s">
        <v>240</v>
      </c>
      <c r="K23" s="53" t="s">
        <v>546</v>
      </c>
      <c r="L23" s="53"/>
    </row>
    <row r="24" spans="1:12" s="11" customFormat="1" ht="30" customHeight="1" x14ac:dyDescent="0.15">
      <c r="A24" s="53">
        <v>2025</v>
      </c>
      <c r="B24" s="53">
        <v>4</v>
      </c>
      <c r="C24" s="53" t="s">
        <v>246</v>
      </c>
      <c r="D24" s="53">
        <v>4710996801</v>
      </c>
      <c r="E24" s="67" t="s">
        <v>269</v>
      </c>
      <c r="F24" s="53">
        <v>1</v>
      </c>
      <c r="G24" s="53" t="s">
        <v>270</v>
      </c>
      <c r="H24" s="66">
        <v>125000000</v>
      </c>
      <c r="I24" s="53" t="s">
        <v>239</v>
      </c>
      <c r="J24" s="53" t="s">
        <v>240</v>
      </c>
      <c r="K24" s="53" t="s">
        <v>546</v>
      </c>
      <c r="L24" s="53"/>
    </row>
    <row r="25" spans="1:12" s="11" customFormat="1" ht="30" customHeight="1" x14ac:dyDescent="0.15">
      <c r="A25" s="53">
        <v>2025</v>
      </c>
      <c r="B25" s="53">
        <v>4</v>
      </c>
      <c r="C25" s="53" t="s">
        <v>246</v>
      </c>
      <c r="D25" s="53">
        <v>4710996801</v>
      </c>
      <c r="E25" s="67" t="s">
        <v>271</v>
      </c>
      <c r="F25" s="53">
        <v>1</v>
      </c>
      <c r="G25" s="53" t="s">
        <v>270</v>
      </c>
      <c r="H25" s="66">
        <v>125000001</v>
      </c>
      <c r="I25" s="53" t="s">
        <v>239</v>
      </c>
      <c r="J25" s="53" t="s">
        <v>240</v>
      </c>
      <c r="K25" s="53" t="s">
        <v>546</v>
      </c>
      <c r="L25" s="53"/>
    </row>
    <row r="26" spans="1:12" s="11" customFormat="1" ht="30" customHeight="1" x14ac:dyDescent="0.15">
      <c r="A26" s="53">
        <v>2025</v>
      </c>
      <c r="B26" s="53">
        <v>4</v>
      </c>
      <c r="C26" s="53" t="s">
        <v>246</v>
      </c>
      <c r="D26" s="53">
        <v>4710996801</v>
      </c>
      <c r="E26" s="53" t="s">
        <v>272</v>
      </c>
      <c r="F26" s="53">
        <v>1</v>
      </c>
      <c r="G26" s="53" t="s">
        <v>270</v>
      </c>
      <c r="H26" s="66">
        <v>103900000</v>
      </c>
      <c r="I26" s="53" t="s">
        <v>239</v>
      </c>
      <c r="J26" s="53" t="s">
        <v>240</v>
      </c>
      <c r="K26" s="53" t="s">
        <v>546</v>
      </c>
      <c r="L26" s="53"/>
    </row>
    <row r="27" spans="1:12" s="11" customFormat="1" ht="30" customHeight="1" x14ac:dyDescent="0.15">
      <c r="A27" s="53">
        <v>2025</v>
      </c>
      <c r="B27" s="53">
        <v>4</v>
      </c>
      <c r="C27" s="53" t="s">
        <v>246</v>
      </c>
      <c r="D27" s="53">
        <v>4710996801</v>
      </c>
      <c r="E27" s="53" t="s">
        <v>273</v>
      </c>
      <c r="F27" s="53">
        <v>1</v>
      </c>
      <c r="G27" s="53" t="s">
        <v>270</v>
      </c>
      <c r="H27" s="66">
        <v>103900000</v>
      </c>
      <c r="I27" s="53" t="s">
        <v>239</v>
      </c>
      <c r="J27" s="53" t="s">
        <v>240</v>
      </c>
      <c r="K27" s="53" t="s">
        <v>546</v>
      </c>
      <c r="L27" s="53"/>
    </row>
    <row r="28" spans="1:12" s="11" customFormat="1" ht="30" customHeight="1" x14ac:dyDescent="0.15">
      <c r="A28" s="53">
        <v>2025</v>
      </c>
      <c r="B28" s="53">
        <v>4</v>
      </c>
      <c r="C28" s="53" t="s">
        <v>406</v>
      </c>
      <c r="D28" s="53">
        <v>4617160601</v>
      </c>
      <c r="E28" s="53" t="s">
        <v>402</v>
      </c>
      <c r="F28" s="55">
        <v>3</v>
      </c>
      <c r="G28" s="53" t="s">
        <v>403</v>
      </c>
      <c r="H28" s="66">
        <v>200000000</v>
      </c>
      <c r="I28" s="53" t="s">
        <v>397</v>
      </c>
      <c r="J28" s="53" t="s">
        <v>404</v>
      </c>
      <c r="K28" s="53" t="s">
        <v>405</v>
      </c>
      <c r="L28" s="54"/>
    </row>
    <row r="29" spans="1:12" s="11" customFormat="1" ht="30" customHeight="1" x14ac:dyDescent="0.15">
      <c r="A29" s="53">
        <v>2025</v>
      </c>
      <c r="B29" s="53">
        <v>4</v>
      </c>
      <c r="C29" s="53" t="s">
        <v>140</v>
      </c>
      <c r="D29" s="53">
        <v>22839939</v>
      </c>
      <c r="E29" s="53" t="s">
        <v>141</v>
      </c>
      <c r="F29" s="53">
        <v>100</v>
      </c>
      <c r="G29" s="53" t="s">
        <v>142</v>
      </c>
      <c r="H29" s="66">
        <v>45000000</v>
      </c>
      <c r="I29" s="53" t="s">
        <v>143</v>
      </c>
      <c r="J29" s="53" t="s">
        <v>144</v>
      </c>
      <c r="K29" s="53" t="s">
        <v>145</v>
      </c>
      <c r="L29" s="53"/>
    </row>
    <row r="30" spans="1:12" s="11" customFormat="1" ht="30" customHeight="1" x14ac:dyDescent="0.15">
      <c r="A30" s="53">
        <v>2025</v>
      </c>
      <c r="B30" s="53">
        <v>4</v>
      </c>
      <c r="C30" s="53" t="s">
        <v>165</v>
      </c>
      <c r="D30" s="53">
        <v>1012159901</v>
      </c>
      <c r="E30" s="53" t="s">
        <v>166</v>
      </c>
      <c r="F30" s="53">
        <v>650</v>
      </c>
      <c r="G30" s="53" t="s">
        <v>167</v>
      </c>
      <c r="H30" s="66">
        <v>49000000</v>
      </c>
      <c r="I30" s="53" t="s">
        <v>162</v>
      </c>
      <c r="J30" s="53" t="s">
        <v>168</v>
      </c>
      <c r="K30" s="53" t="s">
        <v>169</v>
      </c>
      <c r="L30" s="54"/>
    </row>
    <row r="31" spans="1:12" s="11" customFormat="1" ht="30" customHeight="1" x14ac:dyDescent="0.15">
      <c r="A31" s="53">
        <v>2025</v>
      </c>
      <c r="B31" s="53">
        <v>4</v>
      </c>
      <c r="C31" s="53" t="s">
        <v>334</v>
      </c>
      <c r="D31" s="53"/>
      <c r="E31" s="53" t="s">
        <v>335</v>
      </c>
      <c r="F31" s="53">
        <v>2000</v>
      </c>
      <c r="G31" s="53" t="s">
        <v>336</v>
      </c>
      <c r="H31" s="66">
        <v>4000000</v>
      </c>
      <c r="I31" s="53" t="s">
        <v>337</v>
      </c>
      <c r="J31" s="53" t="s">
        <v>338</v>
      </c>
      <c r="K31" s="53" t="s">
        <v>544</v>
      </c>
      <c r="L31" s="53"/>
    </row>
    <row r="32" spans="1:12" s="11" customFormat="1" ht="30" customHeight="1" x14ac:dyDescent="0.15">
      <c r="A32" s="63">
        <v>2025</v>
      </c>
      <c r="B32" s="63">
        <v>4</v>
      </c>
      <c r="C32" s="63" t="s">
        <v>212</v>
      </c>
      <c r="D32" s="63">
        <v>4323210201</v>
      </c>
      <c r="E32" s="63" t="s">
        <v>213</v>
      </c>
      <c r="F32" s="64">
        <v>4</v>
      </c>
      <c r="G32" s="63" t="s">
        <v>199</v>
      </c>
      <c r="H32" s="81">
        <v>5310000</v>
      </c>
      <c r="I32" s="63" t="s">
        <v>189</v>
      </c>
      <c r="J32" s="63" t="s">
        <v>190</v>
      </c>
      <c r="K32" s="63" t="s">
        <v>191</v>
      </c>
      <c r="L32" s="53" t="s">
        <v>214</v>
      </c>
    </row>
    <row r="33" spans="1:12" s="11" customFormat="1" ht="30" customHeight="1" x14ac:dyDescent="0.15">
      <c r="A33" s="53">
        <v>2025</v>
      </c>
      <c r="B33" s="53">
        <v>4</v>
      </c>
      <c r="C33" s="53" t="s">
        <v>274</v>
      </c>
      <c r="D33" s="53">
        <v>1017999901</v>
      </c>
      <c r="E33" s="53" t="s">
        <v>275</v>
      </c>
      <c r="F33" s="55">
        <v>3500</v>
      </c>
      <c r="G33" s="53" t="s">
        <v>276</v>
      </c>
      <c r="H33" s="66">
        <v>269500000</v>
      </c>
      <c r="I33" s="53" t="s">
        <v>239</v>
      </c>
      <c r="J33" s="53" t="s">
        <v>277</v>
      </c>
      <c r="K33" s="53" t="s">
        <v>547</v>
      </c>
      <c r="L33" s="53" t="s">
        <v>278</v>
      </c>
    </row>
    <row r="34" spans="1:12" s="11" customFormat="1" ht="30" customHeight="1" x14ac:dyDescent="0.15">
      <c r="A34" s="53">
        <v>2025</v>
      </c>
      <c r="B34" s="53">
        <v>4</v>
      </c>
      <c r="C34" s="53" t="s">
        <v>532</v>
      </c>
      <c r="D34" s="53"/>
      <c r="E34" s="53" t="s">
        <v>533</v>
      </c>
      <c r="F34" s="53">
        <v>30</v>
      </c>
      <c r="G34" s="53" t="s">
        <v>492</v>
      </c>
      <c r="H34" s="66">
        <v>5000000</v>
      </c>
      <c r="I34" s="53" t="s">
        <v>526</v>
      </c>
      <c r="J34" s="53" t="s">
        <v>534</v>
      </c>
      <c r="K34" s="53" t="s">
        <v>535</v>
      </c>
      <c r="L34" s="53"/>
    </row>
    <row r="35" spans="1:12" s="11" customFormat="1" ht="30" customHeight="1" x14ac:dyDescent="0.15">
      <c r="A35" s="53">
        <v>2025</v>
      </c>
      <c r="B35" s="53">
        <v>4</v>
      </c>
      <c r="C35" s="53" t="s">
        <v>590</v>
      </c>
      <c r="D35" s="53">
        <v>56121903</v>
      </c>
      <c r="E35" s="53" t="s">
        <v>591</v>
      </c>
      <c r="F35" s="53">
        <v>15</v>
      </c>
      <c r="G35" s="53" t="s">
        <v>297</v>
      </c>
      <c r="H35" s="66">
        <v>27000000</v>
      </c>
      <c r="I35" s="53" t="s">
        <v>560</v>
      </c>
      <c r="J35" s="53" t="s">
        <v>592</v>
      </c>
      <c r="K35" s="53" t="s">
        <v>593</v>
      </c>
      <c r="L35" s="53"/>
    </row>
    <row r="36" spans="1:12" s="11" customFormat="1" ht="30" customHeight="1" x14ac:dyDescent="0.15">
      <c r="A36" s="53">
        <v>2025</v>
      </c>
      <c r="B36" s="53">
        <v>4</v>
      </c>
      <c r="C36" s="93" t="s">
        <v>808</v>
      </c>
      <c r="D36" s="53"/>
      <c r="E36" s="53" t="s">
        <v>771</v>
      </c>
      <c r="F36" s="53">
        <v>84</v>
      </c>
      <c r="G36" s="53" t="s">
        <v>492</v>
      </c>
      <c r="H36" s="89">
        <v>20000000</v>
      </c>
      <c r="I36" s="53" t="s">
        <v>772</v>
      </c>
      <c r="J36" s="53" t="s">
        <v>773</v>
      </c>
      <c r="K36" s="53" t="s">
        <v>774</v>
      </c>
      <c r="L36" s="82"/>
    </row>
    <row r="37" spans="1:12" s="11" customFormat="1" ht="30" customHeight="1" x14ac:dyDescent="0.15">
      <c r="A37" s="53">
        <v>2025</v>
      </c>
      <c r="B37" s="53">
        <v>4</v>
      </c>
      <c r="C37" s="53" t="s">
        <v>146</v>
      </c>
      <c r="D37" s="53">
        <v>23627727</v>
      </c>
      <c r="E37" s="53" t="s">
        <v>147</v>
      </c>
      <c r="F37" s="55">
        <v>100</v>
      </c>
      <c r="G37" s="53" t="s">
        <v>148</v>
      </c>
      <c r="H37" s="66">
        <v>48000000</v>
      </c>
      <c r="I37" s="53" t="s">
        <v>143</v>
      </c>
      <c r="J37" s="53" t="s">
        <v>144</v>
      </c>
      <c r="K37" s="53" t="s">
        <v>145</v>
      </c>
      <c r="L37" s="53"/>
    </row>
    <row r="38" spans="1:12" s="11" customFormat="1" ht="30" customHeight="1" x14ac:dyDescent="0.15">
      <c r="A38" s="53">
        <v>2025</v>
      </c>
      <c r="B38" s="53">
        <v>4</v>
      </c>
      <c r="C38" s="53" t="s">
        <v>737</v>
      </c>
      <c r="D38" s="53"/>
      <c r="E38" s="53" t="s">
        <v>738</v>
      </c>
      <c r="F38" s="55">
        <v>1</v>
      </c>
      <c r="G38" s="53" t="s">
        <v>204</v>
      </c>
      <c r="H38" s="89">
        <v>19978000</v>
      </c>
      <c r="I38" s="53" t="s">
        <v>734</v>
      </c>
      <c r="J38" s="53" t="s">
        <v>735</v>
      </c>
      <c r="K38" s="53" t="s">
        <v>736</v>
      </c>
      <c r="L38" s="82"/>
    </row>
    <row r="39" spans="1:12" s="11" customFormat="1" ht="30" customHeight="1" x14ac:dyDescent="0.15">
      <c r="A39" s="53">
        <v>2025</v>
      </c>
      <c r="B39" s="53">
        <v>4</v>
      </c>
      <c r="C39" s="53" t="s">
        <v>209</v>
      </c>
      <c r="D39" s="53">
        <v>4322250101</v>
      </c>
      <c r="E39" s="53" t="s">
        <v>210</v>
      </c>
      <c r="F39" s="55">
        <v>1</v>
      </c>
      <c r="G39" s="53" t="s">
        <v>199</v>
      </c>
      <c r="H39" s="66">
        <v>41470000</v>
      </c>
      <c r="I39" s="53" t="s">
        <v>189</v>
      </c>
      <c r="J39" s="53" t="s">
        <v>190</v>
      </c>
      <c r="K39" s="53" t="s">
        <v>191</v>
      </c>
      <c r="L39" s="53"/>
    </row>
    <row r="40" spans="1:12" s="11" customFormat="1" ht="30" customHeight="1" x14ac:dyDescent="0.15">
      <c r="A40" s="53">
        <v>2024</v>
      </c>
      <c r="B40" s="53">
        <v>4</v>
      </c>
      <c r="C40" s="53" t="s">
        <v>209</v>
      </c>
      <c r="D40" s="53">
        <v>4323320501</v>
      </c>
      <c r="E40" s="53" t="s">
        <v>211</v>
      </c>
      <c r="F40" s="55">
        <v>1</v>
      </c>
      <c r="G40" s="53" t="s">
        <v>199</v>
      </c>
      <c r="H40" s="66">
        <v>49000000</v>
      </c>
      <c r="I40" s="53" t="s">
        <v>189</v>
      </c>
      <c r="J40" s="53" t="s">
        <v>190</v>
      </c>
      <c r="K40" s="53" t="s">
        <v>191</v>
      </c>
      <c r="L40" s="53"/>
    </row>
    <row r="41" spans="1:12" s="11" customFormat="1" ht="30" customHeight="1" x14ac:dyDescent="0.15">
      <c r="A41" s="53">
        <v>2025</v>
      </c>
      <c r="B41" s="53">
        <v>4</v>
      </c>
      <c r="C41" s="53" t="s">
        <v>207</v>
      </c>
      <c r="D41" s="53">
        <v>4320200301</v>
      </c>
      <c r="E41" s="53" t="s">
        <v>208</v>
      </c>
      <c r="F41" s="53">
        <v>1</v>
      </c>
      <c r="G41" s="53" t="s">
        <v>204</v>
      </c>
      <c r="H41" s="66">
        <v>3000000</v>
      </c>
      <c r="I41" s="53" t="s">
        <v>189</v>
      </c>
      <c r="J41" s="53" t="s">
        <v>205</v>
      </c>
      <c r="K41" s="53" t="s">
        <v>206</v>
      </c>
      <c r="L41" s="53"/>
    </row>
    <row r="42" spans="1:12" s="11" customFormat="1" ht="30" customHeight="1" x14ac:dyDescent="0.15">
      <c r="A42" s="53">
        <v>2025</v>
      </c>
      <c r="B42" s="53">
        <v>4</v>
      </c>
      <c r="C42" s="53" t="s">
        <v>490</v>
      </c>
      <c r="D42" s="53"/>
      <c r="E42" s="53" t="s">
        <v>491</v>
      </c>
      <c r="F42" s="53">
        <v>482</v>
      </c>
      <c r="G42" s="53" t="s">
        <v>492</v>
      </c>
      <c r="H42" s="66">
        <v>143635000</v>
      </c>
      <c r="I42" s="53" t="s">
        <v>487</v>
      </c>
      <c r="J42" s="53" t="s">
        <v>493</v>
      </c>
      <c r="K42" s="53" t="s">
        <v>494</v>
      </c>
      <c r="L42" s="53"/>
    </row>
    <row r="43" spans="1:12" s="11" customFormat="1" ht="30" customHeight="1" x14ac:dyDescent="0.15">
      <c r="A43" s="53">
        <v>2025</v>
      </c>
      <c r="B43" s="53">
        <v>4</v>
      </c>
      <c r="C43" s="53" t="s">
        <v>290</v>
      </c>
      <c r="D43" s="68">
        <v>4323320501</v>
      </c>
      <c r="E43" s="69" t="s">
        <v>291</v>
      </c>
      <c r="F43" s="53">
        <v>1</v>
      </c>
      <c r="G43" s="66" t="s">
        <v>297</v>
      </c>
      <c r="H43" s="66">
        <v>49500000</v>
      </c>
      <c r="I43" s="53" t="s">
        <v>282</v>
      </c>
      <c r="J43" s="53" t="s">
        <v>292</v>
      </c>
      <c r="K43" s="53" t="s">
        <v>293</v>
      </c>
      <c r="L43" s="53"/>
    </row>
    <row r="44" spans="1:12" s="11" customFormat="1" ht="30" customHeight="1" x14ac:dyDescent="0.15">
      <c r="A44" s="53">
        <v>2025</v>
      </c>
      <c r="B44" s="53">
        <v>4</v>
      </c>
      <c r="C44" s="53" t="s">
        <v>290</v>
      </c>
      <c r="D44" s="68">
        <v>4322261201</v>
      </c>
      <c r="E44" s="66" t="s">
        <v>294</v>
      </c>
      <c r="F44" s="55">
        <v>1</v>
      </c>
      <c r="G44" s="69" t="s">
        <v>297</v>
      </c>
      <c r="H44" s="69">
        <v>1410000</v>
      </c>
      <c r="I44" s="53" t="s">
        <v>282</v>
      </c>
      <c r="J44" s="53" t="s">
        <v>292</v>
      </c>
      <c r="K44" s="53" t="s">
        <v>293</v>
      </c>
      <c r="L44" s="53"/>
    </row>
    <row r="45" spans="1:12" s="11" customFormat="1" ht="30" customHeight="1" x14ac:dyDescent="0.15">
      <c r="A45" s="53">
        <v>2025</v>
      </c>
      <c r="B45" s="53">
        <v>4</v>
      </c>
      <c r="C45" s="53" t="s">
        <v>290</v>
      </c>
      <c r="D45" s="68">
        <v>4322261201</v>
      </c>
      <c r="E45" s="66" t="s">
        <v>295</v>
      </c>
      <c r="F45" s="53">
        <v>1</v>
      </c>
      <c r="G45" s="66" t="s">
        <v>297</v>
      </c>
      <c r="H45" s="66">
        <v>24393600</v>
      </c>
      <c r="I45" s="53" t="s">
        <v>282</v>
      </c>
      <c r="J45" s="53" t="s">
        <v>292</v>
      </c>
      <c r="K45" s="53" t="s">
        <v>293</v>
      </c>
      <c r="L45" s="53"/>
    </row>
    <row r="46" spans="1:12" s="11" customFormat="1" ht="30" customHeight="1" x14ac:dyDescent="0.15">
      <c r="A46" s="53">
        <v>2025</v>
      </c>
      <c r="B46" s="53">
        <v>4</v>
      </c>
      <c r="C46" s="53" t="s">
        <v>290</v>
      </c>
      <c r="D46" s="68">
        <v>4321150102</v>
      </c>
      <c r="E46" s="69" t="s">
        <v>296</v>
      </c>
      <c r="F46" s="53">
        <v>4</v>
      </c>
      <c r="G46" s="69" t="s">
        <v>297</v>
      </c>
      <c r="H46" s="69">
        <v>23980000</v>
      </c>
      <c r="I46" s="53" t="s">
        <v>282</v>
      </c>
      <c r="J46" s="53" t="s">
        <v>292</v>
      </c>
      <c r="K46" s="53" t="s">
        <v>293</v>
      </c>
      <c r="L46" s="54"/>
    </row>
    <row r="47" spans="1:12" s="11" customFormat="1" ht="30" customHeight="1" x14ac:dyDescent="0.15">
      <c r="A47" s="53">
        <v>2025</v>
      </c>
      <c r="B47" s="53">
        <v>4</v>
      </c>
      <c r="C47" s="53" t="s">
        <v>197</v>
      </c>
      <c r="D47" s="53">
        <v>2510150901</v>
      </c>
      <c r="E47" s="53" t="s">
        <v>198</v>
      </c>
      <c r="F47" s="55">
        <v>1</v>
      </c>
      <c r="G47" s="53" t="s">
        <v>199</v>
      </c>
      <c r="H47" s="66">
        <v>48820000</v>
      </c>
      <c r="I47" s="53" t="s">
        <v>177</v>
      </c>
      <c r="J47" s="53" t="s">
        <v>200</v>
      </c>
      <c r="K47" s="53" t="s">
        <v>201</v>
      </c>
      <c r="L47" s="53"/>
    </row>
    <row r="48" spans="1:12" s="11" customFormat="1" ht="30" customHeight="1" x14ac:dyDescent="0.15">
      <c r="A48" s="53">
        <v>2025</v>
      </c>
      <c r="B48" s="53">
        <v>4</v>
      </c>
      <c r="C48" s="53" t="s">
        <v>339</v>
      </c>
      <c r="D48" s="53"/>
      <c r="E48" s="53" t="s">
        <v>340</v>
      </c>
      <c r="F48" s="55">
        <v>150</v>
      </c>
      <c r="G48" s="53" t="s">
        <v>336</v>
      </c>
      <c r="H48" s="66">
        <v>2800000</v>
      </c>
      <c r="I48" s="53" t="s">
        <v>337</v>
      </c>
      <c r="J48" s="53" t="s">
        <v>341</v>
      </c>
      <c r="K48" s="53" t="s">
        <v>545</v>
      </c>
      <c r="L48" s="53"/>
    </row>
    <row r="49" spans="1:12" s="11" customFormat="1" ht="30" customHeight="1" x14ac:dyDescent="0.15">
      <c r="A49" s="53">
        <v>2025</v>
      </c>
      <c r="B49" s="53">
        <v>4</v>
      </c>
      <c r="C49" s="53" t="s">
        <v>732</v>
      </c>
      <c r="D49" s="53"/>
      <c r="E49" s="53" t="s">
        <v>733</v>
      </c>
      <c r="F49" s="55">
        <v>1</v>
      </c>
      <c r="G49" s="53" t="s">
        <v>204</v>
      </c>
      <c r="H49" s="89">
        <v>19946190</v>
      </c>
      <c r="I49" s="53" t="s">
        <v>734</v>
      </c>
      <c r="J49" s="53" t="s">
        <v>735</v>
      </c>
      <c r="K49" s="53" t="s">
        <v>736</v>
      </c>
      <c r="L49" s="82"/>
    </row>
    <row r="50" spans="1:12" s="11" customFormat="1" ht="30" customHeight="1" x14ac:dyDescent="0.15">
      <c r="A50" s="53">
        <v>2025</v>
      </c>
      <c r="B50" s="53">
        <v>4</v>
      </c>
      <c r="C50" s="53" t="s">
        <v>538</v>
      </c>
      <c r="D50" s="53" t="s">
        <v>506</v>
      </c>
      <c r="E50" s="53" t="s">
        <v>539</v>
      </c>
      <c r="F50" s="55">
        <v>1</v>
      </c>
      <c r="G50" s="53" t="s">
        <v>204</v>
      </c>
      <c r="H50" s="66">
        <v>26800000</v>
      </c>
      <c r="I50" s="53" t="s">
        <v>526</v>
      </c>
      <c r="J50" s="53" t="s">
        <v>521</v>
      </c>
      <c r="K50" s="53" t="s">
        <v>522</v>
      </c>
      <c r="L50" s="53"/>
    </row>
    <row r="51" spans="1:12" s="11" customFormat="1" ht="30" customHeight="1" x14ac:dyDescent="0.15">
      <c r="A51" s="53">
        <v>2025</v>
      </c>
      <c r="B51" s="53">
        <v>4</v>
      </c>
      <c r="C51" s="53" t="s">
        <v>762</v>
      </c>
      <c r="D51" s="53">
        <v>5132020201</v>
      </c>
      <c r="E51" s="53" t="s">
        <v>760</v>
      </c>
      <c r="F51" s="55">
        <v>1</v>
      </c>
      <c r="G51" s="53" t="s">
        <v>403</v>
      </c>
      <c r="H51" s="89">
        <v>25000000</v>
      </c>
      <c r="I51" s="53" t="s">
        <v>763</v>
      </c>
      <c r="J51" s="53" t="s">
        <v>764</v>
      </c>
      <c r="K51" s="53" t="s">
        <v>765</v>
      </c>
      <c r="L51" s="82"/>
    </row>
    <row r="52" spans="1:12" s="11" customFormat="1" ht="30" customHeight="1" x14ac:dyDescent="0.15">
      <c r="A52" s="53">
        <v>2025</v>
      </c>
      <c r="B52" s="53">
        <v>4</v>
      </c>
      <c r="C52" s="53" t="s">
        <v>395</v>
      </c>
      <c r="D52" s="53">
        <v>4617162201</v>
      </c>
      <c r="E52" s="53" t="s">
        <v>396</v>
      </c>
      <c r="F52" s="55">
        <v>24</v>
      </c>
      <c r="G52" s="53" t="s">
        <v>344</v>
      </c>
      <c r="H52" s="66">
        <v>142000000</v>
      </c>
      <c r="I52" s="53" t="s">
        <v>397</v>
      </c>
      <c r="J52" s="53" t="s">
        <v>398</v>
      </c>
      <c r="K52" s="53" t="s">
        <v>399</v>
      </c>
      <c r="L52" s="53"/>
    </row>
    <row r="53" spans="1:12" s="11" customFormat="1" ht="30" customHeight="1" x14ac:dyDescent="0.15">
      <c r="A53" s="53">
        <v>2025</v>
      </c>
      <c r="B53" s="53">
        <v>4</v>
      </c>
      <c r="C53" s="53" t="s">
        <v>160</v>
      </c>
      <c r="D53" s="53">
        <v>41104510</v>
      </c>
      <c r="E53" s="53" t="s">
        <v>161</v>
      </c>
      <c r="F53" s="53">
        <v>1</v>
      </c>
      <c r="G53" s="53" t="s">
        <v>148</v>
      </c>
      <c r="H53" s="66">
        <v>3000000</v>
      </c>
      <c r="I53" s="53" t="s">
        <v>162</v>
      </c>
      <c r="J53" s="53" t="s">
        <v>163</v>
      </c>
      <c r="K53" s="53" t="s">
        <v>164</v>
      </c>
      <c r="L53" s="53"/>
    </row>
    <row r="54" spans="1:12" s="11" customFormat="1" ht="30" customHeight="1" x14ac:dyDescent="0.15">
      <c r="A54" s="53">
        <v>2025</v>
      </c>
      <c r="B54" s="53">
        <v>4</v>
      </c>
      <c r="C54" s="53" t="s">
        <v>739</v>
      </c>
      <c r="D54" s="53"/>
      <c r="E54" s="53" t="s">
        <v>740</v>
      </c>
      <c r="F54" s="53">
        <v>1</v>
      </c>
      <c r="G54" s="53" t="s">
        <v>204</v>
      </c>
      <c r="H54" s="89">
        <v>17348100</v>
      </c>
      <c r="I54" s="53" t="s">
        <v>734</v>
      </c>
      <c r="J54" s="53" t="s">
        <v>735</v>
      </c>
      <c r="K54" s="53" t="s">
        <v>736</v>
      </c>
      <c r="L54" s="82"/>
    </row>
    <row r="55" spans="1:12" s="11" customFormat="1" ht="30" customHeight="1" x14ac:dyDescent="0.15">
      <c r="A55" s="53">
        <v>2025</v>
      </c>
      <c r="B55" s="53">
        <v>4</v>
      </c>
      <c r="C55" s="53" t="s">
        <v>411</v>
      </c>
      <c r="D55" s="53">
        <v>4111410701</v>
      </c>
      <c r="E55" s="53" t="s">
        <v>412</v>
      </c>
      <c r="F55" s="53">
        <v>1</v>
      </c>
      <c r="G55" s="53" t="s">
        <v>403</v>
      </c>
      <c r="H55" s="66">
        <v>93000000</v>
      </c>
      <c r="I55" s="53" t="s">
        <v>397</v>
      </c>
      <c r="J55" s="53" t="s">
        <v>413</v>
      </c>
      <c r="K55" s="53" t="s">
        <v>414</v>
      </c>
      <c r="L55" s="53"/>
    </row>
    <row r="56" spans="1:12" s="11" customFormat="1" ht="30" customHeight="1" x14ac:dyDescent="0.15">
      <c r="A56" s="53">
        <v>2025</v>
      </c>
      <c r="B56" s="53">
        <v>4</v>
      </c>
      <c r="C56" s="71" t="s">
        <v>523</v>
      </c>
      <c r="D56" s="53" t="s">
        <v>524</v>
      </c>
      <c r="E56" s="53" t="s">
        <v>525</v>
      </c>
      <c r="F56" s="53">
        <v>1</v>
      </c>
      <c r="G56" s="53" t="s">
        <v>254</v>
      </c>
      <c r="H56" s="66">
        <v>9308000</v>
      </c>
      <c r="I56" s="53" t="s">
        <v>526</v>
      </c>
      <c r="J56" s="53" t="s">
        <v>527</v>
      </c>
      <c r="K56" s="53" t="s">
        <v>542</v>
      </c>
      <c r="L56" s="53"/>
    </row>
    <row r="57" spans="1:12" s="11" customFormat="1" ht="30" customHeight="1" x14ac:dyDescent="0.15">
      <c r="A57" s="53">
        <v>2025</v>
      </c>
      <c r="B57" s="53">
        <v>4</v>
      </c>
      <c r="C57" s="53" t="s">
        <v>766</v>
      </c>
      <c r="D57" s="53"/>
      <c r="E57" s="70" t="s">
        <v>767</v>
      </c>
      <c r="F57" s="53">
        <v>57</v>
      </c>
      <c r="G57" s="53" t="s">
        <v>492</v>
      </c>
      <c r="H57" s="89">
        <v>14000000</v>
      </c>
      <c r="I57" s="53" t="s">
        <v>768</v>
      </c>
      <c r="J57" s="53" t="s">
        <v>769</v>
      </c>
      <c r="K57" s="53" t="s">
        <v>770</v>
      </c>
      <c r="L57" s="82"/>
    </row>
    <row r="58" spans="1:12" s="11" customFormat="1" ht="30" customHeight="1" x14ac:dyDescent="0.15">
      <c r="A58" s="53">
        <v>2025</v>
      </c>
      <c r="B58" s="53">
        <v>4</v>
      </c>
      <c r="C58" s="53" t="s">
        <v>500</v>
      </c>
      <c r="D58" s="53">
        <v>1016159901</v>
      </c>
      <c r="E58" s="53" t="s">
        <v>501</v>
      </c>
      <c r="F58" s="53">
        <v>50</v>
      </c>
      <c r="G58" s="53" t="s">
        <v>502</v>
      </c>
      <c r="H58" s="66">
        <v>100000000</v>
      </c>
      <c r="I58" s="53" t="s">
        <v>503</v>
      </c>
      <c r="J58" s="53" t="s">
        <v>504</v>
      </c>
      <c r="K58" s="53" t="s">
        <v>543</v>
      </c>
      <c r="L58" s="53"/>
    </row>
    <row r="59" spans="1:12" s="11" customFormat="1" ht="30" customHeight="1" x14ac:dyDescent="0.15">
      <c r="A59" s="53">
        <v>2025</v>
      </c>
      <c r="B59" s="53">
        <v>4</v>
      </c>
      <c r="C59" s="53" t="s">
        <v>451</v>
      </c>
      <c r="D59" s="53">
        <v>43212105</v>
      </c>
      <c r="E59" s="53" t="s">
        <v>452</v>
      </c>
      <c r="F59" s="53">
        <v>15</v>
      </c>
      <c r="G59" s="53" t="s">
        <v>426</v>
      </c>
      <c r="H59" s="66">
        <v>15000000</v>
      </c>
      <c r="I59" s="53" t="s">
        <v>453</v>
      </c>
      <c r="J59" s="53" t="s">
        <v>454</v>
      </c>
      <c r="K59" s="53" t="s">
        <v>455</v>
      </c>
      <c r="L59" s="53"/>
    </row>
    <row r="60" spans="1:12" s="11" customFormat="1" ht="30" customHeight="1" x14ac:dyDescent="0.15">
      <c r="A60" s="53">
        <v>2025</v>
      </c>
      <c r="B60" s="53">
        <v>4</v>
      </c>
      <c r="C60" s="53" t="s">
        <v>801</v>
      </c>
      <c r="D60" s="98">
        <v>3011150501</v>
      </c>
      <c r="E60" s="53" t="s">
        <v>802</v>
      </c>
      <c r="F60" s="53">
        <v>34</v>
      </c>
      <c r="G60" s="53" t="s">
        <v>803</v>
      </c>
      <c r="H60" s="89">
        <v>3193770</v>
      </c>
      <c r="I60" s="53" t="s">
        <v>782</v>
      </c>
      <c r="J60" s="53" t="s">
        <v>783</v>
      </c>
      <c r="K60" s="53" t="s">
        <v>784</v>
      </c>
      <c r="L60" s="82"/>
    </row>
    <row r="61" spans="1:12" s="11" customFormat="1" ht="30" customHeight="1" x14ac:dyDescent="0.15">
      <c r="A61" s="53">
        <v>2025</v>
      </c>
      <c r="B61" s="53">
        <v>4</v>
      </c>
      <c r="C61" s="53" t="s">
        <v>801</v>
      </c>
      <c r="D61" s="98">
        <v>3013150301</v>
      </c>
      <c r="E61" s="53" t="s">
        <v>804</v>
      </c>
      <c r="F61" s="53">
        <v>570</v>
      </c>
      <c r="G61" s="53" t="s">
        <v>254</v>
      </c>
      <c r="H61" s="89">
        <v>12992580</v>
      </c>
      <c r="I61" s="53" t="s">
        <v>782</v>
      </c>
      <c r="J61" s="53" t="s">
        <v>783</v>
      </c>
      <c r="K61" s="53" t="s">
        <v>784</v>
      </c>
      <c r="L61" s="82"/>
    </row>
    <row r="62" spans="1:12" s="11" customFormat="1" ht="30" customHeight="1" x14ac:dyDescent="0.15">
      <c r="A62" s="53">
        <v>2025</v>
      </c>
      <c r="B62" s="53">
        <v>4</v>
      </c>
      <c r="C62" s="53" t="s">
        <v>801</v>
      </c>
      <c r="D62" s="53">
        <v>3121151301</v>
      </c>
      <c r="E62" s="53" t="s">
        <v>805</v>
      </c>
      <c r="F62" s="53">
        <v>15</v>
      </c>
      <c r="G62" s="53" t="s">
        <v>806</v>
      </c>
      <c r="H62" s="89">
        <v>571360</v>
      </c>
      <c r="I62" s="53" t="s">
        <v>782</v>
      </c>
      <c r="J62" s="53" t="s">
        <v>783</v>
      </c>
      <c r="K62" s="53" t="s">
        <v>784</v>
      </c>
      <c r="L62" s="82"/>
    </row>
    <row r="63" spans="1:12" s="11" customFormat="1" ht="30" customHeight="1" x14ac:dyDescent="0.15">
      <c r="A63" s="53">
        <v>2025</v>
      </c>
      <c r="B63" s="53">
        <v>4</v>
      </c>
      <c r="C63" s="53" t="s">
        <v>801</v>
      </c>
      <c r="D63" s="53"/>
      <c r="E63" s="53" t="s">
        <v>807</v>
      </c>
      <c r="F63" s="53">
        <v>417</v>
      </c>
      <c r="G63" s="53" t="s">
        <v>251</v>
      </c>
      <c r="H63" s="89">
        <v>60465000</v>
      </c>
      <c r="I63" s="53" t="s">
        <v>782</v>
      </c>
      <c r="J63" s="53" t="s">
        <v>783</v>
      </c>
      <c r="K63" s="53" t="s">
        <v>784</v>
      </c>
      <c r="L63" s="54"/>
    </row>
    <row r="64" spans="1:12" s="11" customFormat="1" ht="30" customHeight="1" x14ac:dyDescent="0.15">
      <c r="A64" s="53">
        <v>2025</v>
      </c>
      <c r="B64" s="53">
        <v>5</v>
      </c>
      <c r="C64" s="53" t="s">
        <v>586</v>
      </c>
      <c r="D64" s="53">
        <v>55101599</v>
      </c>
      <c r="E64" s="53" t="s">
        <v>587</v>
      </c>
      <c r="F64" s="53">
        <v>500</v>
      </c>
      <c r="G64" s="53" t="s">
        <v>336</v>
      </c>
      <c r="H64" s="66">
        <v>20000000</v>
      </c>
      <c r="I64" s="53" t="s">
        <v>560</v>
      </c>
      <c r="J64" s="53" t="s">
        <v>588</v>
      </c>
      <c r="K64" s="53" t="s">
        <v>589</v>
      </c>
      <c r="L64" s="53"/>
    </row>
    <row r="65" spans="1:12" s="11" customFormat="1" ht="30" customHeight="1" x14ac:dyDescent="0.15">
      <c r="A65" s="53">
        <v>2025</v>
      </c>
      <c r="B65" s="53">
        <v>5</v>
      </c>
      <c r="C65" s="53" t="s">
        <v>761</v>
      </c>
      <c r="D65" s="53">
        <v>5132020201</v>
      </c>
      <c r="E65" s="53" t="s">
        <v>760</v>
      </c>
      <c r="F65" s="53">
        <v>1</v>
      </c>
      <c r="G65" s="53" t="s">
        <v>403</v>
      </c>
      <c r="H65" s="89">
        <v>20000000</v>
      </c>
      <c r="I65" s="53" t="s">
        <v>756</v>
      </c>
      <c r="J65" s="53" t="s">
        <v>757</v>
      </c>
      <c r="K65" s="53" t="s">
        <v>758</v>
      </c>
      <c r="L65" s="54"/>
    </row>
    <row r="66" spans="1:12" s="11" customFormat="1" ht="30" customHeight="1" x14ac:dyDescent="0.15">
      <c r="A66" s="53">
        <v>2025</v>
      </c>
      <c r="B66" s="53">
        <v>5</v>
      </c>
      <c r="C66" s="53" t="s">
        <v>775</v>
      </c>
      <c r="D66" s="53"/>
      <c r="E66" s="53" t="s">
        <v>776</v>
      </c>
      <c r="F66" s="53">
        <v>30</v>
      </c>
      <c r="G66" s="53" t="s">
        <v>492</v>
      </c>
      <c r="H66" s="89">
        <v>30000000</v>
      </c>
      <c r="I66" s="53" t="s">
        <v>777</v>
      </c>
      <c r="J66" s="53" t="s">
        <v>778</v>
      </c>
      <c r="K66" s="53" t="s">
        <v>779</v>
      </c>
      <c r="L66" s="53"/>
    </row>
    <row r="67" spans="1:12" s="11" customFormat="1" ht="30" customHeight="1" x14ac:dyDescent="0.15">
      <c r="A67" s="53">
        <v>2025</v>
      </c>
      <c r="B67" s="53">
        <v>5</v>
      </c>
      <c r="C67" s="53" t="s">
        <v>407</v>
      </c>
      <c r="D67" s="53">
        <v>3023169901</v>
      </c>
      <c r="E67" s="53" t="s">
        <v>408</v>
      </c>
      <c r="F67" s="53">
        <v>1</v>
      </c>
      <c r="G67" s="53" t="s">
        <v>403</v>
      </c>
      <c r="H67" s="66">
        <v>4500000</v>
      </c>
      <c r="I67" s="53" t="s">
        <v>397</v>
      </c>
      <c r="J67" s="53" t="s">
        <v>404</v>
      </c>
      <c r="K67" s="53" t="s">
        <v>405</v>
      </c>
      <c r="L67" s="53"/>
    </row>
    <row r="68" spans="1:12" s="11" customFormat="1" ht="30" customHeight="1" x14ac:dyDescent="0.15">
      <c r="A68" s="53">
        <v>2025</v>
      </c>
      <c r="B68" s="53">
        <v>5</v>
      </c>
      <c r="C68" s="53" t="s">
        <v>424</v>
      </c>
      <c r="D68" s="53">
        <v>2611160101</v>
      </c>
      <c r="E68" s="53" t="s">
        <v>425</v>
      </c>
      <c r="F68" s="53">
        <v>1</v>
      </c>
      <c r="G68" s="53" t="s">
        <v>426</v>
      </c>
      <c r="H68" s="66">
        <v>390000000</v>
      </c>
      <c r="I68" s="53" t="s">
        <v>417</v>
      </c>
      <c r="J68" s="53" t="s">
        <v>427</v>
      </c>
      <c r="K68" s="53" t="s">
        <v>540</v>
      </c>
      <c r="L68" s="53"/>
    </row>
    <row r="69" spans="1:12" s="11" customFormat="1" ht="30" customHeight="1" x14ac:dyDescent="0.15">
      <c r="A69" s="53">
        <v>2025</v>
      </c>
      <c r="B69" s="53">
        <v>5</v>
      </c>
      <c r="C69" s="53" t="s">
        <v>424</v>
      </c>
      <c r="D69" s="53">
        <v>3912110702</v>
      </c>
      <c r="E69" s="53" t="s">
        <v>428</v>
      </c>
      <c r="F69" s="55">
        <v>1</v>
      </c>
      <c r="G69" s="53" t="s">
        <v>403</v>
      </c>
      <c r="H69" s="66">
        <v>59541000</v>
      </c>
      <c r="I69" s="53" t="s">
        <v>417</v>
      </c>
      <c r="J69" s="53" t="s">
        <v>427</v>
      </c>
      <c r="K69" s="53" t="s">
        <v>540</v>
      </c>
      <c r="L69" s="53"/>
    </row>
    <row r="70" spans="1:12" s="11" customFormat="1" ht="30" customHeight="1" x14ac:dyDescent="0.15">
      <c r="A70" s="53">
        <v>2025</v>
      </c>
      <c r="B70" s="53">
        <v>5</v>
      </c>
      <c r="C70" s="53" t="s">
        <v>424</v>
      </c>
      <c r="D70" s="53">
        <v>2611160701</v>
      </c>
      <c r="E70" s="53" t="s">
        <v>429</v>
      </c>
      <c r="F70" s="53">
        <v>1</v>
      </c>
      <c r="G70" s="53" t="s">
        <v>403</v>
      </c>
      <c r="H70" s="66">
        <v>681497000</v>
      </c>
      <c r="I70" s="53" t="s">
        <v>417</v>
      </c>
      <c r="J70" s="53" t="s">
        <v>427</v>
      </c>
      <c r="K70" s="53" t="s">
        <v>540</v>
      </c>
      <c r="L70" s="53"/>
    </row>
    <row r="71" spans="1:12" s="11" customFormat="1" ht="30" customHeight="1" x14ac:dyDescent="0.15">
      <c r="A71" s="53">
        <v>2025</v>
      </c>
      <c r="B71" s="53">
        <v>5</v>
      </c>
      <c r="C71" s="53" t="s">
        <v>430</v>
      </c>
      <c r="D71" s="53">
        <v>4517162201</v>
      </c>
      <c r="E71" s="53" t="s">
        <v>431</v>
      </c>
      <c r="F71" s="53">
        <v>43</v>
      </c>
      <c r="G71" s="53" t="s">
        <v>426</v>
      </c>
      <c r="H71" s="66">
        <v>253801000</v>
      </c>
      <c r="I71" s="53" t="s">
        <v>417</v>
      </c>
      <c r="J71" s="53" t="s">
        <v>427</v>
      </c>
      <c r="K71" s="53" t="s">
        <v>540</v>
      </c>
      <c r="L71" s="54"/>
    </row>
    <row r="72" spans="1:12" s="11" customFormat="1" ht="30" customHeight="1" x14ac:dyDescent="0.15">
      <c r="A72" s="53">
        <v>2025</v>
      </c>
      <c r="B72" s="53">
        <v>5</v>
      </c>
      <c r="C72" s="53" t="s">
        <v>430</v>
      </c>
      <c r="D72" s="53">
        <v>3911152607</v>
      </c>
      <c r="E72" s="53" t="s">
        <v>432</v>
      </c>
      <c r="F72" s="55">
        <v>45</v>
      </c>
      <c r="G72" s="53" t="s">
        <v>433</v>
      </c>
      <c r="H72" s="66">
        <v>51939000</v>
      </c>
      <c r="I72" s="53" t="s">
        <v>417</v>
      </c>
      <c r="J72" s="53" t="s">
        <v>427</v>
      </c>
      <c r="K72" s="53" t="s">
        <v>540</v>
      </c>
      <c r="L72" s="53"/>
    </row>
    <row r="73" spans="1:12" s="11" customFormat="1" ht="30" customHeight="1" x14ac:dyDescent="0.15">
      <c r="A73" s="53">
        <v>2025</v>
      </c>
      <c r="B73" s="53">
        <v>5</v>
      </c>
      <c r="C73" s="53" t="s">
        <v>430</v>
      </c>
      <c r="D73" s="62">
        <v>3911169701</v>
      </c>
      <c r="E73" s="53" t="s">
        <v>434</v>
      </c>
      <c r="F73" s="55">
        <v>45</v>
      </c>
      <c r="G73" s="53" t="s">
        <v>344</v>
      </c>
      <c r="H73" s="66">
        <v>12418000</v>
      </c>
      <c r="I73" s="53" t="s">
        <v>417</v>
      </c>
      <c r="J73" s="53" t="s">
        <v>427</v>
      </c>
      <c r="K73" s="53" t="s">
        <v>540</v>
      </c>
      <c r="L73" s="53"/>
    </row>
    <row r="74" spans="1:12" s="11" customFormat="1" ht="30" customHeight="1" x14ac:dyDescent="0.15">
      <c r="A74" s="53">
        <v>2025</v>
      </c>
      <c r="B74" s="53">
        <v>5</v>
      </c>
      <c r="C74" s="53" t="s">
        <v>430</v>
      </c>
      <c r="D74" s="53">
        <v>3911210201</v>
      </c>
      <c r="E74" s="53" t="s">
        <v>435</v>
      </c>
      <c r="F74" s="53">
        <v>51</v>
      </c>
      <c r="G74" s="53" t="s">
        <v>344</v>
      </c>
      <c r="H74" s="66">
        <v>352054000</v>
      </c>
      <c r="I74" s="53" t="s">
        <v>417</v>
      </c>
      <c r="J74" s="53" t="s">
        <v>427</v>
      </c>
      <c r="K74" s="53" t="s">
        <v>540</v>
      </c>
      <c r="L74" s="53"/>
    </row>
    <row r="75" spans="1:12" s="11" customFormat="1" ht="30" customHeight="1" x14ac:dyDescent="0.15">
      <c r="A75" s="53">
        <v>2025</v>
      </c>
      <c r="B75" s="53">
        <v>5</v>
      </c>
      <c r="C75" s="53" t="s">
        <v>430</v>
      </c>
      <c r="D75" s="53">
        <v>3913170401</v>
      </c>
      <c r="E75" s="53" t="s">
        <v>436</v>
      </c>
      <c r="F75" s="55">
        <v>1</v>
      </c>
      <c r="G75" s="53" t="s">
        <v>403</v>
      </c>
      <c r="H75" s="66">
        <v>340255000</v>
      </c>
      <c r="I75" s="53" t="s">
        <v>417</v>
      </c>
      <c r="J75" s="53" t="s">
        <v>427</v>
      </c>
      <c r="K75" s="53" t="s">
        <v>540</v>
      </c>
      <c r="L75" s="53"/>
    </row>
    <row r="76" spans="1:12" s="11" customFormat="1" ht="30" customHeight="1" x14ac:dyDescent="0.15">
      <c r="A76" s="53">
        <v>2025</v>
      </c>
      <c r="B76" s="53">
        <v>5</v>
      </c>
      <c r="C76" s="53" t="s">
        <v>430</v>
      </c>
      <c r="D76" s="53">
        <v>4111250101</v>
      </c>
      <c r="E76" s="53" t="s">
        <v>437</v>
      </c>
      <c r="F76" s="55">
        <v>2</v>
      </c>
      <c r="G76" s="53" t="s">
        <v>426</v>
      </c>
      <c r="H76" s="66">
        <v>127826000</v>
      </c>
      <c r="I76" s="53" t="s">
        <v>417</v>
      </c>
      <c r="J76" s="53" t="s">
        <v>427</v>
      </c>
      <c r="K76" s="53" t="s">
        <v>540</v>
      </c>
      <c r="L76" s="53"/>
    </row>
    <row r="77" spans="1:12" s="11" customFormat="1" ht="30" customHeight="1" x14ac:dyDescent="0.15">
      <c r="A77" s="53">
        <v>2025</v>
      </c>
      <c r="B77" s="53">
        <v>5</v>
      </c>
      <c r="C77" s="53" t="s">
        <v>745</v>
      </c>
      <c r="D77" s="53">
        <v>12161599</v>
      </c>
      <c r="E77" s="53" t="s">
        <v>746</v>
      </c>
      <c r="F77" s="55">
        <v>20</v>
      </c>
      <c r="G77" s="53" t="s">
        <v>747</v>
      </c>
      <c r="H77" s="89">
        <v>10000000</v>
      </c>
      <c r="I77" s="53" t="s">
        <v>748</v>
      </c>
      <c r="J77" s="53" t="s">
        <v>749</v>
      </c>
      <c r="K77" s="53" t="s">
        <v>750</v>
      </c>
      <c r="L77" s="82"/>
    </row>
    <row r="78" spans="1:12" s="11" customFormat="1" ht="30" customHeight="1" x14ac:dyDescent="0.15">
      <c r="A78" s="53">
        <v>2025</v>
      </c>
      <c r="B78" s="53">
        <v>5</v>
      </c>
      <c r="C78" s="53" t="s">
        <v>456</v>
      </c>
      <c r="D78" s="53">
        <v>4320180201</v>
      </c>
      <c r="E78" s="53" t="s">
        <v>457</v>
      </c>
      <c r="F78" s="53">
        <v>1</v>
      </c>
      <c r="G78" s="53" t="s">
        <v>426</v>
      </c>
      <c r="H78" s="66">
        <v>35000000</v>
      </c>
      <c r="I78" s="53" t="s">
        <v>453</v>
      </c>
      <c r="J78" s="53" t="s">
        <v>458</v>
      </c>
      <c r="K78" s="53" t="s">
        <v>459</v>
      </c>
      <c r="L78" s="53"/>
    </row>
    <row r="79" spans="1:12" ht="30" customHeight="1" x14ac:dyDescent="0.15">
      <c r="A79" s="63">
        <v>2025</v>
      </c>
      <c r="B79" s="63">
        <v>5</v>
      </c>
      <c r="C79" s="63" t="s">
        <v>215</v>
      </c>
      <c r="D79" s="63">
        <v>4323210201</v>
      </c>
      <c r="E79" s="63" t="s">
        <v>216</v>
      </c>
      <c r="F79" s="63">
        <v>8</v>
      </c>
      <c r="G79" s="63" t="s">
        <v>199</v>
      </c>
      <c r="H79" s="81">
        <v>3180000</v>
      </c>
      <c r="I79" s="63" t="s">
        <v>189</v>
      </c>
      <c r="J79" s="63" t="s">
        <v>190</v>
      </c>
      <c r="K79" s="63" t="s">
        <v>191</v>
      </c>
      <c r="L79" s="53" t="s">
        <v>217</v>
      </c>
    </row>
    <row r="80" spans="1:12" ht="30" customHeight="1" x14ac:dyDescent="0.15">
      <c r="A80" s="63">
        <v>2025</v>
      </c>
      <c r="B80" s="63">
        <v>5</v>
      </c>
      <c r="C80" s="63" t="s">
        <v>215</v>
      </c>
      <c r="D80" s="63">
        <v>4321190201</v>
      </c>
      <c r="E80" s="63" t="s">
        <v>218</v>
      </c>
      <c r="F80" s="63">
        <v>12</v>
      </c>
      <c r="G80" s="63" t="s">
        <v>199</v>
      </c>
      <c r="H80" s="81">
        <v>7406960</v>
      </c>
      <c r="I80" s="63" t="s">
        <v>189</v>
      </c>
      <c r="J80" s="63" t="s">
        <v>190</v>
      </c>
      <c r="K80" s="63" t="s">
        <v>191</v>
      </c>
      <c r="L80" s="53" t="s">
        <v>217</v>
      </c>
    </row>
    <row r="81" spans="1:12" ht="30" customHeight="1" x14ac:dyDescent="0.15">
      <c r="A81" s="63">
        <v>2025</v>
      </c>
      <c r="B81" s="63">
        <v>5</v>
      </c>
      <c r="C81" s="63" t="s">
        <v>215</v>
      </c>
      <c r="D81" s="63">
        <v>4321210501</v>
      </c>
      <c r="E81" s="63" t="s">
        <v>219</v>
      </c>
      <c r="F81" s="63">
        <v>2</v>
      </c>
      <c r="G81" s="63" t="s">
        <v>199</v>
      </c>
      <c r="H81" s="81">
        <v>4092000</v>
      </c>
      <c r="I81" s="63" t="s">
        <v>189</v>
      </c>
      <c r="J81" s="63" t="s">
        <v>190</v>
      </c>
      <c r="K81" s="63" t="s">
        <v>191</v>
      </c>
      <c r="L81" s="53" t="s">
        <v>220</v>
      </c>
    </row>
    <row r="82" spans="1:12" ht="30" customHeight="1" x14ac:dyDescent="0.15">
      <c r="A82" s="53">
        <v>2025</v>
      </c>
      <c r="B82" s="53">
        <v>5</v>
      </c>
      <c r="C82" s="53" t="s">
        <v>215</v>
      </c>
      <c r="D82" s="53">
        <v>4511189301</v>
      </c>
      <c r="E82" s="53" t="s">
        <v>221</v>
      </c>
      <c r="F82" s="55">
        <v>2</v>
      </c>
      <c r="G82" s="53" t="s">
        <v>199</v>
      </c>
      <c r="H82" s="66">
        <v>5786000</v>
      </c>
      <c r="I82" s="53" t="s">
        <v>189</v>
      </c>
      <c r="J82" s="53" t="s">
        <v>190</v>
      </c>
      <c r="K82" s="53" t="s">
        <v>191</v>
      </c>
      <c r="L82" s="53" t="s">
        <v>222</v>
      </c>
    </row>
    <row r="83" spans="1:12" ht="30" customHeight="1" x14ac:dyDescent="0.15">
      <c r="A83" s="53">
        <v>2025</v>
      </c>
      <c r="B83" s="53">
        <v>5</v>
      </c>
      <c r="C83" s="53" t="s">
        <v>215</v>
      </c>
      <c r="D83" s="53">
        <v>4321179701</v>
      </c>
      <c r="E83" s="53" t="s">
        <v>223</v>
      </c>
      <c r="F83" s="55">
        <v>1</v>
      </c>
      <c r="G83" s="53" t="s">
        <v>199</v>
      </c>
      <c r="H83" s="66">
        <v>14157000</v>
      </c>
      <c r="I83" s="53" t="s">
        <v>189</v>
      </c>
      <c r="J83" s="53" t="s">
        <v>190</v>
      </c>
      <c r="K83" s="53" t="s">
        <v>191</v>
      </c>
      <c r="L83" s="53" t="s">
        <v>224</v>
      </c>
    </row>
    <row r="84" spans="1:12" ht="30" customHeight="1" x14ac:dyDescent="0.15">
      <c r="A84" s="53">
        <v>2025</v>
      </c>
      <c r="B84" s="53">
        <v>5</v>
      </c>
      <c r="C84" s="53" t="s">
        <v>741</v>
      </c>
      <c r="D84" s="53"/>
      <c r="E84" s="53" t="s">
        <v>742</v>
      </c>
      <c r="F84" s="53">
        <v>24</v>
      </c>
      <c r="G84" s="53" t="s">
        <v>148</v>
      </c>
      <c r="H84" s="89">
        <v>12000000</v>
      </c>
      <c r="I84" s="53" t="s">
        <v>734</v>
      </c>
      <c r="J84" s="53" t="s">
        <v>743</v>
      </c>
      <c r="K84" s="53" t="s">
        <v>744</v>
      </c>
      <c r="L84" s="54"/>
    </row>
    <row r="85" spans="1:12" ht="30" customHeight="1" x14ac:dyDescent="0.15">
      <c r="A85" s="53">
        <v>2025</v>
      </c>
      <c r="B85" s="53">
        <v>6</v>
      </c>
      <c r="C85" s="53" t="s">
        <v>727</v>
      </c>
      <c r="D85" s="53">
        <v>12161599</v>
      </c>
      <c r="E85" s="53" t="s">
        <v>728</v>
      </c>
      <c r="F85" s="53">
        <v>1</v>
      </c>
      <c r="G85" s="53" t="s">
        <v>403</v>
      </c>
      <c r="H85" s="89">
        <v>15000000</v>
      </c>
      <c r="I85" s="53" t="s">
        <v>729</v>
      </c>
      <c r="J85" s="53" t="s">
        <v>730</v>
      </c>
      <c r="K85" s="53" t="s">
        <v>731</v>
      </c>
      <c r="L85" s="82"/>
    </row>
    <row r="86" spans="1:12" ht="30" customHeight="1" x14ac:dyDescent="0.15">
      <c r="A86" s="53">
        <v>2025</v>
      </c>
      <c r="B86" s="53">
        <v>6</v>
      </c>
      <c r="C86" s="53" t="s">
        <v>582</v>
      </c>
      <c r="D86" s="53"/>
      <c r="E86" s="53" t="s">
        <v>583</v>
      </c>
      <c r="F86" s="53">
        <v>1</v>
      </c>
      <c r="G86" s="53" t="s">
        <v>403</v>
      </c>
      <c r="H86" s="66">
        <v>10000000</v>
      </c>
      <c r="I86" s="53" t="s">
        <v>560</v>
      </c>
      <c r="J86" s="53" t="s">
        <v>584</v>
      </c>
      <c r="K86" s="53" t="s">
        <v>585</v>
      </c>
      <c r="L86" s="53"/>
    </row>
    <row r="87" spans="1:12" ht="30" customHeight="1" x14ac:dyDescent="0.15">
      <c r="A87" s="53">
        <v>2025</v>
      </c>
      <c r="B87" s="53">
        <v>6</v>
      </c>
      <c r="C87" s="53" t="s">
        <v>409</v>
      </c>
      <c r="D87" s="53">
        <v>2611170702</v>
      </c>
      <c r="E87" s="53" t="s">
        <v>410</v>
      </c>
      <c r="F87" s="53">
        <v>28</v>
      </c>
      <c r="G87" s="53" t="s">
        <v>344</v>
      </c>
      <c r="H87" s="66">
        <v>10000000</v>
      </c>
      <c r="I87" s="53" t="s">
        <v>397</v>
      </c>
      <c r="J87" s="53" t="s">
        <v>404</v>
      </c>
      <c r="K87" s="53" t="s">
        <v>405</v>
      </c>
      <c r="L87" s="53"/>
    </row>
    <row r="88" spans="1:12" ht="30" customHeight="1" x14ac:dyDescent="0.15">
      <c r="A88" s="53">
        <v>2025</v>
      </c>
      <c r="B88" s="53">
        <v>6</v>
      </c>
      <c r="C88" s="70" t="s">
        <v>464</v>
      </c>
      <c r="D88" s="53">
        <v>4322250101</v>
      </c>
      <c r="E88" s="53" t="s">
        <v>465</v>
      </c>
      <c r="F88" s="53">
        <v>2</v>
      </c>
      <c r="G88" s="53" t="s">
        <v>426</v>
      </c>
      <c r="H88" s="66">
        <f>50250000*2</f>
        <v>100500000</v>
      </c>
      <c r="I88" s="53" t="s">
        <v>453</v>
      </c>
      <c r="J88" s="53" t="s">
        <v>462</v>
      </c>
      <c r="K88" s="53" t="s">
        <v>463</v>
      </c>
      <c r="L88" s="53"/>
    </row>
    <row r="89" spans="1:12" ht="30" customHeight="1" x14ac:dyDescent="0.15">
      <c r="A89" s="53">
        <v>2025</v>
      </c>
      <c r="B89" s="53">
        <v>6</v>
      </c>
      <c r="C89" s="70" t="s">
        <v>466</v>
      </c>
      <c r="D89" s="53">
        <v>4322250101</v>
      </c>
      <c r="E89" s="53" t="s">
        <v>465</v>
      </c>
      <c r="F89" s="53">
        <v>1</v>
      </c>
      <c r="G89" s="53" t="s">
        <v>426</v>
      </c>
      <c r="H89" s="66">
        <v>40000000</v>
      </c>
      <c r="I89" s="53" t="s">
        <v>453</v>
      </c>
      <c r="J89" s="53" t="s">
        <v>462</v>
      </c>
      <c r="K89" s="53" t="s">
        <v>463</v>
      </c>
      <c r="L89" s="53"/>
    </row>
    <row r="90" spans="1:12" ht="30" customHeight="1" x14ac:dyDescent="0.15">
      <c r="A90" s="53">
        <v>2025</v>
      </c>
      <c r="B90" s="53">
        <v>6</v>
      </c>
      <c r="C90" s="70" t="s">
        <v>467</v>
      </c>
      <c r="D90" s="53">
        <v>4322250101</v>
      </c>
      <c r="E90" s="53" t="s">
        <v>465</v>
      </c>
      <c r="F90" s="53">
        <v>1</v>
      </c>
      <c r="G90" s="53" t="s">
        <v>426</v>
      </c>
      <c r="H90" s="66">
        <v>35000000</v>
      </c>
      <c r="I90" s="53" t="s">
        <v>453</v>
      </c>
      <c r="J90" s="53" t="s">
        <v>462</v>
      </c>
      <c r="K90" s="53" t="s">
        <v>463</v>
      </c>
      <c r="L90" s="53"/>
    </row>
    <row r="91" spans="1:12" ht="30" customHeight="1" x14ac:dyDescent="0.15">
      <c r="A91" s="53">
        <v>2025</v>
      </c>
      <c r="B91" s="53">
        <v>6</v>
      </c>
      <c r="C91" s="70" t="s">
        <v>460</v>
      </c>
      <c r="D91" s="53">
        <v>4323320501</v>
      </c>
      <c r="E91" s="53" t="s">
        <v>461</v>
      </c>
      <c r="F91" s="53">
        <v>2</v>
      </c>
      <c r="G91" s="53" t="s">
        <v>403</v>
      </c>
      <c r="H91" s="66">
        <v>95000000</v>
      </c>
      <c r="I91" s="53" t="s">
        <v>453</v>
      </c>
      <c r="J91" s="53" t="s">
        <v>462</v>
      </c>
      <c r="K91" s="53" t="s">
        <v>463</v>
      </c>
      <c r="L91" s="53"/>
    </row>
    <row r="92" spans="1:12" ht="30" customHeight="1" x14ac:dyDescent="0.15">
      <c r="A92" s="53">
        <v>2025</v>
      </c>
      <c r="B92" s="53">
        <v>6</v>
      </c>
      <c r="C92" s="70" t="s">
        <v>468</v>
      </c>
      <c r="D92" s="53">
        <v>4322261201</v>
      </c>
      <c r="E92" s="53" t="s">
        <v>465</v>
      </c>
      <c r="F92" s="53">
        <v>2</v>
      </c>
      <c r="G92" s="53" t="s">
        <v>403</v>
      </c>
      <c r="H92" s="66">
        <v>247000000</v>
      </c>
      <c r="I92" s="53" t="s">
        <v>453</v>
      </c>
      <c r="J92" s="53" t="s">
        <v>462</v>
      </c>
      <c r="K92" s="53" t="s">
        <v>463</v>
      </c>
      <c r="L92" s="53"/>
    </row>
    <row r="93" spans="1:12" ht="30" customHeight="1" x14ac:dyDescent="0.15">
      <c r="A93" s="53">
        <v>2025</v>
      </c>
      <c r="B93" s="53">
        <v>6</v>
      </c>
      <c r="C93" s="53" t="s">
        <v>751</v>
      </c>
      <c r="D93" s="62">
        <v>41121806</v>
      </c>
      <c r="E93" s="53" t="s">
        <v>752</v>
      </c>
      <c r="F93" s="55">
        <v>10</v>
      </c>
      <c r="G93" s="53" t="s">
        <v>753</v>
      </c>
      <c r="H93" s="89">
        <v>20000000</v>
      </c>
      <c r="I93" s="53" t="s">
        <v>748</v>
      </c>
      <c r="J93" s="53" t="s">
        <v>749</v>
      </c>
      <c r="K93" s="53" t="s">
        <v>750</v>
      </c>
      <c r="L93" s="82"/>
    </row>
    <row r="94" spans="1:12" ht="30" customHeight="1" x14ac:dyDescent="0.15">
      <c r="A94" s="53">
        <v>2025</v>
      </c>
      <c r="B94" s="53">
        <v>6</v>
      </c>
      <c r="C94" s="53" t="s">
        <v>469</v>
      </c>
      <c r="D94" s="70">
        <v>23827553</v>
      </c>
      <c r="E94" s="53" t="s">
        <v>470</v>
      </c>
      <c r="F94" s="53">
        <v>15</v>
      </c>
      <c r="G94" s="53" t="s">
        <v>426</v>
      </c>
      <c r="H94" s="66">
        <v>17000000</v>
      </c>
      <c r="I94" s="53" t="s">
        <v>453</v>
      </c>
      <c r="J94" s="53" t="s">
        <v>471</v>
      </c>
      <c r="K94" s="53" t="s">
        <v>472</v>
      </c>
      <c r="L94" s="53"/>
    </row>
    <row r="95" spans="1:12" ht="30" customHeight="1" x14ac:dyDescent="0.15">
      <c r="A95" s="53">
        <v>2025</v>
      </c>
      <c r="B95" s="53">
        <v>6</v>
      </c>
      <c r="C95" s="53" t="s">
        <v>342</v>
      </c>
      <c r="D95" s="53">
        <v>46182001</v>
      </c>
      <c r="E95" s="53" t="s">
        <v>343</v>
      </c>
      <c r="F95" s="55">
        <v>4285</v>
      </c>
      <c r="G95" s="53" t="s">
        <v>344</v>
      </c>
      <c r="H95" s="66">
        <v>15000000</v>
      </c>
      <c r="I95" s="53" t="s">
        <v>337</v>
      </c>
      <c r="J95" s="53" t="s">
        <v>345</v>
      </c>
      <c r="K95" s="53" t="s">
        <v>541</v>
      </c>
      <c r="L95" s="53"/>
    </row>
    <row r="96" spans="1:12" ht="30" customHeight="1" x14ac:dyDescent="0.15">
      <c r="A96" s="53">
        <v>2025</v>
      </c>
      <c r="B96" s="53" t="s">
        <v>400</v>
      </c>
      <c r="C96" s="53" t="s">
        <v>401</v>
      </c>
      <c r="D96" s="53">
        <v>4617160601</v>
      </c>
      <c r="E96" s="53" t="s">
        <v>402</v>
      </c>
      <c r="F96" s="53">
        <v>1</v>
      </c>
      <c r="G96" s="53" t="s">
        <v>403</v>
      </c>
      <c r="H96" s="66">
        <v>40000000</v>
      </c>
      <c r="I96" s="53" t="s">
        <v>397</v>
      </c>
      <c r="J96" s="53" t="s">
        <v>404</v>
      </c>
      <c r="K96" s="53" t="s">
        <v>405</v>
      </c>
      <c r="L96" s="53"/>
    </row>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sheetData>
  <autoFilter ref="A1:L75">
    <sortState ref="A2:L96">
      <sortCondition ref="B1:B75"/>
    </sortState>
  </autoFilter>
  <phoneticPr fontId="3" type="noConversion"/>
  <dataValidations count="1">
    <dataValidation type="list" allowBlank="1" showInputMessage="1" showErrorMessage="1" sqref="D92">
      <formula1>"토건,토목,건축,전문,전기,통신,소방,기타"</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5"/>
  <sheetViews>
    <sheetView workbookViewId="0">
      <selection activeCell="C4" sqref="C4"/>
    </sheetView>
  </sheetViews>
  <sheetFormatPr defaultRowHeight="24.95" customHeight="1" x14ac:dyDescent="0.15"/>
  <cols>
    <col min="1" max="1" width="17.21875" customWidth="1"/>
    <col min="2" max="2" width="60.33203125" customWidth="1"/>
    <col min="3" max="3" width="19.33203125" bestFit="1" customWidth="1"/>
    <col min="256" max="256" width="17.21875" customWidth="1"/>
    <col min="257" max="257" width="12.44140625" bestFit="1" customWidth="1"/>
    <col min="258" max="258" width="60.33203125" customWidth="1"/>
    <col min="259" max="259" width="19.33203125" bestFit="1" customWidth="1"/>
    <col min="512" max="512" width="17.21875" customWidth="1"/>
    <col min="513" max="513" width="12.44140625" bestFit="1" customWidth="1"/>
    <col min="514" max="514" width="60.33203125" customWidth="1"/>
    <col min="515" max="515" width="19.33203125" bestFit="1" customWidth="1"/>
    <col min="768" max="768" width="17.21875" customWidth="1"/>
    <col min="769" max="769" width="12.44140625" bestFit="1" customWidth="1"/>
    <col min="770" max="770" width="60.33203125" customWidth="1"/>
    <col min="771" max="771" width="19.33203125" bestFit="1" customWidth="1"/>
    <col min="1024" max="1024" width="17.21875" customWidth="1"/>
    <col min="1025" max="1025" width="12.44140625" bestFit="1" customWidth="1"/>
    <col min="1026" max="1026" width="60.33203125" customWidth="1"/>
    <col min="1027" max="1027" width="19.33203125" bestFit="1" customWidth="1"/>
    <col min="1280" max="1280" width="17.21875" customWidth="1"/>
    <col min="1281" max="1281" width="12.44140625" bestFit="1" customWidth="1"/>
    <col min="1282" max="1282" width="60.33203125" customWidth="1"/>
    <col min="1283" max="1283" width="19.33203125" bestFit="1" customWidth="1"/>
    <col min="1536" max="1536" width="17.21875" customWidth="1"/>
    <col min="1537" max="1537" width="12.44140625" bestFit="1" customWidth="1"/>
    <col min="1538" max="1538" width="60.33203125" customWidth="1"/>
    <col min="1539" max="1539" width="19.33203125" bestFit="1" customWidth="1"/>
    <col min="1792" max="1792" width="17.21875" customWidth="1"/>
    <col min="1793" max="1793" width="12.44140625" bestFit="1" customWidth="1"/>
    <col min="1794" max="1794" width="60.33203125" customWidth="1"/>
    <col min="1795" max="1795" width="19.33203125" bestFit="1" customWidth="1"/>
    <col min="2048" max="2048" width="17.21875" customWidth="1"/>
    <col min="2049" max="2049" width="12.44140625" bestFit="1" customWidth="1"/>
    <col min="2050" max="2050" width="60.33203125" customWidth="1"/>
    <col min="2051" max="2051" width="19.33203125" bestFit="1" customWidth="1"/>
    <col min="2304" max="2304" width="17.21875" customWidth="1"/>
    <col min="2305" max="2305" width="12.44140625" bestFit="1" customWidth="1"/>
    <col min="2306" max="2306" width="60.33203125" customWidth="1"/>
    <col min="2307" max="2307" width="19.33203125" bestFit="1" customWidth="1"/>
    <col min="2560" max="2560" width="17.21875" customWidth="1"/>
    <col min="2561" max="2561" width="12.44140625" bestFit="1" customWidth="1"/>
    <col min="2562" max="2562" width="60.33203125" customWidth="1"/>
    <col min="2563" max="2563" width="19.33203125" bestFit="1" customWidth="1"/>
    <col min="2816" max="2816" width="17.21875" customWidth="1"/>
    <col min="2817" max="2817" width="12.44140625" bestFit="1" customWidth="1"/>
    <col min="2818" max="2818" width="60.33203125" customWidth="1"/>
    <col min="2819" max="2819" width="19.33203125" bestFit="1" customWidth="1"/>
    <col min="3072" max="3072" width="17.21875" customWidth="1"/>
    <col min="3073" max="3073" width="12.44140625" bestFit="1" customWidth="1"/>
    <col min="3074" max="3074" width="60.33203125" customWidth="1"/>
    <col min="3075" max="3075" width="19.33203125" bestFit="1" customWidth="1"/>
    <col min="3328" max="3328" width="17.21875" customWidth="1"/>
    <col min="3329" max="3329" width="12.44140625" bestFit="1" customWidth="1"/>
    <col min="3330" max="3330" width="60.33203125" customWidth="1"/>
    <col min="3331" max="3331" width="19.33203125" bestFit="1" customWidth="1"/>
    <col min="3584" max="3584" width="17.21875" customWidth="1"/>
    <col min="3585" max="3585" width="12.44140625" bestFit="1" customWidth="1"/>
    <col min="3586" max="3586" width="60.33203125" customWidth="1"/>
    <col min="3587" max="3587" width="19.33203125" bestFit="1" customWidth="1"/>
    <col min="3840" max="3840" width="17.21875" customWidth="1"/>
    <col min="3841" max="3841" width="12.44140625" bestFit="1" customWidth="1"/>
    <col min="3842" max="3842" width="60.33203125" customWidth="1"/>
    <col min="3843" max="3843" width="19.33203125" bestFit="1" customWidth="1"/>
    <col min="4096" max="4096" width="17.21875" customWidth="1"/>
    <col min="4097" max="4097" width="12.44140625" bestFit="1" customWidth="1"/>
    <col min="4098" max="4098" width="60.33203125" customWidth="1"/>
    <col min="4099" max="4099" width="19.33203125" bestFit="1" customWidth="1"/>
    <col min="4352" max="4352" width="17.21875" customWidth="1"/>
    <col min="4353" max="4353" width="12.44140625" bestFit="1" customWidth="1"/>
    <col min="4354" max="4354" width="60.33203125" customWidth="1"/>
    <col min="4355" max="4355" width="19.33203125" bestFit="1" customWidth="1"/>
    <col min="4608" max="4608" width="17.21875" customWidth="1"/>
    <col min="4609" max="4609" width="12.44140625" bestFit="1" customWidth="1"/>
    <col min="4610" max="4610" width="60.33203125" customWidth="1"/>
    <col min="4611" max="4611" width="19.33203125" bestFit="1" customWidth="1"/>
    <col min="4864" max="4864" width="17.21875" customWidth="1"/>
    <col min="4865" max="4865" width="12.44140625" bestFit="1" customWidth="1"/>
    <col min="4866" max="4866" width="60.33203125" customWidth="1"/>
    <col min="4867" max="4867" width="19.33203125" bestFit="1" customWidth="1"/>
    <col min="5120" max="5120" width="17.21875" customWidth="1"/>
    <col min="5121" max="5121" width="12.44140625" bestFit="1" customWidth="1"/>
    <col min="5122" max="5122" width="60.33203125" customWidth="1"/>
    <col min="5123" max="5123" width="19.33203125" bestFit="1" customWidth="1"/>
    <col min="5376" max="5376" width="17.21875" customWidth="1"/>
    <col min="5377" max="5377" width="12.44140625" bestFit="1" customWidth="1"/>
    <col min="5378" max="5378" width="60.33203125" customWidth="1"/>
    <col min="5379" max="5379" width="19.33203125" bestFit="1" customWidth="1"/>
    <col min="5632" max="5632" width="17.21875" customWidth="1"/>
    <col min="5633" max="5633" width="12.44140625" bestFit="1" customWidth="1"/>
    <col min="5634" max="5634" width="60.33203125" customWidth="1"/>
    <col min="5635" max="5635" width="19.33203125" bestFit="1" customWidth="1"/>
    <col min="5888" max="5888" width="17.21875" customWidth="1"/>
    <col min="5889" max="5889" width="12.44140625" bestFit="1" customWidth="1"/>
    <col min="5890" max="5890" width="60.33203125" customWidth="1"/>
    <col min="5891" max="5891" width="19.33203125" bestFit="1" customWidth="1"/>
    <col min="6144" max="6144" width="17.21875" customWidth="1"/>
    <col min="6145" max="6145" width="12.44140625" bestFit="1" customWidth="1"/>
    <col min="6146" max="6146" width="60.33203125" customWidth="1"/>
    <col min="6147" max="6147" width="19.33203125" bestFit="1" customWidth="1"/>
    <col min="6400" max="6400" width="17.21875" customWidth="1"/>
    <col min="6401" max="6401" width="12.44140625" bestFit="1" customWidth="1"/>
    <col min="6402" max="6402" width="60.33203125" customWidth="1"/>
    <col min="6403" max="6403" width="19.33203125" bestFit="1" customWidth="1"/>
    <col min="6656" max="6656" width="17.21875" customWidth="1"/>
    <col min="6657" max="6657" width="12.44140625" bestFit="1" customWidth="1"/>
    <col min="6658" max="6658" width="60.33203125" customWidth="1"/>
    <col min="6659" max="6659" width="19.33203125" bestFit="1" customWidth="1"/>
    <col min="6912" max="6912" width="17.21875" customWidth="1"/>
    <col min="6913" max="6913" width="12.44140625" bestFit="1" customWidth="1"/>
    <col min="6914" max="6914" width="60.33203125" customWidth="1"/>
    <col min="6915" max="6915" width="19.33203125" bestFit="1" customWidth="1"/>
    <col min="7168" max="7168" width="17.21875" customWidth="1"/>
    <col min="7169" max="7169" width="12.44140625" bestFit="1" customWidth="1"/>
    <col min="7170" max="7170" width="60.33203125" customWidth="1"/>
    <col min="7171" max="7171" width="19.33203125" bestFit="1" customWidth="1"/>
    <col min="7424" max="7424" width="17.21875" customWidth="1"/>
    <col min="7425" max="7425" width="12.44140625" bestFit="1" customWidth="1"/>
    <col min="7426" max="7426" width="60.33203125" customWidth="1"/>
    <col min="7427" max="7427" width="19.33203125" bestFit="1" customWidth="1"/>
    <col min="7680" max="7680" width="17.21875" customWidth="1"/>
    <col min="7681" max="7681" width="12.44140625" bestFit="1" customWidth="1"/>
    <col min="7682" max="7682" width="60.33203125" customWidth="1"/>
    <col min="7683" max="7683" width="19.33203125" bestFit="1" customWidth="1"/>
    <col min="7936" max="7936" width="17.21875" customWidth="1"/>
    <col min="7937" max="7937" width="12.44140625" bestFit="1" customWidth="1"/>
    <col min="7938" max="7938" width="60.33203125" customWidth="1"/>
    <col min="7939" max="7939" width="19.33203125" bestFit="1" customWidth="1"/>
    <col min="8192" max="8192" width="17.21875" customWidth="1"/>
    <col min="8193" max="8193" width="12.44140625" bestFit="1" customWidth="1"/>
    <col min="8194" max="8194" width="60.33203125" customWidth="1"/>
    <col min="8195" max="8195" width="19.33203125" bestFit="1" customWidth="1"/>
    <col min="8448" max="8448" width="17.21875" customWidth="1"/>
    <col min="8449" max="8449" width="12.44140625" bestFit="1" customWidth="1"/>
    <col min="8450" max="8450" width="60.33203125" customWidth="1"/>
    <col min="8451" max="8451" width="19.33203125" bestFit="1" customWidth="1"/>
    <col min="8704" max="8704" width="17.21875" customWidth="1"/>
    <col min="8705" max="8705" width="12.44140625" bestFit="1" customWidth="1"/>
    <col min="8706" max="8706" width="60.33203125" customWidth="1"/>
    <col min="8707" max="8707" width="19.33203125" bestFit="1" customWidth="1"/>
    <col min="8960" max="8960" width="17.21875" customWidth="1"/>
    <col min="8961" max="8961" width="12.44140625" bestFit="1" customWidth="1"/>
    <col min="8962" max="8962" width="60.33203125" customWidth="1"/>
    <col min="8963" max="8963" width="19.33203125" bestFit="1" customWidth="1"/>
    <col min="9216" max="9216" width="17.21875" customWidth="1"/>
    <col min="9217" max="9217" width="12.44140625" bestFit="1" customWidth="1"/>
    <col min="9218" max="9218" width="60.33203125" customWidth="1"/>
    <col min="9219" max="9219" width="19.33203125" bestFit="1" customWidth="1"/>
    <col min="9472" max="9472" width="17.21875" customWidth="1"/>
    <col min="9473" max="9473" width="12.44140625" bestFit="1" customWidth="1"/>
    <col min="9474" max="9474" width="60.33203125" customWidth="1"/>
    <col min="9475" max="9475" width="19.33203125" bestFit="1" customWidth="1"/>
    <col min="9728" max="9728" width="17.21875" customWidth="1"/>
    <col min="9729" max="9729" width="12.44140625" bestFit="1" customWidth="1"/>
    <col min="9730" max="9730" width="60.33203125" customWidth="1"/>
    <col min="9731" max="9731" width="19.33203125" bestFit="1" customWidth="1"/>
    <col min="9984" max="9984" width="17.21875" customWidth="1"/>
    <col min="9985" max="9985" width="12.44140625" bestFit="1" customWidth="1"/>
    <col min="9986" max="9986" width="60.33203125" customWidth="1"/>
    <col min="9987" max="9987" width="19.33203125" bestFit="1" customWidth="1"/>
    <col min="10240" max="10240" width="17.21875" customWidth="1"/>
    <col min="10241" max="10241" width="12.44140625" bestFit="1" customWidth="1"/>
    <col min="10242" max="10242" width="60.33203125" customWidth="1"/>
    <col min="10243" max="10243" width="19.33203125" bestFit="1" customWidth="1"/>
    <col min="10496" max="10496" width="17.21875" customWidth="1"/>
    <col min="10497" max="10497" width="12.44140625" bestFit="1" customWidth="1"/>
    <col min="10498" max="10498" width="60.33203125" customWidth="1"/>
    <col min="10499" max="10499" width="19.33203125" bestFit="1" customWidth="1"/>
    <col min="10752" max="10752" width="17.21875" customWidth="1"/>
    <col min="10753" max="10753" width="12.44140625" bestFit="1" customWidth="1"/>
    <col min="10754" max="10754" width="60.33203125" customWidth="1"/>
    <col min="10755" max="10755" width="19.33203125" bestFit="1" customWidth="1"/>
    <col min="11008" max="11008" width="17.21875" customWidth="1"/>
    <col min="11009" max="11009" width="12.44140625" bestFit="1" customWidth="1"/>
    <col min="11010" max="11010" width="60.33203125" customWidth="1"/>
    <col min="11011" max="11011" width="19.33203125" bestFit="1" customWidth="1"/>
    <col min="11264" max="11264" width="17.21875" customWidth="1"/>
    <col min="11265" max="11265" width="12.44140625" bestFit="1" customWidth="1"/>
    <col min="11266" max="11266" width="60.33203125" customWidth="1"/>
    <col min="11267" max="11267" width="19.33203125" bestFit="1" customWidth="1"/>
    <col min="11520" max="11520" width="17.21875" customWidth="1"/>
    <col min="11521" max="11521" width="12.44140625" bestFit="1" customWidth="1"/>
    <col min="11522" max="11522" width="60.33203125" customWidth="1"/>
    <col min="11523" max="11523" width="19.33203125" bestFit="1" customWidth="1"/>
    <col min="11776" max="11776" width="17.21875" customWidth="1"/>
    <col min="11777" max="11777" width="12.44140625" bestFit="1" customWidth="1"/>
    <col min="11778" max="11778" width="60.33203125" customWidth="1"/>
    <col min="11779" max="11779" width="19.33203125" bestFit="1" customWidth="1"/>
    <col min="12032" max="12032" width="17.21875" customWidth="1"/>
    <col min="12033" max="12033" width="12.44140625" bestFit="1" customWidth="1"/>
    <col min="12034" max="12034" width="60.33203125" customWidth="1"/>
    <col min="12035" max="12035" width="19.33203125" bestFit="1" customWidth="1"/>
    <col min="12288" max="12288" width="17.21875" customWidth="1"/>
    <col min="12289" max="12289" width="12.44140625" bestFit="1" customWidth="1"/>
    <col min="12290" max="12290" width="60.33203125" customWidth="1"/>
    <col min="12291" max="12291" width="19.33203125" bestFit="1" customWidth="1"/>
    <col min="12544" max="12544" width="17.21875" customWidth="1"/>
    <col min="12545" max="12545" width="12.44140625" bestFit="1" customWidth="1"/>
    <col min="12546" max="12546" width="60.33203125" customWidth="1"/>
    <col min="12547" max="12547" width="19.33203125" bestFit="1" customWidth="1"/>
    <col min="12800" max="12800" width="17.21875" customWidth="1"/>
    <col min="12801" max="12801" width="12.44140625" bestFit="1" customWidth="1"/>
    <col min="12802" max="12802" width="60.33203125" customWidth="1"/>
    <col min="12803" max="12803" width="19.33203125" bestFit="1" customWidth="1"/>
    <col min="13056" max="13056" width="17.21875" customWidth="1"/>
    <col min="13057" max="13057" width="12.44140625" bestFit="1" customWidth="1"/>
    <col min="13058" max="13058" width="60.33203125" customWidth="1"/>
    <col min="13059" max="13059" width="19.33203125" bestFit="1" customWidth="1"/>
    <col min="13312" max="13312" width="17.21875" customWidth="1"/>
    <col min="13313" max="13313" width="12.44140625" bestFit="1" customWidth="1"/>
    <col min="13314" max="13314" width="60.33203125" customWidth="1"/>
    <col min="13315" max="13315" width="19.33203125" bestFit="1" customWidth="1"/>
    <col min="13568" max="13568" width="17.21875" customWidth="1"/>
    <col min="13569" max="13569" width="12.44140625" bestFit="1" customWidth="1"/>
    <col min="13570" max="13570" width="60.33203125" customWidth="1"/>
    <col min="13571" max="13571" width="19.33203125" bestFit="1" customWidth="1"/>
    <col min="13824" max="13824" width="17.21875" customWidth="1"/>
    <col min="13825" max="13825" width="12.44140625" bestFit="1" customWidth="1"/>
    <col min="13826" max="13826" width="60.33203125" customWidth="1"/>
    <col min="13827" max="13827" width="19.33203125" bestFit="1" customWidth="1"/>
    <col min="14080" max="14080" width="17.21875" customWidth="1"/>
    <col min="14081" max="14081" width="12.44140625" bestFit="1" customWidth="1"/>
    <col min="14082" max="14082" width="60.33203125" customWidth="1"/>
    <col min="14083" max="14083" width="19.33203125" bestFit="1" customWidth="1"/>
    <col min="14336" max="14336" width="17.21875" customWidth="1"/>
    <col min="14337" max="14337" width="12.44140625" bestFit="1" customWidth="1"/>
    <col min="14338" max="14338" width="60.33203125" customWidth="1"/>
    <col min="14339" max="14339" width="19.33203125" bestFit="1" customWidth="1"/>
    <col min="14592" max="14592" width="17.21875" customWidth="1"/>
    <col min="14593" max="14593" width="12.44140625" bestFit="1" customWidth="1"/>
    <col min="14594" max="14594" width="60.33203125" customWidth="1"/>
    <col min="14595" max="14595" width="19.33203125" bestFit="1" customWidth="1"/>
    <col min="14848" max="14848" width="17.21875" customWidth="1"/>
    <col min="14849" max="14849" width="12.44140625" bestFit="1" customWidth="1"/>
    <col min="14850" max="14850" width="60.33203125" customWidth="1"/>
    <col min="14851" max="14851" width="19.33203125" bestFit="1" customWidth="1"/>
    <col min="15104" max="15104" width="17.21875" customWidth="1"/>
    <col min="15105" max="15105" width="12.44140625" bestFit="1" customWidth="1"/>
    <col min="15106" max="15106" width="60.33203125" customWidth="1"/>
    <col min="15107" max="15107" width="19.33203125" bestFit="1" customWidth="1"/>
    <col min="15360" max="15360" width="17.21875" customWidth="1"/>
    <col min="15361" max="15361" width="12.44140625" bestFit="1" customWidth="1"/>
    <col min="15362" max="15362" width="60.33203125" customWidth="1"/>
    <col min="15363" max="15363" width="19.33203125" bestFit="1" customWidth="1"/>
    <col min="15616" max="15616" width="17.21875" customWidth="1"/>
    <col min="15617" max="15617" width="12.44140625" bestFit="1" customWidth="1"/>
    <col min="15618" max="15618" width="60.33203125" customWidth="1"/>
    <col min="15619" max="15619" width="19.33203125" bestFit="1" customWidth="1"/>
    <col min="15872" max="15872" width="17.21875" customWidth="1"/>
    <col min="15873" max="15873" width="12.44140625" bestFit="1" customWidth="1"/>
    <col min="15874" max="15874" width="60.33203125" customWidth="1"/>
    <col min="15875" max="15875" width="19.33203125" bestFit="1" customWidth="1"/>
    <col min="16128" max="16128" width="17.21875" customWidth="1"/>
    <col min="16129" max="16129" width="12.44140625" bestFit="1" customWidth="1"/>
    <col min="16130" max="16130" width="60.33203125" customWidth="1"/>
    <col min="16131" max="16131" width="19.33203125" bestFit="1" customWidth="1"/>
  </cols>
  <sheetData>
    <row r="1" spans="1:3" ht="24.95" customHeight="1" x14ac:dyDescent="0.15">
      <c r="A1" s="30" t="s">
        <v>33</v>
      </c>
      <c r="B1" s="30" t="s">
        <v>34</v>
      </c>
      <c r="C1" s="30" t="s">
        <v>35</v>
      </c>
    </row>
    <row r="2" spans="1:3" ht="24.95" customHeight="1" x14ac:dyDescent="0.15">
      <c r="A2" s="36" t="s">
        <v>58</v>
      </c>
      <c r="B2" s="31" t="s">
        <v>63</v>
      </c>
      <c r="C2" s="32">
        <v>2025</v>
      </c>
    </row>
    <row r="3" spans="1:3" ht="24.95" customHeight="1" x14ac:dyDescent="0.15">
      <c r="A3" s="37" t="s">
        <v>59</v>
      </c>
      <c r="B3" s="31" t="s">
        <v>64</v>
      </c>
      <c r="C3" s="34" t="s">
        <v>90</v>
      </c>
    </row>
    <row r="4" spans="1:3" ht="24.95" customHeight="1" x14ac:dyDescent="0.15">
      <c r="A4" s="36" t="s">
        <v>60</v>
      </c>
      <c r="B4" s="35" t="s">
        <v>23</v>
      </c>
      <c r="C4" s="34"/>
    </row>
    <row r="5" spans="1:3" ht="24.95" customHeight="1" x14ac:dyDescent="0.15">
      <c r="A5" s="36" t="s">
        <v>36</v>
      </c>
      <c r="B5" s="35" t="s">
        <v>37</v>
      </c>
      <c r="C5" s="34" t="s">
        <v>20</v>
      </c>
    </row>
    <row r="6" spans="1:3" ht="24.95" customHeight="1" x14ac:dyDescent="0.15">
      <c r="A6" s="36" t="s">
        <v>62</v>
      </c>
      <c r="B6" s="39" t="s">
        <v>80</v>
      </c>
      <c r="C6" s="34"/>
    </row>
    <row r="7" spans="1:3" ht="24.95" customHeight="1" x14ac:dyDescent="0.15">
      <c r="A7" s="37" t="s">
        <v>24</v>
      </c>
      <c r="B7" s="35" t="s">
        <v>25</v>
      </c>
      <c r="C7" s="48">
        <v>100000000</v>
      </c>
    </row>
    <row r="8" spans="1:3" ht="24.95" customHeight="1" x14ac:dyDescent="0.15">
      <c r="A8" s="37" t="s">
        <v>38</v>
      </c>
      <c r="B8" s="38" t="s">
        <v>26</v>
      </c>
      <c r="C8" s="48">
        <v>100000000</v>
      </c>
    </row>
    <row r="9" spans="1:3" ht="24.95" customHeight="1" x14ac:dyDescent="0.15">
      <c r="A9" s="37" t="s">
        <v>39</v>
      </c>
      <c r="B9" s="35"/>
      <c r="C9" s="48">
        <v>100000000</v>
      </c>
    </row>
    <row r="10" spans="1:3" ht="24.95" customHeight="1" x14ac:dyDescent="0.15">
      <c r="A10" s="37" t="s">
        <v>8</v>
      </c>
      <c r="B10" s="35" t="s">
        <v>40</v>
      </c>
      <c r="C10" s="48">
        <f>SUM(C7:C9)</f>
        <v>300000000</v>
      </c>
    </row>
    <row r="11" spans="1:3" ht="24.95" customHeight="1" x14ac:dyDescent="0.15">
      <c r="A11" s="37" t="s">
        <v>27</v>
      </c>
      <c r="B11" s="35" t="s">
        <v>28</v>
      </c>
      <c r="C11" s="34"/>
    </row>
    <row r="12" spans="1:3" ht="24.95" customHeight="1" x14ac:dyDescent="0.15">
      <c r="A12" s="36" t="s">
        <v>15</v>
      </c>
      <c r="B12" s="33" t="s">
        <v>29</v>
      </c>
      <c r="C12" s="34" t="s">
        <v>82</v>
      </c>
    </row>
    <row r="13" spans="1:3" ht="24.95" customHeight="1" x14ac:dyDescent="0.15">
      <c r="A13" s="36" t="s">
        <v>14</v>
      </c>
      <c r="B13" s="33" t="s">
        <v>30</v>
      </c>
      <c r="C13" s="34" t="s">
        <v>22</v>
      </c>
    </row>
    <row r="14" spans="1:3" ht="24.95" customHeight="1" x14ac:dyDescent="0.15">
      <c r="A14" s="36" t="s">
        <v>72</v>
      </c>
      <c r="B14" s="33" t="s">
        <v>31</v>
      </c>
      <c r="C14" s="34" t="s">
        <v>56</v>
      </c>
    </row>
    <row r="15" spans="1:3" ht="24.95" customHeight="1" x14ac:dyDescent="0.15">
      <c r="A15" s="36" t="s">
        <v>32</v>
      </c>
      <c r="B15" s="39"/>
      <c r="C15" s="34"/>
    </row>
  </sheetData>
  <phoneticPr fontId="3" type="noConversion"/>
  <dataValidations count="1">
    <dataValidation type="textLength" operator="lessThanOrEqual" allowBlank="1" showInputMessage="1" showErrorMessage="1" sqref="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formula1>5</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2"/>
  <sheetViews>
    <sheetView workbookViewId="0">
      <selection activeCell="C4" sqref="C4"/>
    </sheetView>
  </sheetViews>
  <sheetFormatPr defaultRowHeight="24.95" customHeight="1" x14ac:dyDescent="0.15"/>
  <cols>
    <col min="1" max="1" width="11.44140625" style="23" bestFit="1" customWidth="1"/>
    <col min="2" max="2" width="53" style="43" bestFit="1" customWidth="1"/>
    <col min="3" max="3" width="13.6640625" style="44" bestFit="1" customWidth="1"/>
    <col min="256" max="256" width="11.44140625" bestFit="1" customWidth="1"/>
    <col min="257" max="257" width="12.44140625" bestFit="1" customWidth="1"/>
    <col min="258" max="258" width="53" bestFit="1" customWidth="1"/>
    <col min="259" max="259" width="13.6640625" bestFit="1" customWidth="1"/>
    <col min="512" max="512" width="11.44140625" bestFit="1" customWidth="1"/>
    <col min="513" max="513" width="12.44140625" bestFit="1" customWidth="1"/>
    <col min="514" max="514" width="53" bestFit="1" customWidth="1"/>
    <col min="515" max="515" width="13.6640625" bestFit="1" customWidth="1"/>
    <col min="768" max="768" width="11.44140625" bestFit="1" customWidth="1"/>
    <col min="769" max="769" width="12.44140625" bestFit="1" customWidth="1"/>
    <col min="770" max="770" width="53" bestFit="1" customWidth="1"/>
    <col min="771" max="771" width="13.6640625" bestFit="1" customWidth="1"/>
    <col min="1024" max="1024" width="11.44140625" bestFit="1" customWidth="1"/>
    <col min="1025" max="1025" width="12.44140625" bestFit="1" customWidth="1"/>
    <col min="1026" max="1026" width="53" bestFit="1" customWidth="1"/>
    <col min="1027" max="1027" width="13.6640625" bestFit="1" customWidth="1"/>
    <col min="1280" max="1280" width="11.44140625" bestFit="1" customWidth="1"/>
    <col min="1281" max="1281" width="12.44140625" bestFit="1" customWidth="1"/>
    <col min="1282" max="1282" width="53" bestFit="1" customWidth="1"/>
    <col min="1283" max="1283" width="13.6640625" bestFit="1" customWidth="1"/>
    <col min="1536" max="1536" width="11.44140625" bestFit="1" customWidth="1"/>
    <col min="1537" max="1537" width="12.44140625" bestFit="1" customWidth="1"/>
    <col min="1538" max="1538" width="53" bestFit="1" customWidth="1"/>
    <col min="1539" max="1539" width="13.6640625" bestFit="1" customWidth="1"/>
    <col min="1792" max="1792" width="11.44140625" bestFit="1" customWidth="1"/>
    <col min="1793" max="1793" width="12.44140625" bestFit="1" customWidth="1"/>
    <col min="1794" max="1794" width="53" bestFit="1" customWidth="1"/>
    <col min="1795" max="1795" width="13.6640625" bestFit="1" customWidth="1"/>
    <col min="2048" max="2048" width="11.44140625" bestFit="1" customWidth="1"/>
    <col min="2049" max="2049" width="12.44140625" bestFit="1" customWidth="1"/>
    <col min="2050" max="2050" width="53" bestFit="1" customWidth="1"/>
    <col min="2051" max="2051" width="13.6640625" bestFit="1" customWidth="1"/>
    <col min="2304" max="2304" width="11.44140625" bestFit="1" customWidth="1"/>
    <col min="2305" max="2305" width="12.44140625" bestFit="1" customWidth="1"/>
    <col min="2306" max="2306" width="53" bestFit="1" customWidth="1"/>
    <col min="2307" max="2307" width="13.6640625" bestFit="1" customWidth="1"/>
    <col min="2560" max="2560" width="11.44140625" bestFit="1" customWidth="1"/>
    <col min="2561" max="2561" width="12.44140625" bestFit="1" customWidth="1"/>
    <col min="2562" max="2562" width="53" bestFit="1" customWidth="1"/>
    <col min="2563" max="2563" width="13.6640625" bestFit="1" customWidth="1"/>
    <col min="2816" max="2816" width="11.44140625" bestFit="1" customWidth="1"/>
    <col min="2817" max="2817" width="12.44140625" bestFit="1" customWidth="1"/>
    <col min="2818" max="2818" width="53" bestFit="1" customWidth="1"/>
    <col min="2819" max="2819" width="13.6640625" bestFit="1" customWidth="1"/>
    <col min="3072" max="3072" width="11.44140625" bestFit="1" customWidth="1"/>
    <col min="3073" max="3073" width="12.44140625" bestFit="1" customWidth="1"/>
    <col min="3074" max="3074" width="53" bestFit="1" customWidth="1"/>
    <col min="3075" max="3075" width="13.6640625" bestFit="1" customWidth="1"/>
    <col min="3328" max="3328" width="11.44140625" bestFit="1" customWidth="1"/>
    <col min="3329" max="3329" width="12.44140625" bestFit="1" customWidth="1"/>
    <col min="3330" max="3330" width="53" bestFit="1" customWidth="1"/>
    <col min="3331" max="3331" width="13.6640625" bestFit="1" customWidth="1"/>
    <col min="3584" max="3584" width="11.44140625" bestFit="1" customWidth="1"/>
    <col min="3585" max="3585" width="12.44140625" bestFit="1" customWidth="1"/>
    <col min="3586" max="3586" width="53" bestFit="1" customWidth="1"/>
    <col min="3587" max="3587" width="13.6640625" bestFit="1" customWidth="1"/>
    <col min="3840" max="3840" width="11.44140625" bestFit="1" customWidth="1"/>
    <col min="3841" max="3841" width="12.44140625" bestFit="1" customWidth="1"/>
    <col min="3842" max="3842" width="53" bestFit="1" customWidth="1"/>
    <col min="3843" max="3843" width="13.6640625" bestFit="1" customWidth="1"/>
    <col min="4096" max="4096" width="11.44140625" bestFit="1" customWidth="1"/>
    <col min="4097" max="4097" width="12.44140625" bestFit="1" customWidth="1"/>
    <col min="4098" max="4098" width="53" bestFit="1" customWidth="1"/>
    <col min="4099" max="4099" width="13.6640625" bestFit="1" customWidth="1"/>
    <col min="4352" max="4352" width="11.44140625" bestFit="1" customWidth="1"/>
    <col min="4353" max="4353" width="12.44140625" bestFit="1" customWidth="1"/>
    <col min="4354" max="4354" width="53" bestFit="1" customWidth="1"/>
    <col min="4355" max="4355" width="13.6640625" bestFit="1" customWidth="1"/>
    <col min="4608" max="4608" width="11.44140625" bestFit="1" customWidth="1"/>
    <col min="4609" max="4609" width="12.44140625" bestFit="1" customWidth="1"/>
    <col min="4610" max="4610" width="53" bestFit="1" customWidth="1"/>
    <col min="4611" max="4611" width="13.6640625" bestFit="1" customWidth="1"/>
    <col min="4864" max="4864" width="11.44140625" bestFit="1" customWidth="1"/>
    <col min="4865" max="4865" width="12.44140625" bestFit="1" customWidth="1"/>
    <col min="4866" max="4866" width="53" bestFit="1" customWidth="1"/>
    <col min="4867" max="4867" width="13.6640625" bestFit="1" customWidth="1"/>
    <col min="5120" max="5120" width="11.44140625" bestFit="1" customWidth="1"/>
    <col min="5121" max="5121" width="12.44140625" bestFit="1" customWidth="1"/>
    <col min="5122" max="5122" width="53" bestFit="1" customWidth="1"/>
    <col min="5123" max="5123" width="13.6640625" bestFit="1" customWidth="1"/>
    <col min="5376" max="5376" width="11.44140625" bestFit="1" customWidth="1"/>
    <col min="5377" max="5377" width="12.44140625" bestFit="1" customWidth="1"/>
    <col min="5378" max="5378" width="53" bestFit="1" customWidth="1"/>
    <col min="5379" max="5379" width="13.6640625" bestFit="1" customWidth="1"/>
    <col min="5632" max="5632" width="11.44140625" bestFit="1" customWidth="1"/>
    <col min="5633" max="5633" width="12.44140625" bestFit="1" customWidth="1"/>
    <col min="5634" max="5634" width="53" bestFit="1" customWidth="1"/>
    <col min="5635" max="5635" width="13.6640625" bestFit="1" customWidth="1"/>
    <col min="5888" max="5888" width="11.44140625" bestFit="1" customWidth="1"/>
    <col min="5889" max="5889" width="12.44140625" bestFit="1" customWidth="1"/>
    <col min="5890" max="5890" width="53" bestFit="1" customWidth="1"/>
    <col min="5891" max="5891" width="13.6640625" bestFit="1" customWidth="1"/>
    <col min="6144" max="6144" width="11.44140625" bestFit="1" customWidth="1"/>
    <col min="6145" max="6145" width="12.44140625" bestFit="1" customWidth="1"/>
    <col min="6146" max="6146" width="53" bestFit="1" customWidth="1"/>
    <col min="6147" max="6147" width="13.6640625" bestFit="1" customWidth="1"/>
    <col min="6400" max="6400" width="11.44140625" bestFit="1" customWidth="1"/>
    <col min="6401" max="6401" width="12.44140625" bestFit="1" customWidth="1"/>
    <col min="6402" max="6402" width="53" bestFit="1" customWidth="1"/>
    <col min="6403" max="6403" width="13.6640625" bestFit="1" customWidth="1"/>
    <col min="6656" max="6656" width="11.44140625" bestFit="1" customWidth="1"/>
    <col min="6657" max="6657" width="12.44140625" bestFit="1" customWidth="1"/>
    <col min="6658" max="6658" width="53" bestFit="1" customWidth="1"/>
    <col min="6659" max="6659" width="13.6640625" bestFit="1" customWidth="1"/>
    <col min="6912" max="6912" width="11.44140625" bestFit="1" customWidth="1"/>
    <col min="6913" max="6913" width="12.44140625" bestFit="1" customWidth="1"/>
    <col min="6914" max="6914" width="53" bestFit="1" customWidth="1"/>
    <col min="6915" max="6915" width="13.6640625" bestFit="1" customWidth="1"/>
    <col min="7168" max="7168" width="11.44140625" bestFit="1" customWidth="1"/>
    <col min="7169" max="7169" width="12.44140625" bestFit="1" customWidth="1"/>
    <col min="7170" max="7170" width="53" bestFit="1" customWidth="1"/>
    <col min="7171" max="7171" width="13.6640625" bestFit="1" customWidth="1"/>
    <col min="7424" max="7424" width="11.44140625" bestFit="1" customWidth="1"/>
    <col min="7425" max="7425" width="12.44140625" bestFit="1" customWidth="1"/>
    <col min="7426" max="7426" width="53" bestFit="1" customWidth="1"/>
    <col min="7427" max="7427" width="13.6640625" bestFit="1" customWidth="1"/>
    <col min="7680" max="7680" width="11.44140625" bestFit="1" customWidth="1"/>
    <col min="7681" max="7681" width="12.44140625" bestFit="1" customWidth="1"/>
    <col min="7682" max="7682" width="53" bestFit="1" customWidth="1"/>
    <col min="7683" max="7683" width="13.6640625" bestFit="1" customWidth="1"/>
    <col min="7936" max="7936" width="11.44140625" bestFit="1" customWidth="1"/>
    <col min="7937" max="7937" width="12.44140625" bestFit="1" customWidth="1"/>
    <col min="7938" max="7938" width="53" bestFit="1" customWidth="1"/>
    <col min="7939" max="7939" width="13.6640625" bestFit="1" customWidth="1"/>
    <col min="8192" max="8192" width="11.44140625" bestFit="1" customWidth="1"/>
    <col min="8193" max="8193" width="12.44140625" bestFit="1" customWidth="1"/>
    <col min="8194" max="8194" width="53" bestFit="1" customWidth="1"/>
    <col min="8195" max="8195" width="13.6640625" bestFit="1" customWidth="1"/>
    <col min="8448" max="8448" width="11.44140625" bestFit="1" customWidth="1"/>
    <col min="8449" max="8449" width="12.44140625" bestFit="1" customWidth="1"/>
    <col min="8450" max="8450" width="53" bestFit="1" customWidth="1"/>
    <col min="8451" max="8451" width="13.6640625" bestFit="1" customWidth="1"/>
    <col min="8704" max="8704" width="11.44140625" bestFit="1" customWidth="1"/>
    <col min="8705" max="8705" width="12.44140625" bestFit="1" customWidth="1"/>
    <col min="8706" max="8706" width="53" bestFit="1" customWidth="1"/>
    <col min="8707" max="8707" width="13.6640625" bestFit="1" customWidth="1"/>
    <col min="8960" max="8960" width="11.44140625" bestFit="1" customWidth="1"/>
    <col min="8961" max="8961" width="12.44140625" bestFit="1" customWidth="1"/>
    <col min="8962" max="8962" width="53" bestFit="1" customWidth="1"/>
    <col min="8963" max="8963" width="13.6640625" bestFit="1" customWidth="1"/>
    <col min="9216" max="9216" width="11.44140625" bestFit="1" customWidth="1"/>
    <col min="9217" max="9217" width="12.44140625" bestFit="1" customWidth="1"/>
    <col min="9218" max="9218" width="53" bestFit="1" customWidth="1"/>
    <col min="9219" max="9219" width="13.6640625" bestFit="1" customWidth="1"/>
    <col min="9472" max="9472" width="11.44140625" bestFit="1" customWidth="1"/>
    <col min="9473" max="9473" width="12.44140625" bestFit="1" customWidth="1"/>
    <col min="9474" max="9474" width="53" bestFit="1" customWidth="1"/>
    <col min="9475" max="9475" width="13.6640625" bestFit="1" customWidth="1"/>
    <col min="9728" max="9728" width="11.44140625" bestFit="1" customWidth="1"/>
    <col min="9729" max="9729" width="12.44140625" bestFit="1" customWidth="1"/>
    <col min="9730" max="9730" width="53" bestFit="1" customWidth="1"/>
    <col min="9731" max="9731" width="13.6640625" bestFit="1" customWidth="1"/>
    <col min="9984" max="9984" width="11.44140625" bestFit="1" customWidth="1"/>
    <col min="9985" max="9985" width="12.44140625" bestFit="1" customWidth="1"/>
    <col min="9986" max="9986" width="53" bestFit="1" customWidth="1"/>
    <col min="9987" max="9987" width="13.6640625" bestFit="1" customWidth="1"/>
    <col min="10240" max="10240" width="11.44140625" bestFit="1" customWidth="1"/>
    <col min="10241" max="10241" width="12.44140625" bestFit="1" customWidth="1"/>
    <col min="10242" max="10242" width="53" bestFit="1" customWidth="1"/>
    <col min="10243" max="10243" width="13.6640625" bestFit="1" customWidth="1"/>
    <col min="10496" max="10496" width="11.44140625" bestFit="1" customWidth="1"/>
    <col min="10497" max="10497" width="12.44140625" bestFit="1" customWidth="1"/>
    <col min="10498" max="10498" width="53" bestFit="1" customWidth="1"/>
    <col min="10499" max="10499" width="13.6640625" bestFit="1" customWidth="1"/>
    <col min="10752" max="10752" width="11.44140625" bestFit="1" customWidth="1"/>
    <col min="10753" max="10753" width="12.44140625" bestFit="1" customWidth="1"/>
    <col min="10754" max="10754" width="53" bestFit="1" customWidth="1"/>
    <col min="10755" max="10755" width="13.6640625" bestFit="1" customWidth="1"/>
    <col min="11008" max="11008" width="11.44140625" bestFit="1" customWidth="1"/>
    <col min="11009" max="11009" width="12.44140625" bestFit="1" customWidth="1"/>
    <col min="11010" max="11010" width="53" bestFit="1" customWidth="1"/>
    <col min="11011" max="11011" width="13.6640625" bestFit="1" customWidth="1"/>
    <col min="11264" max="11264" width="11.44140625" bestFit="1" customWidth="1"/>
    <col min="11265" max="11265" width="12.44140625" bestFit="1" customWidth="1"/>
    <col min="11266" max="11266" width="53" bestFit="1" customWidth="1"/>
    <col min="11267" max="11267" width="13.6640625" bestFit="1" customWidth="1"/>
    <col min="11520" max="11520" width="11.44140625" bestFit="1" customWidth="1"/>
    <col min="11521" max="11521" width="12.44140625" bestFit="1" customWidth="1"/>
    <col min="11522" max="11522" width="53" bestFit="1" customWidth="1"/>
    <col min="11523" max="11523" width="13.6640625" bestFit="1" customWidth="1"/>
    <col min="11776" max="11776" width="11.44140625" bestFit="1" customWidth="1"/>
    <col min="11777" max="11777" width="12.44140625" bestFit="1" customWidth="1"/>
    <col min="11778" max="11778" width="53" bestFit="1" customWidth="1"/>
    <col min="11779" max="11779" width="13.6640625" bestFit="1" customWidth="1"/>
    <col min="12032" max="12032" width="11.44140625" bestFit="1" customWidth="1"/>
    <col min="12033" max="12033" width="12.44140625" bestFit="1" customWidth="1"/>
    <col min="12034" max="12034" width="53" bestFit="1" customWidth="1"/>
    <col min="12035" max="12035" width="13.6640625" bestFit="1" customWidth="1"/>
    <col min="12288" max="12288" width="11.44140625" bestFit="1" customWidth="1"/>
    <col min="12289" max="12289" width="12.44140625" bestFit="1" customWidth="1"/>
    <col min="12290" max="12290" width="53" bestFit="1" customWidth="1"/>
    <col min="12291" max="12291" width="13.6640625" bestFit="1" customWidth="1"/>
    <col min="12544" max="12544" width="11.44140625" bestFit="1" customWidth="1"/>
    <col min="12545" max="12545" width="12.44140625" bestFit="1" customWidth="1"/>
    <col min="12546" max="12546" width="53" bestFit="1" customWidth="1"/>
    <col min="12547" max="12547" width="13.6640625" bestFit="1" customWidth="1"/>
    <col min="12800" max="12800" width="11.44140625" bestFit="1" customWidth="1"/>
    <col min="12801" max="12801" width="12.44140625" bestFit="1" customWidth="1"/>
    <col min="12802" max="12802" width="53" bestFit="1" customWidth="1"/>
    <col min="12803" max="12803" width="13.6640625" bestFit="1" customWidth="1"/>
    <col min="13056" max="13056" width="11.44140625" bestFit="1" customWidth="1"/>
    <col min="13057" max="13057" width="12.44140625" bestFit="1" customWidth="1"/>
    <col min="13058" max="13058" width="53" bestFit="1" customWidth="1"/>
    <col min="13059" max="13059" width="13.6640625" bestFit="1" customWidth="1"/>
    <col min="13312" max="13312" width="11.44140625" bestFit="1" customWidth="1"/>
    <col min="13313" max="13313" width="12.44140625" bestFit="1" customWidth="1"/>
    <col min="13314" max="13314" width="53" bestFit="1" customWidth="1"/>
    <col min="13315" max="13315" width="13.6640625" bestFit="1" customWidth="1"/>
    <col min="13568" max="13568" width="11.44140625" bestFit="1" customWidth="1"/>
    <col min="13569" max="13569" width="12.44140625" bestFit="1" customWidth="1"/>
    <col min="13570" max="13570" width="53" bestFit="1" customWidth="1"/>
    <col min="13571" max="13571" width="13.6640625" bestFit="1" customWidth="1"/>
    <col min="13824" max="13824" width="11.44140625" bestFit="1" customWidth="1"/>
    <col min="13825" max="13825" width="12.44140625" bestFit="1" customWidth="1"/>
    <col min="13826" max="13826" width="53" bestFit="1" customWidth="1"/>
    <col min="13827" max="13827" width="13.6640625" bestFit="1" customWidth="1"/>
    <col min="14080" max="14080" width="11.44140625" bestFit="1" customWidth="1"/>
    <col min="14081" max="14081" width="12.44140625" bestFit="1" customWidth="1"/>
    <col min="14082" max="14082" width="53" bestFit="1" customWidth="1"/>
    <col min="14083" max="14083" width="13.6640625" bestFit="1" customWidth="1"/>
    <col min="14336" max="14336" width="11.44140625" bestFit="1" customWidth="1"/>
    <col min="14337" max="14337" width="12.44140625" bestFit="1" customWidth="1"/>
    <col min="14338" max="14338" width="53" bestFit="1" customWidth="1"/>
    <col min="14339" max="14339" width="13.6640625" bestFit="1" customWidth="1"/>
    <col min="14592" max="14592" width="11.44140625" bestFit="1" customWidth="1"/>
    <col min="14593" max="14593" width="12.44140625" bestFit="1" customWidth="1"/>
    <col min="14594" max="14594" width="53" bestFit="1" customWidth="1"/>
    <col min="14595" max="14595" width="13.6640625" bestFit="1" customWidth="1"/>
    <col min="14848" max="14848" width="11.44140625" bestFit="1" customWidth="1"/>
    <col min="14849" max="14849" width="12.44140625" bestFit="1" customWidth="1"/>
    <col min="14850" max="14850" width="53" bestFit="1" customWidth="1"/>
    <col min="14851" max="14851" width="13.6640625" bestFit="1" customWidth="1"/>
    <col min="15104" max="15104" width="11.44140625" bestFit="1" customWidth="1"/>
    <col min="15105" max="15105" width="12.44140625" bestFit="1" customWidth="1"/>
    <col min="15106" max="15106" width="53" bestFit="1" customWidth="1"/>
    <col min="15107" max="15107" width="13.6640625" bestFit="1" customWidth="1"/>
    <col min="15360" max="15360" width="11.44140625" bestFit="1" customWidth="1"/>
    <col min="15361" max="15361" width="12.44140625" bestFit="1" customWidth="1"/>
    <col min="15362" max="15362" width="53" bestFit="1" customWidth="1"/>
    <col min="15363" max="15363" width="13.6640625" bestFit="1" customWidth="1"/>
    <col min="15616" max="15616" width="11.44140625" bestFit="1" customWidth="1"/>
    <col min="15617" max="15617" width="12.44140625" bestFit="1" customWidth="1"/>
    <col min="15618" max="15618" width="53" bestFit="1" customWidth="1"/>
    <col min="15619" max="15619" width="13.6640625" bestFit="1" customWidth="1"/>
    <col min="15872" max="15872" width="11.44140625" bestFit="1" customWidth="1"/>
    <col min="15873" max="15873" width="12.44140625" bestFit="1" customWidth="1"/>
    <col min="15874" max="15874" width="53" bestFit="1" customWidth="1"/>
    <col min="15875" max="15875" width="13.6640625" bestFit="1" customWidth="1"/>
    <col min="16128" max="16128" width="11.44140625" bestFit="1" customWidth="1"/>
    <col min="16129" max="16129" width="12.44140625" bestFit="1" customWidth="1"/>
    <col min="16130" max="16130" width="53" bestFit="1" customWidth="1"/>
    <col min="16131" max="16131" width="13.6640625" bestFit="1" customWidth="1"/>
  </cols>
  <sheetData>
    <row r="1" spans="1:3" s="41" customFormat="1" ht="24.95" customHeight="1" x14ac:dyDescent="0.15">
      <c r="A1" s="30" t="s">
        <v>33</v>
      </c>
      <c r="B1" s="30" t="s">
        <v>34</v>
      </c>
      <c r="C1" s="40" t="s">
        <v>35</v>
      </c>
    </row>
    <row r="2" spans="1:3" ht="24.95" customHeight="1" x14ac:dyDescent="0.15">
      <c r="A2" s="36" t="s">
        <v>58</v>
      </c>
      <c r="B2" s="31" t="s">
        <v>63</v>
      </c>
      <c r="C2" s="32">
        <v>2025</v>
      </c>
    </row>
    <row r="3" spans="1:3" ht="24.95" customHeight="1" x14ac:dyDescent="0.15">
      <c r="A3" s="37" t="s">
        <v>59</v>
      </c>
      <c r="B3" s="31" t="s">
        <v>64</v>
      </c>
      <c r="C3" s="34" t="s">
        <v>91</v>
      </c>
    </row>
    <row r="4" spans="1:3" ht="24.95" customHeight="1" x14ac:dyDescent="0.15">
      <c r="A4" s="36" t="s">
        <v>65</v>
      </c>
      <c r="B4" s="31" t="s">
        <v>41</v>
      </c>
      <c r="C4" s="34"/>
    </row>
    <row r="5" spans="1:3" ht="24.95" customHeight="1" x14ac:dyDescent="0.15">
      <c r="A5" s="36" t="s">
        <v>66</v>
      </c>
      <c r="B5" s="31" t="s">
        <v>42</v>
      </c>
      <c r="C5" s="34" t="s">
        <v>19</v>
      </c>
    </row>
    <row r="6" spans="1:3" ht="24.95" customHeight="1" x14ac:dyDescent="0.15">
      <c r="A6" s="36" t="s">
        <v>67</v>
      </c>
      <c r="B6" s="31" t="s">
        <v>43</v>
      </c>
      <c r="C6" s="34" t="s">
        <v>18</v>
      </c>
    </row>
    <row r="7" spans="1:3" ht="24.95" customHeight="1" x14ac:dyDescent="0.15">
      <c r="A7" s="36" t="s">
        <v>76</v>
      </c>
      <c r="B7" s="31" t="s">
        <v>76</v>
      </c>
      <c r="C7" s="34" t="s">
        <v>77</v>
      </c>
    </row>
    <row r="8" spans="1:3" ht="30" customHeight="1" x14ac:dyDescent="0.15">
      <c r="A8" s="42" t="s">
        <v>17</v>
      </c>
      <c r="B8" s="31" t="s">
        <v>44</v>
      </c>
      <c r="C8" s="52">
        <v>100000000</v>
      </c>
    </row>
    <row r="9" spans="1:3" ht="24.95" customHeight="1" x14ac:dyDescent="0.15">
      <c r="A9" s="36" t="s">
        <v>15</v>
      </c>
      <c r="B9" s="31" t="s">
        <v>29</v>
      </c>
      <c r="C9" s="34" t="s">
        <v>88</v>
      </c>
    </row>
    <row r="10" spans="1:3" ht="24.95" customHeight="1" x14ac:dyDescent="0.15">
      <c r="A10" s="36" t="s">
        <v>14</v>
      </c>
      <c r="B10" s="31" t="s">
        <v>30</v>
      </c>
      <c r="C10" s="34" t="s">
        <v>45</v>
      </c>
    </row>
    <row r="11" spans="1:3" ht="24.95" customHeight="1" x14ac:dyDescent="0.15">
      <c r="A11" s="36" t="s">
        <v>72</v>
      </c>
      <c r="B11" s="31" t="s">
        <v>31</v>
      </c>
      <c r="C11" s="34" t="s">
        <v>56</v>
      </c>
    </row>
    <row r="12" spans="1:3" ht="24.95" customHeight="1" x14ac:dyDescent="0.15">
      <c r="A12" s="36" t="s">
        <v>79</v>
      </c>
      <c r="B12" s="31"/>
      <c r="C12" s="34"/>
    </row>
  </sheetData>
  <phoneticPr fontId="3" type="noConversion"/>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13"/>
  <sheetViews>
    <sheetView workbookViewId="0">
      <selection activeCell="B5" sqref="B5"/>
    </sheetView>
  </sheetViews>
  <sheetFormatPr defaultRowHeight="24.95" customHeight="1" x14ac:dyDescent="0.15"/>
  <cols>
    <col min="1" max="1" width="20.44140625" style="49" customWidth="1"/>
    <col min="2" max="2" width="79.5546875" style="23" customWidth="1"/>
    <col min="3" max="3" width="15.44140625" style="50" customWidth="1"/>
    <col min="4" max="255" width="8.88671875" style="23"/>
    <col min="256" max="256" width="20.44140625" style="23" customWidth="1"/>
    <col min="257" max="257" width="15.88671875" style="23" customWidth="1"/>
    <col min="258" max="258" width="79.5546875" style="23" customWidth="1"/>
    <col min="259" max="259" width="15.44140625" style="23" customWidth="1"/>
    <col min="260" max="511" width="8.88671875" style="23"/>
    <col min="512" max="512" width="20.44140625" style="23" customWidth="1"/>
    <col min="513" max="513" width="15.88671875" style="23" customWidth="1"/>
    <col min="514" max="514" width="79.5546875" style="23" customWidth="1"/>
    <col min="515" max="515" width="15.44140625" style="23" customWidth="1"/>
    <col min="516" max="767" width="8.88671875" style="23"/>
    <col min="768" max="768" width="20.44140625" style="23" customWidth="1"/>
    <col min="769" max="769" width="15.88671875" style="23" customWidth="1"/>
    <col min="770" max="770" width="79.5546875" style="23" customWidth="1"/>
    <col min="771" max="771" width="15.44140625" style="23" customWidth="1"/>
    <col min="772" max="1023" width="8.88671875" style="23"/>
    <col min="1024" max="1024" width="20.44140625" style="23" customWidth="1"/>
    <col min="1025" max="1025" width="15.88671875" style="23" customWidth="1"/>
    <col min="1026" max="1026" width="79.5546875" style="23" customWidth="1"/>
    <col min="1027" max="1027" width="15.44140625" style="23" customWidth="1"/>
    <col min="1028" max="1279" width="8.88671875" style="23"/>
    <col min="1280" max="1280" width="20.44140625" style="23" customWidth="1"/>
    <col min="1281" max="1281" width="15.88671875" style="23" customWidth="1"/>
    <col min="1282" max="1282" width="79.5546875" style="23" customWidth="1"/>
    <col min="1283" max="1283" width="15.44140625" style="23" customWidth="1"/>
    <col min="1284" max="1535" width="8.88671875" style="23"/>
    <col min="1536" max="1536" width="20.44140625" style="23" customWidth="1"/>
    <col min="1537" max="1537" width="15.88671875" style="23" customWidth="1"/>
    <col min="1538" max="1538" width="79.5546875" style="23" customWidth="1"/>
    <col min="1539" max="1539" width="15.44140625" style="23" customWidth="1"/>
    <col min="1540" max="1791" width="8.88671875" style="23"/>
    <col min="1792" max="1792" width="20.44140625" style="23" customWidth="1"/>
    <col min="1793" max="1793" width="15.88671875" style="23" customWidth="1"/>
    <col min="1794" max="1794" width="79.5546875" style="23" customWidth="1"/>
    <col min="1795" max="1795" width="15.44140625" style="23" customWidth="1"/>
    <col min="1796" max="2047" width="8.88671875" style="23"/>
    <col min="2048" max="2048" width="20.44140625" style="23" customWidth="1"/>
    <col min="2049" max="2049" width="15.88671875" style="23" customWidth="1"/>
    <col min="2050" max="2050" width="79.5546875" style="23" customWidth="1"/>
    <col min="2051" max="2051" width="15.44140625" style="23" customWidth="1"/>
    <col min="2052" max="2303" width="8.88671875" style="23"/>
    <col min="2304" max="2304" width="20.44140625" style="23" customWidth="1"/>
    <col min="2305" max="2305" width="15.88671875" style="23" customWidth="1"/>
    <col min="2306" max="2306" width="79.5546875" style="23" customWidth="1"/>
    <col min="2307" max="2307" width="15.44140625" style="23" customWidth="1"/>
    <col min="2308" max="2559" width="8.88671875" style="23"/>
    <col min="2560" max="2560" width="20.44140625" style="23" customWidth="1"/>
    <col min="2561" max="2561" width="15.88671875" style="23" customWidth="1"/>
    <col min="2562" max="2562" width="79.5546875" style="23" customWidth="1"/>
    <col min="2563" max="2563" width="15.44140625" style="23" customWidth="1"/>
    <col min="2564" max="2815" width="8.88671875" style="23"/>
    <col min="2816" max="2816" width="20.44140625" style="23" customWidth="1"/>
    <col min="2817" max="2817" width="15.88671875" style="23" customWidth="1"/>
    <col min="2818" max="2818" width="79.5546875" style="23" customWidth="1"/>
    <col min="2819" max="2819" width="15.44140625" style="23" customWidth="1"/>
    <col min="2820" max="3071" width="8.88671875" style="23"/>
    <col min="3072" max="3072" width="20.44140625" style="23" customWidth="1"/>
    <col min="3073" max="3073" width="15.88671875" style="23" customWidth="1"/>
    <col min="3074" max="3074" width="79.5546875" style="23" customWidth="1"/>
    <col min="3075" max="3075" width="15.44140625" style="23" customWidth="1"/>
    <col min="3076" max="3327" width="8.88671875" style="23"/>
    <col min="3328" max="3328" width="20.44140625" style="23" customWidth="1"/>
    <col min="3329" max="3329" width="15.88671875" style="23" customWidth="1"/>
    <col min="3330" max="3330" width="79.5546875" style="23" customWidth="1"/>
    <col min="3331" max="3331" width="15.44140625" style="23" customWidth="1"/>
    <col min="3332" max="3583" width="8.88671875" style="23"/>
    <col min="3584" max="3584" width="20.44140625" style="23" customWidth="1"/>
    <col min="3585" max="3585" width="15.88671875" style="23" customWidth="1"/>
    <col min="3586" max="3586" width="79.5546875" style="23" customWidth="1"/>
    <col min="3587" max="3587" width="15.44140625" style="23" customWidth="1"/>
    <col min="3588" max="3839" width="8.88671875" style="23"/>
    <col min="3840" max="3840" width="20.44140625" style="23" customWidth="1"/>
    <col min="3841" max="3841" width="15.88671875" style="23" customWidth="1"/>
    <col min="3842" max="3842" width="79.5546875" style="23" customWidth="1"/>
    <col min="3843" max="3843" width="15.44140625" style="23" customWidth="1"/>
    <col min="3844" max="4095" width="8.88671875" style="23"/>
    <col min="4096" max="4096" width="20.44140625" style="23" customWidth="1"/>
    <col min="4097" max="4097" width="15.88671875" style="23" customWidth="1"/>
    <col min="4098" max="4098" width="79.5546875" style="23" customWidth="1"/>
    <col min="4099" max="4099" width="15.44140625" style="23" customWidth="1"/>
    <col min="4100" max="4351" width="8.88671875" style="23"/>
    <col min="4352" max="4352" width="20.44140625" style="23" customWidth="1"/>
    <col min="4353" max="4353" width="15.88671875" style="23" customWidth="1"/>
    <col min="4354" max="4354" width="79.5546875" style="23" customWidth="1"/>
    <col min="4355" max="4355" width="15.44140625" style="23" customWidth="1"/>
    <col min="4356" max="4607" width="8.88671875" style="23"/>
    <col min="4608" max="4608" width="20.44140625" style="23" customWidth="1"/>
    <col min="4609" max="4609" width="15.88671875" style="23" customWidth="1"/>
    <col min="4610" max="4610" width="79.5546875" style="23" customWidth="1"/>
    <col min="4611" max="4611" width="15.44140625" style="23" customWidth="1"/>
    <col min="4612" max="4863" width="8.88671875" style="23"/>
    <col min="4864" max="4864" width="20.44140625" style="23" customWidth="1"/>
    <col min="4865" max="4865" width="15.88671875" style="23" customWidth="1"/>
    <col min="4866" max="4866" width="79.5546875" style="23" customWidth="1"/>
    <col min="4867" max="4867" width="15.44140625" style="23" customWidth="1"/>
    <col min="4868" max="5119" width="8.88671875" style="23"/>
    <col min="5120" max="5120" width="20.44140625" style="23" customWidth="1"/>
    <col min="5121" max="5121" width="15.88671875" style="23" customWidth="1"/>
    <col min="5122" max="5122" width="79.5546875" style="23" customWidth="1"/>
    <col min="5123" max="5123" width="15.44140625" style="23" customWidth="1"/>
    <col min="5124" max="5375" width="8.88671875" style="23"/>
    <col min="5376" max="5376" width="20.44140625" style="23" customWidth="1"/>
    <col min="5377" max="5377" width="15.88671875" style="23" customWidth="1"/>
    <col min="5378" max="5378" width="79.5546875" style="23" customWidth="1"/>
    <col min="5379" max="5379" width="15.44140625" style="23" customWidth="1"/>
    <col min="5380" max="5631" width="8.88671875" style="23"/>
    <col min="5632" max="5632" width="20.44140625" style="23" customWidth="1"/>
    <col min="5633" max="5633" width="15.88671875" style="23" customWidth="1"/>
    <col min="5634" max="5634" width="79.5546875" style="23" customWidth="1"/>
    <col min="5635" max="5635" width="15.44140625" style="23" customWidth="1"/>
    <col min="5636" max="5887" width="8.88671875" style="23"/>
    <col min="5888" max="5888" width="20.44140625" style="23" customWidth="1"/>
    <col min="5889" max="5889" width="15.88671875" style="23" customWidth="1"/>
    <col min="5890" max="5890" width="79.5546875" style="23" customWidth="1"/>
    <col min="5891" max="5891" width="15.44140625" style="23" customWidth="1"/>
    <col min="5892" max="6143" width="8.88671875" style="23"/>
    <col min="6144" max="6144" width="20.44140625" style="23" customWidth="1"/>
    <col min="6145" max="6145" width="15.88671875" style="23" customWidth="1"/>
    <col min="6146" max="6146" width="79.5546875" style="23" customWidth="1"/>
    <col min="6147" max="6147" width="15.44140625" style="23" customWidth="1"/>
    <col min="6148" max="6399" width="8.88671875" style="23"/>
    <col min="6400" max="6400" width="20.44140625" style="23" customWidth="1"/>
    <col min="6401" max="6401" width="15.88671875" style="23" customWidth="1"/>
    <col min="6402" max="6402" width="79.5546875" style="23" customWidth="1"/>
    <col min="6403" max="6403" width="15.44140625" style="23" customWidth="1"/>
    <col min="6404" max="6655" width="8.88671875" style="23"/>
    <col min="6656" max="6656" width="20.44140625" style="23" customWidth="1"/>
    <col min="6657" max="6657" width="15.88671875" style="23" customWidth="1"/>
    <col min="6658" max="6658" width="79.5546875" style="23" customWidth="1"/>
    <col min="6659" max="6659" width="15.44140625" style="23" customWidth="1"/>
    <col min="6660" max="6911" width="8.88671875" style="23"/>
    <col min="6912" max="6912" width="20.44140625" style="23" customWidth="1"/>
    <col min="6913" max="6913" width="15.88671875" style="23" customWidth="1"/>
    <col min="6914" max="6914" width="79.5546875" style="23" customWidth="1"/>
    <col min="6915" max="6915" width="15.44140625" style="23" customWidth="1"/>
    <col min="6916" max="7167" width="8.88671875" style="23"/>
    <col min="7168" max="7168" width="20.44140625" style="23" customWidth="1"/>
    <col min="7169" max="7169" width="15.88671875" style="23" customWidth="1"/>
    <col min="7170" max="7170" width="79.5546875" style="23" customWidth="1"/>
    <col min="7171" max="7171" width="15.44140625" style="23" customWidth="1"/>
    <col min="7172" max="7423" width="8.88671875" style="23"/>
    <col min="7424" max="7424" width="20.44140625" style="23" customWidth="1"/>
    <col min="7425" max="7425" width="15.88671875" style="23" customWidth="1"/>
    <col min="7426" max="7426" width="79.5546875" style="23" customWidth="1"/>
    <col min="7427" max="7427" width="15.44140625" style="23" customWidth="1"/>
    <col min="7428" max="7679" width="8.88671875" style="23"/>
    <col min="7680" max="7680" width="20.44140625" style="23" customWidth="1"/>
    <col min="7681" max="7681" width="15.88671875" style="23" customWidth="1"/>
    <col min="7682" max="7682" width="79.5546875" style="23" customWidth="1"/>
    <col min="7683" max="7683" width="15.44140625" style="23" customWidth="1"/>
    <col min="7684" max="7935" width="8.88671875" style="23"/>
    <col min="7936" max="7936" width="20.44140625" style="23" customWidth="1"/>
    <col min="7937" max="7937" width="15.88671875" style="23" customWidth="1"/>
    <col min="7938" max="7938" width="79.5546875" style="23" customWidth="1"/>
    <col min="7939" max="7939" width="15.44140625" style="23" customWidth="1"/>
    <col min="7940" max="8191" width="8.88671875" style="23"/>
    <col min="8192" max="8192" width="20.44140625" style="23" customWidth="1"/>
    <col min="8193" max="8193" width="15.88671875" style="23" customWidth="1"/>
    <col min="8194" max="8194" width="79.5546875" style="23" customWidth="1"/>
    <col min="8195" max="8195" width="15.44140625" style="23" customWidth="1"/>
    <col min="8196" max="8447" width="8.88671875" style="23"/>
    <col min="8448" max="8448" width="20.44140625" style="23" customWidth="1"/>
    <col min="8449" max="8449" width="15.88671875" style="23" customWidth="1"/>
    <col min="8450" max="8450" width="79.5546875" style="23" customWidth="1"/>
    <col min="8451" max="8451" width="15.44140625" style="23" customWidth="1"/>
    <col min="8452" max="8703" width="8.88671875" style="23"/>
    <col min="8704" max="8704" width="20.44140625" style="23" customWidth="1"/>
    <col min="8705" max="8705" width="15.88671875" style="23" customWidth="1"/>
    <col min="8706" max="8706" width="79.5546875" style="23" customWidth="1"/>
    <col min="8707" max="8707" width="15.44140625" style="23" customWidth="1"/>
    <col min="8708" max="8959" width="8.88671875" style="23"/>
    <col min="8960" max="8960" width="20.44140625" style="23" customWidth="1"/>
    <col min="8961" max="8961" width="15.88671875" style="23" customWidth="1"/>
    <col min="8962" max="8962" width="79.5546875" style="23" customWidth="1"/>
    <col min="8963" max="8963" width="15.44140625" style="23" customWidth="1"/>
    <col min="8964" max="9215" width="8.88671875" style="23"/>
    <col min="9216" max="9216" width="20.44140625" style="23" customWidth="1"/>
    <col min="9217" max="9217" width="15.88671875" style="23" customWidth="1"/>
    <col min="9218" max="9218" width="79.5546875" style="23" customWidth="1"/>
    <col min="9219" max="9219" width="15.44140625" style="23" customWidth="1"/>
    <col min="9220" max="9471" width="8.88671875" style="23"/>
    <col min="9472" max="9472" width="20.44140625" style="23" customWidth="1"/>
    <col min="9473" max="9473" width="15.88671875" style="23" customWidth="1"/>
    <col min="9474" max="9474" width="79.5546875" style="23" customWidth="1"/>
    <col min="9475" max="9475" width="15.44140625" style="23" customWidth="1"/>
    <col min="9476" max="9727" width="8.88671875" style="23"/>
    <col min="9728" max="9728" width="20.44140625" style="23" customWidth="1"/>
    <col min="9729" max="9729" width="15.88671875" style="23" customWidth="1"/>
    <col min="9730" max="9730" width="79.5546875" style="23" customWidth="1"/>
    <col min="9731" max="9731" width="15.44140625" style="23" customWidth="1"/>
    <col min="9732" max="9983" width="8.88671875" style="23"/>
    <col min="9984" max="9984" width="20.44140625" style="23" customWidth="1"/>
    <col min="9985" max="9985" width="15.88671875" style="23" customWidth="1"/>
    <col min="9986" max="9986" width="79.5546875" style="23" customWidth="1"/>
    <col min="9987" max="9987" width="15.44140625" style="23" customWidth="1"/>
    <col min="9988" max="10239" width="8.88671875" style="23"/>
    <col min="10240" max="10240" width="20.44140625" style="23" customWidth="1"/>
    <col min="10241" max="10241" width="15.88671875" style="23" customWidth="1"/>
    <col min="10242" max="10242" width="79.5546875" style="23" customWidth="1"/>
    <col min="10243" max="10243" width="15.44140625" style="23" customWidth="1"/>
    <col min="10244" max="10495" width="8.88671875" style="23"/>
    <col min="10496" max="10496" width="20.44140625" style="23" customWidth="1"/>
    <col min="10497" max="10497" width="15.88671875" style="23" customWidth="1"/>
    <col min="10498" max="10498" width="79.5546875" style="23" customWidth="1"/>
    <col min="10499" max="10499" width="15.44140625" style="23" customWidth="1"/>
    <col min="10500" max="10751" width="8.88671875" style="23"/>
    <col min="10752" max="10752" width="20.44140625" style="23" customWidth="1"/>
    <col min="10753" max="10753" width="15.88671875" style="23" customWidth="1"/>
    <col min="10754" max="10754" width="79.5546875" style="23" customWidth="1"/>
    <col min="10755" max="10755" width="15.44140625" style="23" customWidth="1"/>
    <col min="10756" max="11007" width="8.88671875" style="23"/>
    <col min="11008" max="11008" width="20.44140625" style="23" customWidth="1"/>
    <col min="11009" max="11009" width="15.88671875" style="23" customWidth="1"/>
    <col min="11010" max="11010" width="79.5546875" style="23" customWidth="1"/>
    <col min="11011" max="11011" width="15.44140625" style="23" customWidth="1"/>
    <col min="11012" max="11263" width="8.88671875" style="23"/>
    <col min="11264" max="11264" width="20.44140625" style="23" customWidth="1"/>
    <col min="11265" max="11265" width="15.88671875" style="23" customWidth="1"/>
    <col min="11266" max="11266" width="79.5546875" style="23" customWidth="1"/>
    <col min="11267" max="11267" width="15.44140625" style="23" customWidth="1"/>
    <col min="11268" max="11519" width="8.88671875" style="23"/>
    <col min="11520" max="11520" width="20.44140625" style="23" customWidth="1"/>
    <col min="11521" max="11521" width="15.88671875" style="23" customWidth="1"/>
    <col min="11522" max="11522" width="79.5546875" style="23" customWidth="1"/>
    <col min="11523" max="11523" width="15.44140625" style="23" customWidth="1"/>
    <col min="11524" max="11775" width="8.88671875" style="23"/>
    <col min="11776" max="11776" width="20.44140625" style="23" customWidth="1"/>
    <col min="11777" max="11777" width="15.88671875" style="23" customWidth="1"/>
    <col min="11778" max="11778" width="79.5546875" style="23" customWidth="1"/>
    <col min="11779" max="11779" width="15.44140625" style="23" customWidth="1"/>
    <col min="11780" max="12031" width="8.88671875" style="23"/>
    <col min="12032" max="12032" width="20.44140625" style="23" customWidth="1"/>
    <col min="12033" max="12033" width="15.88671875" style="23" customWidth="1"/>
    <col min="12034" max="12034" width="79.5546875" style="23" customWidth="1"/>
    <col min="12035" max="12035" width="15.44140625" style="23" customWidth="1"/>
    <col min="12036" max="12287" width="8.88671875" style="23"/>
    <col min="12288" max="12288" width="20.44140625" style="23" customWidth="1"/>
    <col min="12289" max="12289" width="15.88671875" style="23" customWidth="1"/>
    <col min="12290" max="12290" width="79.5546875" style="23" customWidth="1"/>
    <col min="12291" max="12291" width="15.44140625" style="23" customWidth="1"/>
    <col min="12292" max="12543" width="8.88671875" style="23"/>
    <col min="12544" max="12544" width="20.44140625" style="23" customWidth="1"/>
    <col min="12545" max="12545" width="15.88671875" style="23" customWidth="1"/>
    <col min="12546" max="12546" width="79.5546875" style="23" customWidth="1"/>
    <col min="12547" max="12547" width="15.44140625" style="23" customWidth="1"/>
    <col min="12548" max="12799" width="8.88671875" style="23"/>
    <col min="12800" max="12800" width="20.44140625" style="23" customWidth="1"/>
    <col min="12801" max="12801" width="15.88671875" style="23" customWidth="1"/>
    <col min="12802" max="12802" width="79.5546875" style="23" customWidth="1"/>
    <col min="12803" max="12803" width="15.44140625" style="23" customWidth="1"/>
    <col min="12804" max="13055" width="8.88671875" style="23"/>
    <col min="13056" max="13056" width="20.44140625" style="23" customWidth="1"/>
    <col min="13057" max="13057" width="15.88671875" style="23" customWidth="1"/>
    <col min="13058" max="13058" width="79.5546875" style="23" customWidth="1"/>
    <col min="13059" max="13059" width="15.44140625" style="23" customWidth="1"/>
    <col min="13060" max="13311" width="8.88671875" style="23"/>
    <col min="13312" max="13312" width="20.44140625" style="23" customWidth="1"/>
    <col min="13313" max="13313" width="15.88671875" style="23" customWidth="1"/>
    <col min="13314" max="13314" width="79.5546875" style="23" customWidth="1"/>
    <col min="13315" max="13315" width="15.44140625" style="23" customWidth="1"/>
    <col min="13316" max="13567" width="8.88671875" style="23"/>
    <col min="13568" max="13568" width="20.44140625" style="23" customWidth="1"/>
    <col min="13569" max="13569" width="15.88671875" style="23" customWidth="1"/>
    <col min="13570" max="13570" width="79.5546875" style="23" customWidth="1"/>
    <col min="13571" max="13571" width="15.44140625" style="23" customWidth="1"/>
    <col min="13572" max="13823" width="8.88671875" style="23"/>
    <col min="13824" max="13824" width="20.44140625" style="23" customWidth="1"/>
    <col min="13825" max="13825" width="15.88671875" style="23" customWidth="1"/>
    <col min="13826" max="13826" width="79.5546875" style="23" customWidth="1"/>
    <col min="13827" max="13827" width="15.44140625" style="23" customWidth="1"/>
    <col min="13828" max="14079" width="8.88671875" style="23"/>
    <col min="14080" max="14080" width="20.44140625" style="23" customWidth="1"/>
    <col min="14081" max="14081" width="15.88671875" style="23" customWidth="1"/>
    <col min="14082" max="14082" width="79.5546875" style="23" customWidth="1"/>
    <col min="14083" max="14083" width="15.44140625" style="23" customWidth="1"/>
    <col min="14084" max="14335" width="8.88671875" style="23"/>
    <col min="14336" max="14336" width="20.44140625" style="23" customWidth="1"/>
    <col min="14337" max="14337" width="15.88671875" style="23" customWidth="1"/>
    <col min="14338" max="14338" width="79.5546875" style="23" customWidth="1"/>
    <col min="14339" max="14339" width="15.44140625" style="23" customWidth="1"/>
    <col min="14340" max="14591" width="8.88671875" style="23"/>
    <col min="14592" max="14592" width="20.44140625" style="23" customWidth="1"/>
    <col min="14593" max="14593" width="15.88671875" style="23" customWidth="1"/>
    <col min="14594" max="14594" width="79.5546875" style="23" customWidth="1"/>
    <col min="14595" max="14595" width="15.44140625" style="23" customWidth="1"/>
    <col min="14596" max="14847" width="8.88671875" style="23"/>
    <col min="14848" max="14848" width="20.44140625" style="23" customWidth="1"/>
    <col min="14849" max="14849" width="15.88671875" style="23" customWidth="1"/>
    <col min="14850" max="14850" width="79.5546875" style="23" customWidth="1"/>
    <col min="14851" max="14851" width="15.44140625" style="23" customWidth="1"/>
    <col min="14852" max="15103" width="8.88671875" style="23"/>
    <col min="15104" max="15104" width="20.44140625" style="23" customWidth="1"/>
    <col min="15105" max="15105" width="15.88671875" style="23" customWidth="1"/>
    <col min="15106" max="15106" width="79.5546875" style="23" customWidth="1"/>
    <col min="15107" max="15107" width="15.44140625" style="23" customWidth="1"/>
    <col min="15108" max="15359" width="8.88671875" style="23"/>
    <col min="15360" max="15360" width="20.44140625" style="23" customWidth="1"/>
    <col min="15361" max="15361" width="15.88671875" style="23" customWidth="1"/>
    <col min="15362" max="15362" width="79.5546875" style="23" customWidth="1"/>
    <col min="15363" max="15363" width="15.44140625" style="23" customWidth="1"/>
    <col min="15364" max="15615" width="8.88671875" style="23"/>
    <col min="15616" max="15616" width="20.44140625" style="23" customWidth="1"/>
    <col min="15617" max="15617" width="15.88671875" style="23" customWidth="1"/>
    <col min="15618" max="15618" width="79.5546875" style="23" customWidth="1"/>
    <col min="15619" max="15619" width="15.44140625" style="23" customWidth="1"/>
    <col min="15620" max="15871" width="8.88671875" style="23"/>
    <col min="15872" max="15872" width="20.44140625" style="23" customWidth="1"/>
    <col min="15873" max="15873" width="15.88671875" style="23" customWidth="1"/>
    <col min="15874" max="15874" width="79.5546875" style="23" customWidth="1"/>
    <col min="15875" max="15875" width="15.44140625" style="23" customWidth="1"/>
    <col min="15876" max="16127" width="8.88671875" style="23"/>
    <col min="16128" max="16128" width="20.44140625" style="23" customWidth="1"/>
    <col min="16129" max="16129" width="15.88671875" style="23" customWidth="1"/>
    <col min="16130" max="16130" width="79.5546875" style="23" customWidth="1"/>
    <col min="16131" max="16131" width="15.44140625" style="23" customWidth="1"/>
    <col min="16132" max="16384" width="8.88671875" style="23"/>
  </cols>
  <sheetData>
    <row r="1" spans="1:3" s="16" customFormat="1" ht="24.95" customHeight="1" x14ac:dyDescent="0.15">
      <c r="A1" s="45" t="s">
        <v>33</v>
      </c>
      <c r="B1" s="45" t="s">
        <v>34</v>
      </c>
      <c r="C1" s="46" t="s">
        <v>35</v>
      </c>
    </row>
    <row r="2" spans="1:3" ht="24.95" customHeight="1" x14ac:dyDescent="0.15">
      <c r="A2" s="37" t="s">
        <v>68</v>
      </c>
      <c r="B2" s="31" t="s">
        <v>63</v>
      </c>
      <c r="C2" s="32">
        <v>2025</v>
      </c>
    </row>
    <row r="3" spans="1:3" ht="24.95" customHeight="1" x14ac:dyDescent="0.15">
      <c r="A3" s="37" t="s">
        <v>59</v>
      </c>
      <c r="B3" s="31" t="s">
        <v>64</v>
      </c>
      <c r="C3" s="32">
        <v>5</v>
      </c>
    </row>
    <row r="4" spans="1:3" ht="24.95" customHeight="1" x14ac:dyDescent="0.15">
      <c r="A4" s="37" t="s">
        <v>69</v>
      </c>
      <c r="B4" s="39" t="s">
        <v>46</v>
      </c>
      <c r="C4" s="32"/>
    </row>
    <row r="5" spans="1:3" ht="24.95" customHeight="1" x14ac:dyDescent="0.15">
      <c r="A5" s="37" t="s">
        <v>83</v>
      </c>
      <c r="B5" s="39" t="s">
        <v>84</v>
      </c>
      <c r="C5" s="32">
        <v>3015200101</v>
      </c>
    </row>
    <row r="6" spans="1:3" ht="24.95" customHeight="1" x14ac:dyDescent="0.15">
      <c r="A6" s="37" t="s">
        <v>86</v>
      </c>
      <c r="B6" s="39" t="s">
        <v>87</v>
      </c>
      <c r="C6" s="32" t="s">
        <v>85</v>
      </c>
    </row>
    <row r="7" spans="1:3" ht="24.95" customHeight="1" x14ac:dyDescent="0.15">
      <c r="A7" s="37" t="s">
        <v>47</v>
      </c>
      <c r="B7" s="39" t="s">
        <v>48</v>
      </c>
      <c r="C7" s="47">
        <v>1</v>
      </c>
    </row>
    <row r="8" spans="1:3" ht="24.95" customHeight="1" x14ac:dyDescent="0.15">
      <c r="A8" s="37" t="s">
        <v>49</v>
      </c>
      <c r="B8" s="39" t="s">
        <v>50</v>
      </c>
      <c r="C8" s="47" t="s">
        <v>51</v>
      </c>
    </row>
    <row r="9" spans="1:3" ht="24.95" customHeight="1" x14ac:dyDescent="0.15">
      <c r="A9" s="37" t="s">
        <v>52</v>
      </c>
      <c r="B9" s="39" t="s">
        <v>53</v>
      </c>
      <c r="C9" s="48">
        <v>40000000</v>
      </c>
    </row>
    <row r="10" spans="1:3" ht="24.95" customHeight="1" x14ac:dyDescent="0.15">
      <c r="A10" s="36" t="s">
        <v>15</v>
      </c>
      <c r="B10" s="31" t="s">
        <v>29</v>
      </c>
      <c r="C10" s="32" t="s">
        <v>81</v>
      </c>
    </row>
    <row r="11" spans="1:3" ht="24.95" customHeight="1" x14ac:dyDescent="0.15">
      <c r="A11" s="36" t="s">
        <v>14</v>
      </c>
      <c r="B11" s="31" t="s">
        <v>30</v>
      </c>
      <c r="C11" s="32" t="s">
        <v>22</v>
      </c>
    </row>
    <row r="12" spans="1:3" ht="24.95" customHeight="1" x14ac:dyDescent="0.15">
      <c r="A12" s="36" t="s">
        <v>13</v>
      </c>
      <c r="B12" s="31" t="s">
        <v>31</v>
      </c>
      <c r="C12" s="32" t="s">
        <v>55</v>
      </c>
    </row>
    <row r="13" spans="1:3" ht="24.95" customHeight="1" x14ac:dyDescent="0.15">
      <c r="A13" s="36" t="s">
        <v>54</v>
      </c>
      <c r="B13" s="39"/>
      <c r="C13" s="32"/>
    </row>
  </sheetData>
  <phoneticPr fontId="3" type="noConversion"/>
  <dataValidations count="1">
    <dataValidation type="list" allowBlank="1" showInputMessage="1" showErrorMessage="1" sqref="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"비협정,협정"</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7</vt:i4>
      </vt:variant>
    </vt:vector>
  </HeadingPairs>
  <TitlesOfParts>
    <vt:vector size="7" baseType="lpstr">
      <vt:lpstr>발주계획</vt:lpstr>
      <vt:lpstr>공사</vt:lpstr>
      <vt:lpstr>용역</vt:lpstr>
      <vt:lpstr>물품</vt:lpstr>
      <vt:lpstr>작성요령(공사)</vt:lpstr>
      <vt:lpstr>작성요령(용역)</vt:lpstr>
      <vt:lpstr>작성요령(물품)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ADMIN</cp:lastModifiedBy>
  <cp:lastPrinted>2017-03-31T08:40:42Z</cp:lastPrinted>
  <dcterms:created xsi:type="dcterms:W3CDTF">2008-05-26T06:05:20Z</dcterms:created>
  <dcterms:modified xsi:type="dcterms:W3CDTF">2025-04-01T00:10:29Z</dcterms:modified>
</cp:coreProperties>
</file>