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\02. 연간발주계획\"/>
    </mc:Choice>
  </mc:AlternateContent>
  <xr:revisionPtr revIDLastSave="0" documentId="8_{B4F334F4-CE73-493B-B3B2-93686BB14863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Sheet4" sheetId="4" state="hidden" r:id="rId1"/>
    <sheet name="Sheet5" sheetId="5" state="hidden" r:id="rId2"/>
    <sheet name="Sheet1" sheetId="1" r:id="rId3"/>
  </sheets>
  <definedNames>
    <definedName name="_xlnm._FilterDatabase" localSheetId="2" hidden="1">Sheet1!$A$2:$I$153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" i="1" l="1"/>
  <c r="O59" i="4" l="1"/>
  <c r="Q46" i="4"/>
  <c r="M57" i="4"/>
  <c r="M58" i="4"/>
  <c r="M59" i="4"/>
  <c r="M60" i="4"/>
  <c r="M56" i="4"/>
  <c r="I57" i="4"/>
  <c r="I58" i="4"/>
  <c r="I59" i="4"/>
  <c r="I60" i="4"/>
  <c r="I56" i="4"/>
  <c r="S40" i="4"/>
  <c r="S41" i="4"/>
  <c r="S39" i="4"/>
  <c r="O22" i="5"/>
  <c r="O23" i="5"/>
  <c r="O24" i="5"/>
  <c r="O25" i="5"/>
  <c r="O21" i="5"/>
  <c r="N22" i="5"/>
  <c r="N23" i="5"/>
  <c r="N24" i="5"/>
  <c r="N25" i="5"/>
  <c r="N21" i="5"/>
  <c r="M11" i="5"/>
  <c r="L11" i="5"/>
  <c r="H10" i="5"/>
  <c r="G10" i="5"/>
</calcChain>
</file>

<file path=xl/sharedStrings.xml><?xml version="1.0" encoding="utf-8"?>
<sst xmlns="http://schemas.openxmlformats.org/spreadsheetml/2006/main" count="1173" uniqueCount="347">
  <si>
    <t>용역</t>
  </si>
  <si>
    <t>3월</t>
  </si>
  <si>
    <t>2월</t>
    <phoneticPr fontId="2" type="noConversion"/>
  </si>
  <si>
    <t>경쟁</t>
  </si>
  <si>
    <t>-</t>
  </si>
  <si>
    <t>검사총괄실</t>
  </si>
  <si>
    <t>김윤창</t>
  </si>
  <si>
    <t>055-751-0820</t>
  </si>
  <si>
    <t>용역</t>
    <phoneticPr fontId="2" type="noConversion"/>
  </si>
  <si>
    <t>단기</t>
    <phoneticPr fontId="2" type="noConversion"/>
  </si>
  <si>
    <t>12월</t>
    <phoneticPr fontId="2" type="noConversion"/>
  </si>
  <si>
    <t>-</t>
    <phoneticPr fontId="2" type="noConversion"/>
  </si>
  <si>
    <t>물품</t>
  </si>
  <si>
    <t>수의</t>
  </si>
  <si>
    <t>단기</t>
  </si>
  <si>
    <t>6월</t>
  </si>
  <si>
    <t>5월</t>
    <phoneticPr fontId="2" type="noConversion"/>
  </si>
  <si>
    <t>승강기 합격증명서 케이스 제작</t>
  </si>
  <si>
    <t>7월</t>
  </si>
  <si>
    <t>6월</t>
    <phoneticPr fontId="2" type="noConversion"/>
  </si>
  <si>
    <t>승강기 검사장비 구매 계약(무전기 포함)</t>
  </si>
  <si>
    <t>1월</t>
  </si>
  <si>
    <t>2024년 정부 고객만족도조사 용역</t>
  </si>
  <si>
    <t>이지영</t>
  </si>
  <si>
    <t>055-751-0972</t>
  </si>
  <si>
    <t>장기</t>
    <phoneticPr fontId="2" type="noConversion"/>
  </si>
  <si>
    <t>3월</t>
    <phoneticPr fontId="2" type="noConversion"/>
  </si>
  <si>
    <t>4월</t>
  </si>
  <si>
    <t>최홍주</t>
  </si>
  <si>
    <t>055-751-0964</t>
  </si>
  <si>
    <t>12월</t>
  </si>
  <si>
    <t>4월</t>
    <phoneticPr fontId="2" type="noConversion"/>
  </si>
  <si>
    <t>1월</t>
    <phoneticPr fontId="2" type="noConversion"/>
  </si>
  <si>
    <t>EL-Safe 제작 용역</t>
  </si>
  <si>
    <t>2025년 위험기계 검사장비 구매 용역</t>
  </si>
  <si>
    <t>최예주</t>
  </si>
  <si>
    <t>055-751-0986</t>
  </si>
  <si>
    <t>위험기계 안전인증ㆍ검사결과 증명서 용지제작</t>
  </si>
  <si>
    <t>055-751-0823</t>
  </si>
  <si>
    <t>055-940-9986</t>
  </si>
  <si>
    <t>8월</t>
    <phoneticPr fontId="2" type="noConversion"/>
  </si>
  <si>
    <t>장기</t>
  </si>
  <si>
    <t>인증총괄실</t>
  </si>
  <si>
    <t>지주현</t>
  </si>
  <si>
    <t>055-940-9951</t>
  </si>
  <si>
    <t>5월</t>
  </si>
  <si>
    <t>안전인증 시험장비 구입(소음진동측정기 2대)</t>
  </si>
  <si>
    <t>강태욱</t>
  </si>
  <si>
    <t>055-940-9979</t>
  </si>
  <si>
    <t>중장기 감사전략 재정립 용역</t>
  </si>
  <si>
    <t>전략감사실</t>
  </si>
  <si>
    <t>서용원</t>
  </si>
  <si>
    <t>055-751-0728</t>
  </si>
  <si>
    <t>미정</t>
  </si>
  <si>
    <t>성해원</t>
  </si>
  <si>
    <t>055-751-0729</t>
  </si>
  <si>
    <t>중장기 경영전략 재정립 연구용역</t>
    <phoneticPr fontId="2" type="noConversion"/>
  </si>
  <si>
    <t>정보화 중장기 발전계획 컨설팅 용역</t>
    <phoneticPr fontId="2" type="noConversion"/>
  </si>
  <si>
    <t>2025년 노후 PC 교체 구매</t>
    <phoneticPr fontId="2" type="noConversion"/>
  </si>
  <si>
    <t>김형재</t>
  </si>
  <si>
    <t>055-751-0880</t>
  </si>
  <si>
    <t>10월</t>
  </si>
  <si>
    <t>정보보호시스템 클라우드 전환에 따른 가상화 증설</t>
  </si>
  <si>
    <t>이상빈</t>
  </si>
  <si>
    <t>055-751-0876</t>
  </si>
  <si>
    <t>제3자단가</t>
  </si>
  <si>
    <t>파일배포 및 정책관리 솔루션 도입</t>
  </si>
  <si>
    <t>승강기 산업복합관, 기숙사 및 시험타워 잔여공사 설계용역</t>
  </si>
  <si>
    <t>동반성장실</t>
  </si>
  <si>
    <t>김동규</t>
  </si>
  <si>
    <t>055-751-0994</t>
  </si>
  <si>
    <t>공사</t>
  </si>
  <si>
    <t>승강기 산업복합관, 기숙사 및 시험타워 건축공사(잔여공사분)</t>
  </si>
  <si>
    <t>승강기 산업복합관, 기숙사 및 시험타워 건축공사 관급자재(레미콘) 구매</t>
  </si>
  <si>
    <t>다수공급자</t>
  </si>
  <si>
    <t>승강기 산업복합관, 기숙사 및 시험타워 건축공사 관급자재(시멘트) 구매</t>
  </si>
  <si>
    <t>승강기 산업복합관, 기숙사 및 시험타워 건축공사 관급자재(화강석) 구매</t>
  </si>
  <si>
    <t>승강기 산업복합관, 기숙사 및 시험타워 건축공사 관급자재(AL창호_롤방충망) 구매</t>
  </si>
  <si>
    <t>승강기 산업복합관, 기숙사 및 시험타워 소방공사 관급자재(저수조) 구매</t>
  </si>
  <si>
    <t>김상윤</t>
  </si>
  <si>
    <t>055-751-0999</t>
  </si>
  <si>
    <t>2월</t>
  </si>
  <si>
    <t>승강기 시험타워 시험장비 점검대 제작 및 설치</t>
  </si>
  <si>
    <t>055-751-9999</t>
  </si>
  <si>
    <t>제2차 승강기 안전인증 시험장비 개발 및 구축</t>
  </si>
  <si>
    <t>심영은</t>
  </si>
  <si>
    <t>055-940-9998</t>
  </si>
  <si>
    <t>9월</t>
  </si>
  <si>
    <t>2025 승강기안전주간 행사 운영</t>
  </si>
  <si>
    <t>8월</t>
  </si>
  <si>
    <t>안전교육실</t>
    <phoneticPr fontId="2" type="noConversion"/>
  </si>
  <si>
    <t>2025 해외 승강기 엑스포 한국관 운영</t>
  </si>
  <si>
    <t>강나래</t>
  </si>
  <si>
    <t>055-940-9987</t>
  </si>
  <si>
    <t>055-751-0918</t>
  </si>
  <si>
    <t>현장업무직원 안전대 구매</t>
  </si>
  <si>
    <t>안전관리팀</t>
  </si>
  <si>
    <t>안좌빈</t>
  </si>
  <si>
    <t>컨소시엄팀</t>
  </si>
  <si>
    <t>조은영</t>
  </si>
  <si>
    <t>055-945-9573</t>
  </si>
  <si>
    <t>이하나</t>
  </si>
  <si>
    <t>055-945-9272</t>
  </si>
  <si>
    <t>안전제도실</t>
  </si>
  <si>
    <t>김숙경</t>
  </si>
  <si>
    <t>055-751-0805</t>
  </si>
  <si>
    <t>2025년 승강기 사고조사장비 교정 및 수리 용역(변경)</t>
    <phoneticPr fontId="2" type="noConversion"/>
  </si>
  <si>
    <t>055-751-0762</t>
  </si>
  <si>
    <t>발주연도</t>
  </si>
  <si>
    <t>계약명</t>
  </si>
  <si>
    <t>부서명</t>
  </si>
  <si>
    <t>담당자</t>
  </si>
  <si>
    <t>내선번호</t>
  </si>
  <si>
    <t>11월</t>
  </si>
  <si>
    <t>'25~26년 검사복 제작</t>
  </si>
  <si>
    <t>차준혁</t>
  </si>
  <si>
    <t>055-751-0750</t>
  </si>
  <si>
    <t>권정주</t>
  </si>
  <si>
    <t>055-751-0789</t>
  </si>
  <si>
    <t>2025년 근로자지원프로그램(EAP) 용역</t>
  </si>
  <si>
    <t>2025년 휴양소 위탁 운영 용역</t>
  </si>
  <si>
    <t>2026년 장례물품 제작</t>
  </si>
  <si>
    <t>2026년 장례물품 배송서비스 용역</t>
  </si>
  <si>
    <t>2026년 주말 통근버스 임차용역</t>
  </si>
  <si>
    <t>직원 격려 및 지역 경제 활성화를 위한 지역 농산물 구매</t>
  </si>
  <si>
    <t>승강기 원격관리 IoT 구매</t>
  </si>
  <si>
    <t>문화홍보실</t>
  </si>
  <si>
    <t>조태기</t>
  </si>
  <si>
    <t>055-751-0775</t>
  </si>
  <si>
    <t>승강기 안전교육 교재 안내문 제작 및 포장 배포 용역</t>
  </si>
  <si>
    <t>승강기 안전체험차량 위탁 운영 용역</t>
  </si>
  <si>
    <t>이상필</t>
  </si>
  <si>
    <t>055-751-0902</t>
  </si>
  <si>
    <t>임직원 명함 제작 용역</t>
  </si>
  <si>
    <t>이민정</t>
  </si>
  <si>
    <t>055-751-0860</t>
  </si>
  <si>
    <t>승강기 이용자 안전의식도 조사 용역</t>
  </si>
  <si>
    <t>055-751-0967</t>
  </si>
  <si>
    <t>허홍구</t>
  </si>
  <si>
    <t>055-751-0866</t>
  </si>
  <si>
    <t>2025년 SNS 콘텐츠 제작 및 운영 용역</t>
  </si>
  <si>
    <t>에스컬레이터 이용문화 의식개선 홍보방안 연구용역</t>
  </si>
  <si>
    <t>기관 홍보 영상 제작 용역</t>
  </si>
  <si>
    <t>성과경영실</t>
  </si>
  <si>
    <t>김성재</t>
  </si>
  <si>
    <t>055-751-0765</t>
  </si>
  <si>
    <t>2024년도 경영성과 향상 컨설팅 용역</t>
  </si>
  <si>
    <t>황성혁</t>
  </si>
  <si>
    <t>055-751-0832</t>
  </si>
  <si>
    <t>2025년 조직성과평가 용역(비계량 평가, 성과관리 코칭 등)</t>
  </si>
  <si>
    <t>진선희</t>
  </si>
  <si>
    <t>055-751-0766</t>
  </si>
  <si>
    <t>연구개발실</t>
  </si>
  <si>
    <t>조성오</t>
  </si>
  <si>
    <t>055-940-9985</t>
  </si>
  <si>
    <t>인공지능 서버 구매</t>
  </si>
  <si>
    <t>서상윤</t>
  </si>
  <si>
    <t>055-940-9982</t>
  </si>
  <si>
    <t>산업복합관 외부 간판 설치</t>
  </si>
  <si>
    <t>운영지원팀</t>
  </si>
  <si>
    <t>이종현</t>
  </si>
  <si>
    <t>055-945-9966</t>
  </si>
  <si>
    <t>055-945-9964</t>
  </si>
  <si>
    <t>산업복합관 무인경비시스템 용역</t>
  </si>
  <si>
    <t>이강훈</t>
  </si>
  <si>
    <t>055-945-9965</t>
  </si>
  <si>
    <t>정보경</t>
  </si>
  <si>
    <t>방화시험동 후문 바닥 포장공사</t>
  </si>
  <si>
    <t>민성호</t>
  </si>
  <si>
    <t>055-940-9962</t>
  </si>
  <si>
    <t>기술원 및 산업복합관 전기안전관리 용역</t>
  </si>
  <si>
    <t>산업복합관 청소관리 용역</t>
  </si>
  <si>
    <t>기술원 및 산업복합관 승강기유지관리 용역</t>
  </si>
  <si>
    <t>인재경영실</t>
  </si>
  <si>
    <t>조윤수</t>
  </si>
  <si>
    <t>055-751-0856</t>
  </si>
  <si>
    <t>곽미나</t>
  </si>
  <si>
    <t>055-751-0811</t>
  </si>
  <si>
    <t>왕철민</t>
  </si>
  <si>
    <t>055-751-0998</t>
  </si>
  <si>
    <t>홍준화</t>
  </si>
  <si>
    <t>055-751-0776</t>
  </si>
  <si>
    <t>2025년 장기근속자 교육</t>
  </si>
  <si>
    <t>전자결제서비스(PG) 사업자 선정</t>
  </si>
  <si>
    <t>재무관리실</t>
  </si>
  <si>
    <t>전략기획실</t>
  </si>
  <si>
    <t>김강산</t>
  </si>
  <si>
    <t>055-751-0763</t>
  </si>
  <si>
    <t>정보관리실</t>
  </si>
  <si>
    <t>박성호</t>
  </si>
  <si>
    <t>055-751-0886</t>
  </si>
  <si>
    <t>2025년 업무용 소프트웨어 구매</t>
  </si>
  <si>
    <t>이현우</t>
  </si>
  <si>
    <t>055-751-0879</t>
  </si>
  <si>
    <t>모바일용 백신 라이선스 구매</t>
  </si>
  <si>
    <t>그룹웨어 웹기안기 구축</t>
  </si>
  <si>
    <t>2025년 신입직원 업무용 PC 구매</t>
  </si>
  <si>
    <t>범정부 서비스 통합창구 서비스 연계 구축</t>
  </si>
  <si>
    <t>(지방)시험타워 전망대 관람용 승강기 제작 및 설치</t>
  </si>
  <si>
    <t>(자벙)시험타워 홍보·체험관 실감형 콘텐츠(미디어아트 포함) 및 외벽 미디어파사드 구축</t>
  </si>
  <si>
    <t>(지방)시험타워 전망대 인테리어 전기공사</t>
  </si>
  <si>
    <t>(지방)세계승강기허브도시 브랜딩사업 감리용역</t>
  </si>
  <si>
    <t>(지방)제2차 지방소멸기금 대응 사업(로봇바리스타, 힐링존 구축 등)</t>
  </si>
  <si>
    <t>임직원 건강증진 프로그램 용역</t>
  </si>
  <si>
    <t>산업안전 관리시스템 정산 기능 자동화 사업</t>
  </si>
  <si>
    <t>전우철</t>
  </si>
  <si>
    <t>055-751-0907</t>
  </si>
  <si>
    <t>사무실 인테리어 공사</t>
  </si>
  <si>
    <t>사고조사실</t>
  </si>
  <si>
    <t>구태영</t>
  </si>
  <si>
    <t>055-751-0838</t>
  </si>
  <si>
    <t>사무실 소방 공사</t>
  </si>
  <si>
    <t>소액</t>
  </si>
  <si>
    <t>사무실 통신 공사</t>
  </si>
  <si>
    <t>사무실 전화기 구매</t>
  </si>
  <si>
    <t>사무실 집기비품 구매</t>
  </si>
  <si>
    <t>승강기 사고조사장비 구매</t>
  </si>
  <si>
    <t>김선대</t>
  </si>
  <si>
    <t>055-751-0761</t>
  </si>
  <si>
    <t>2026년 승강기 사고조사장비 교정 및 수리 용역</t>
  </si>
  <si>
    <t>온라인교육 중계(CDN) 서비스 용역</t>
    <phoneticPr fontId="2" type="noConversion"/>
  </si>
  <si>
    <t>교육용 CBT 프로그램개발</t>
    <phoneticPr fontId="2" type="noConversion"/>
  </si>
  <si>
    <t>박건</t>
    <phoneticPr fontId="2" type="noConversion"/>
  </si>
  <si>
    <t>055-945-9564</t>
    <phoneticPr fontId="2" type="noConversion"/>
  </si>
  <si>
    <t>교육 콘텐츠 PPT교안 개발</t>
    <phoneticPr fontId="2" type="noConversion"/>
  </si>
  <si>
    <t>교육용 AR(증강현실) 프로그램 개발</t>
    <phoneticPr fontId="2" type="noConversion"/>
  </si>
  <si>
    <t>에스컬레이터 감시반(CRT) 설치</t>
    <phoneticPr fontId="2" type="noConversion"/>
  </si>
  <si>
    <t>원격교육 중계 장치(CCTV)설치</t>
    <phoneticPr fontId="2" type="noConversion"/>
  </si>
  <si>
    <t>에스컬레이터 교육 참관 계단 설치</t>
    <phoneticPr fontId="2" type="noConversion"/>
  </si>
  <si>
    <t>신규 교육 홍보물품 제작</t>
    <phoneticPr fontId="2" type="noConversion"/>
  </si>
  <si>
    <t>2026.1월</t>
    <phoneticPr fontId="2" type="noConversion"/>
  </si>
  <si>
    <t>2025년 위험기계 검사 장비 교정 및 수리용역(변경)</t>
    <phoneticPr fontId="2" type="noConversion"/>
  </si>
  <si>
    <t>2025년 승강기 검사장비 교정 및 수리 용역(변경)</t>
    <phoneticPr fontId="2" type="noConversion"/>
  </si>
  <si>
    <t>2025년 승강기 인증장비 교정 및 수리 용역(변경)</t>
    <phoneticPr fontId="2" type="noConversion"/>
  </si>
  <si>
    <t>2026년 승강기 검사장비 교정 및 수리 용역</t>
    <phoneticPr fontId="2" type="noConversion"/>
  </si>
  <si>
    <t>2026년 위험기계 검사장비 교정 및 수리 용역</t>
    <phoneticPr fontId="2" type="noConversion"/>
  </si>
  <si>
    <t>2026년 승강기 인증장비 교정 및 수리 용역</t>
    <phoneticPr fontId="2" type="noConversion"/>
  </si>
  <si>
    <t>2025년도 안전인증 업무 배상책임보험 가입</t>
    <phoneticPr fontId="2" type="noConversion"/>
  </si>
  <si>
    <t>2025년도 산업기계업무 배상책임보험 가입</t>
    <phoneticPr fontId="2" type="noConversion"/>
  </si>
  <si>
    <t>2025년도 단체상해보험 가입</t>
    <phoneticPr fontId="2" type="noConversion"/>
  </si>
  <si>
    <t>2025년도 승강기 검사 및 기술용역 업무 배상책임보험 가입</t>
    <phoneticPr fontId="2" type="noConversion"/>
  </si>
  <si>
    <t>사업예산(단위: 원,부가세 포함)</t>
    <phoneticPr fontId="2" type="noConversion"/>
  </si>
  <si>
    <t>2025년 거창 승강기 교육생 셔틀버스 임차 용역</t>
    <phoneticPr fontId="2" type="noConversion"/>
  </si>
  <si>
    <t>2025년 승강기 훈련장비 유지보수 용역</t>
    <phoneticPr fontId="2" type="noConversion"/>
  </si>
  <si>
    <t>기술사업장비 구매(EL-SCAN)</t>
    <phoneticPr fontId="2" type="noConversion"/>
  </si>
  <si>
    <t>기술사업장비 구매(오실로스코프)</t>
    <phoneticPr fontId="2" type="noConversion"/>
  </si>
  <si>
    <t>개인정보 보호수준 평가 컨설팅 용역</t>
    <phoneticPr fontId="2" type="noConversion"/>
  </si>
  <si>
    <t>정보시스템(홈페이지 포함) 웹 취약점 점검 용역</t>
    <phoneticPr fontId="2" type="noConversion"/>
  </si>
  <si>
    <t>업무용 PC 등 백신 구매</t>
    <phoneticPr fontId="2" type="noConversion"/>
  </si>
  <si>
    <t>망간자료전송시스템 RAM 구매</t>
    <phoneticPr fontId="2" type="noConversion"/>
  </si>
  <si>
    <t>2026~2030년 정보통신망 회선 업체 선정</t>
    <phoneticPr fontId="2" type="noConversion"/>
  </si>
  <si>
    <t>2025~2027년 회계연도 회계감사 용역</t>
    <phoneticPr fontId="2" type="noConversion"/>
  </si>
  <si>
    <t>주거래은행 및 법인카드사 선정</t>
    <phoneticPr fontId="2" type="noConversion"/>
  </si>
  <si>
    <t>전자결제서비스(PG) 사업자 선정(변경)</t>
    <phoneticPr fontId="2" type="noConversion"/>
  </si>
  <si>
    <t>김민주</t>
    <phoneticPr fontId="2" type="noConversion"/>
  </si>
  <si>
    <t>055-751-0937</t>
    <phoneticPr fontId="2" type="noConversion"/>
  </si>
  <si>
    <t>2026년 인증 심사자 기능안전교육</t>
    <phoneticPr fontId="2" type="noConversion"/>
  </si>
  <si>
    <t>2025년 직무역량능력 중심 채용 대행 용역</t>
    <phoneticPr fontId="2" type="noConversion"/>
  </si>
  <si>
    <t>2025년 계량지표(총인건비, 별도정원 등) 교육</t>
    <phoneticPr fontId="2" type="noConversion"/>
  </si>
  <si>
    <t>2025년 국외현장견학 직무 교육</t>
    <phoneticPr fontId="2" type="noConversion"/>
  </si>
  <si>
    <t>시험용 승강기 구매</t>
    <phoneticPr fontId="2" type="noConversion"/>
  </si>
  <si>
    <t>승강기 정기검사 체계 개선 연구 용역</t>
    <phoneticPr fontId="2" type="noConversion"/>
  </si>
  <si>
    <t>연중</t>
    <phoneticPr fontId="2" type="noConversion"/>
  </si>
  <si>
    <t>2025년도 경영성과 향상 컨설팅 용역</t>
    <phoneticPr fontId="2" type="noConversion"/>
  </si>
  <si>
    <t>(계속비) 지능형 승강기안전 플랫폼 클라우드 서비스 임차</t>
    <phoneticPr fontId="2" type="noConversion"/>
  </si>
  <si>
    <t>(장기계속 5차) 21~25년 업무용 PC임차 계약</t>
    <phoneticPr fontId="2" type="noConversion"/>
  </si>
  <si>
    <t>공단 본부 바닥청소 용역</t>
    <phoneticPr fontId="2" type="noConversion"/>
  </si>
  <si>
    <t>공단 본부 조경 유지관리 용역</t>
    <phoneticPr fontId="2" type="noConversion"/>
  </si>
  <si>
    <t>2025년 장례물품 배송서비스 용역(변경)</t>
    <phoneticPr fontId="2" type="noConversion"/>
  </si>
  <si>
    <t>용역</t>
    <phoneticPr fontId="2" type="noConversion"/>
  </si>
  <si>
    <t>단기</t>
    <phoneticPr fontId="2" type="noConversion"/>
  </si>
  <si>
    <t>10월</t>
    <phoneticPr fontId="2" type="noConversion"/>
  </si>
  <si>
    <t>개문출발방지장치 시험기 1차 고도화</t>
    <phoneticPr fontId="2" type="noConversion"/>
  </si>
  <si>
    <t>인증총괄실</t>
    <phoneticPr fontId="2" type="noConversion"/>
  </si>
  <si>
    <t>김건태</t>
    <phoneticPr fontId="2" type="noConversion"/>
  </si>
  <si>
    <t>055-751-0793</t>
    <phoneticPr fontId="2" type="noConversion"/>
  </si>
  <si>
    <t>2025년 장례물품 배송서비스 용역</t>
    <phoneticPr fontId="2" type="noConversion"/>
  </si>
  <si>
    <t>물품</t>
    <phoneticPr fontId="2" type="noConversion"/>
  </si>
  <si>
    <t>2025년 장례물품 제작</t>
    <phoneticPr fontId="2" type="noConversion"/>
  </si>
  <si>
    <t>2025~26년 스마트 단말기(태블릿 pc) 신규 임차</t>
    <phoneticPr fontId="2" type="noConversion"/>
  </si>
  <si>
    <t>구분</t>
    <phoneticPr fontId="2" type="noConversion"/>
  </si>
  <si>
    <t>노무총무실</t>
    <phoneticPr fontId="2" type="noConversion"/>
  </si>
  <si>
    <t>고객서비스실</t>
    <phoneticPr fontId="2" type="noConversion"/>
  </si>
  <si>
    <t>강나래</t>
    <phoneticPr fontId="2" type="noConversion"/>
  </si>
  <si>
    <t>임우혁</t>
    <phoneticPr fontId="2" type="noConversion"/>
  </si>
  <si>
    <t>055-751-0836</t>
    <phoneticPr fontId="2" type="noConversion"/>
  </si>
  <si>
    <t>디지털플랫폼보안실</t>
    <phoneticPr fontId="2" type="noConversion"/>
  </si>
  <si>
    <t>기술사업지원실</t>
    <phoneticPr fontId="2" type="noConversion"/>
  </si>
  <si>
    <t>기술사업실</t>
    <phoneticPr fontId="2" type="noConversion"/>
  </si>
  <si>
    <t>이재현</t>
    <phoneticPr fontId="2" type="noConversion"/>
  </si>
  <si>
    <t>055-751-0778</t>
    <phoneticPr fontId="2" type="noConversion"/>
  </si>
  <si>
    <t>055-751-0970</t>
    <phoneticPr fontId="2" type="noConversion"/>
  </si>
  <si>
    <t>복지관 운영사 선정</t>
    <phoneticPr fontId="2" type="noConversion"/>
  </si>
  <si>
    <t>복지카드 운영사 선정</t>
    <phoneticPr fontId="2" type="noConversion"/>
  </si>
  <si>
    <t>충청지역본부 청사건립 설계 공모</t>
    <phoneticPr fontId="2" type="noConversion"/>
  </si>
  <si>
    <t>조달청 시설공사 맞춤형 서비스 약정 체결</t>
    <phoneticPr fontId="2" type="noConversion"/>
  </si>
  <si>
    <t>이정민</t>
    <phoneticPr fontId="2" type="noConversion"/>
  </si>
  <si>
    <t>055-751-0788</t>
    <phoneticPr fontId="2" type="noConversion"/>
  </si>
  <si>
    <t>강한길</t>
    <phoneticPr fontId="2" type="noConversion"/>
  </si>
  <si>
    <t>(장기계속 1차) 2026~28년 지능형 승강기안전 플랫폼 정보시스템 유지관리 용역</t>
    <phoneticPr fontId="2" type="noConversion"/>
  </si>
  <si>
    <t>(장기계속 3차) 2023~25년 승강기 통합관제 플랫폼 정보시스템 유지관리 용역</t>
    <phoneticPr fontId="2" type="noConversion"/>
  </si>
  <si>
    <t xml:space="preserve">	2025년 업무용 차량 신규 임차</t>
    <phoneticPr fontId="2" type="noConversion"/>
  </si>
  <si>
    <t>DB 라이선스 구매(갱신)</t>
    <phoneticPr fontId="2" type="noConversion"/>
  </si>
  <si>
    <t>기술지원 중단에 따른 노후 방화벽 교체 장비 구매</t>
    <phoneticPr fontId="2" type="noConversion"/>
  </si>
  <si>
    <t>노후 매체제어솔루션 교체 구매</t>
    <phoneticPr fontId="2" type="noConversion"/>
  </si>
  <si>
    <t>내PC보안점검 솔루션 지원중단에 따른 업그레이드(1차)</t>
    <phoneticPr fontId="2" type="noConversion"/>
  </si>
  <si>
    <t>(장기계속 2차) 2024~2027년 정보시스템 통합유지관리 용역</t>
    <phoneticPr fontId="2" type="noConversion"/>
  </si>
  <si>
    <t>이지영</t>
    <phoneticPr fontId="2" type="noConversion"/>
  </si>
  <si>
    <t>스마트승강기 원격관제 검증시스템 구축</t>
    <phoneticPr fontId="2" type="noConversion"/>
  </si>
  <si>
    <t>7월</t>
    <phoneticPr fontId="2" type="noConversion"/>
  </si>
  <si>
    <t>체결희망(월)</t>
    <phoneticPr fontId="2" type="noConversion"/>
  </si>
  <si>
    <t xml:space="preserve">승강기안전기술원 복합기 임차 </t>
    <phoneticPr fontId="2" type="noConversion"/>
  </si>
  <si>
    <t>기술원 및 산업복합관 소방안전관리 위탁 용역</t>
    <phoneticPr fontId="2" type="noConversion"/>
  </si>
  <si>
    <t>2025년 승강기고유번호판 제작</t>
    <phoneticPr fontId="2" type="noConversion"/>
  </si>
  <si>
    <t>전담 강사 육성 외부위탁 교육</t>
    <phoneticPr fontId="2" type="noConversion"/>
  </si>
  <si>
    <t>LPG가스 충전</t>
    <phoneticPr fontId="2" type="noConversion"/>
  </si>
  <si>
    <t>산업복합관 기숙사 침구류 세탁 용역</t>
    <phoneticPr fontId="2" type="noConversion"/>
  </si>
  <si>
    <t>승강기 검사 소모품 구매</t>
    <phoneticPr fontId="2" type="noConversion"/>
  </si>
  <si>
    <t>감속도측정기 및 도어운동에너지 측정기 구매</t>
    <phoneticPr fontId="2" type="noConversion"/>
  </si>
  <si>
    <t>안전인증 시험장비 구매(휴대용 오실로스코프 2대)</t>
    <phoneticPr fontId="2" type="noConversion"/>
  </si>
  <si>
    <t>2025년 귀속 연말정산 용역</t>
    <phoneticPr fontId="2" type="noConversion"/>
  </si>
  <si>
    <t>2024년 귀속 연말정산 용역</t>
    <phoneticPr fontId="2" type="noConversion"/>
  </si>
  <si>
    <t>공단 LMS 위탁 운영</t>
    <phoneticPr fontId="2" type="noConversion"/>
  </si>
  <si>
    <t>사무실 전기 공사</t>
    <phoneticPr fontId="2" type="noConversion"/>
  </si>
  <si>
    <t>고령자 대상 승강기 안전교육 위탁 용역</t>
    <phoneticPr fontId="2" type="noConversion"/>
  </si>
  <si>
    <t>승강기 법정교육 교재 및 학습도구 제작</t>
    <phoneticPr fontId="2" type="noConversion"/>
  </si>
  <si>
    <t>2024년도 경영실적보고서 제작 용역</t>
    <phoneticPr fontId="2" type="noConversion"/>
  </si>
  <si>
    <t>2025년도 경영실적보고서 제작 용역</t>
    <phoneticPr fontId="2" type="noConversion"/>
  </si>
  <si>
    <t>기간</t>
    <phoneticPr fontId="2" type="noConversion"/>
  </si>
  <si>
    <t>냉난방기 구매</t>
    <phoneticPr fontId="2" type="noConversion"/>
  </si>
  <si>
    <t>공단 본부 및 별관 집기비품 렌탈서비스 용역</t>
    <phoneticPr fontId="2" type="noConversion"/>
  </si>
  <si>
    <t>노무총무실</t>
    <phoneticPr fontId="2" type="noConversion"/>
  </si>
  <si>
    <t>공단본부 별관 원상복구 공사</t>
    <phoneticPr fontId="2" type="noConversion"/>
  </si>
  <si>
    <t>공사</t>
    <phoneticPr fontId="2" type="noConversion"/>
  </si>
  <si>
    <t>행 레이블</t>
  </si>
  <si>
    <t>총합계</t>
  </si>
  <si>
    <t>카탈로그</t>
  </si>
  <si>
    <t>개수 : 구분</t>
  </si>
  <si>
    <t>합계 : 사업예산(단위: 원,부가세 포함)</t>
  </si>
  <si>
    <t>2026.1월</t>
  </si>
  <si>
    <t>연중</t>
  </si>
  <si>
    <t>개수 : 체결희망(월)</t>
  </si>
  <si>
    <t>기타</t>
  </si>
  <si>
    <t>계</t>
  </si>
  <si>
    <t>제3자</t>
  </si>
  <si>
    <t>(다수공급자)</t>
  </si>
  <si>
    <t>민관협력 승강기 안전관리 추진방안 연구용역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</si>
</sst>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0"/>
      <color rgb="FF000000"/>
      <name val="휴먼명조"/>
      <charset val="129"/>
    </font>
    <font>
      <b/>
      <sz val="10"/>
      <color rgb="FF000000"/>
      <name val="휴먼명조"/>
      <charset val="129"/>
    </font>
    <font>
      <b/>
      <sz val="7"/>
      <color rgb="FF000000"/>
      <name val="휴먼명조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7CC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808080"/>
      </right>
      <top style="thin">
        <color rgb="FF7F7F7F"/>
      </top>
      <bottom style="thin">
        <color rgb="FF7F7F7F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ck">
        <color rgb="FF0000F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ck">
        <color rgb="FF0000FF"/>
      </right>
      <top style="thin">
        <color rgb="FF7F7F7F"/>
      </top>
      <bottom/>
      <diagonal/>
    </border>
    <border>
      <left style="thin">
        <color rgb="FF7F7F7F"/>
      </left>
      <right style="thick">
        <color rgb="FF0000FF"/>
      </right>
      <top/>
      <bottom style="thin">
        <color rgb="FF7F7F7F"/>
      </bottom>
      <diagonal/>
    </border>
    <border>
      <left style="thick">
        <color rgb="FF0000F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00FF"/>
      </left>
      <right style="thin">
        <color rgb="FF7F7F7F"/>
      </right>
      <top style="thin">
        <color rgb="FF7F7F7F"/>
      </top>
      <bottom/>
      <diagonal/>
    </border>
    <border>
      <left style="thick">
        <color rgb="FF0000FF"/>
      </left>
      <right style="thin">
        <color rgb="FF7F7F7F"/>
      </right>
      <top/>
      <bottom style="thin">
        <color rgb="FF7F7F7F"/>
      </bottom>
      <diagonal/>
    </border>
    <border>
      <left style="thin">
        <color rgb="FF404040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404040"/>
      </left>
      <right style="thin">
        <color rgb="FF7F7F7F"/>
      </right>
      <top style="thin">
        <color rgb="FF7F7F7F"/>
      </top>
      <bottom/>
      <diagonal/>
    </border>
    <border>
      <left style="thin">
        <color rgb="FF404040"/>
      </left>
      <right style="thin">
        <color rgb="FF7F7F7F"/>
      </right>
      <top/>
      <bottom style="thin">
        <color rgb="FF7F7F7F"/>
      </bottom>
      <diagonal/>
    </border>
    <border>
      <left style="thick">
        <color rgb="FF0000FF"/>
      </left>
      <right style="thin">
        <color rgb="FF7F7F7F"/>
      </right>
      <top/>
      <bottom style="thick">
        <color rgb="FF0000FF"/>
      </bottom>
      <diagonal/>
    </border>
    <border>
      <left style="thin">
        <color rgb="FF404040"/>
      </left>
      <right style="thin">
        <color rgb="FF7F7F7F"/>
      </right>
      <top/>
      <bottom style="thick">
        <color rgb="FF0000FF"/>
      </bottom>
      <diagonal/>
    </border>
    <border>
      <left style="thin">
        <color rgb="FF7F7F7F"/>
      </left>
      <right style="thick">
        <color rgb="FF0000FF"/>
      </right>
      <top/>
      <bottom style="thick">
        <color rgb="FF0000FF"/>
      </bottom>
      <diagonal/>
    </border>
    <border>
      <left style="thin">
        <color rgb="FF7F7F7F"/>
      </left>
      <right style="thin">
        <color rgb="FF404040"/>
      </right>
      <top style="thin">
        <color rgb="FF7F7F7F"/>
      </top>
      <bottom/>
      <diagonal/>
    </border>
    <border>
      <left style="thin">
        <color rgb="FF7F7F7F"/>
      </left>
      <right style="thin">
        <color rgb="FF404040"/>
      </right>
      <top/>
      <bottom style="thin">
        <color rgb="FF7F7F7F"/>
      </bottom>
      <diagonal/>
    </border>
    <border>
      <left style="thin">
        <color rgb="FF7F7F7F"/>
      </left>
      <right style="thin">
        <color rgb="FF404040"/>
      </right>
      <top/>
      <bottom style="thick">
        <color rgb="FF0000FF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41" fontId="3" fillId="0" borderId="0" xfId="1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41" fontId="6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1" fontId="5" fillId="3" borderId="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0" fontId="7" fillId="4" borderId="0" xfId="0" applyFont="1" applyFill="1">
      <alignment vertical="center"/>
    </xf>
    <xf numFmtId="0" fontId="8" fillId="0" borderId="2" xfId="0" applyFont="1" applyBorder="1" applyAlignment="1">
      <alignment horizontal="right" vertical="center" wrapText="1"/>
    </xf>
    <xf numFmtId="3" fontId="0" fillId="0" borderId="0" xfId="0" applyNumberFormat="1">
      <alignment vertical="center"/>
    </xf>
    <xf numFmtId="3" fontId="8" fillId="0" borderId="3" xfId="0" applyNumberFormat="1" applyFont="1" applyBorder="1" applyAlignment="1">
      <alignment horizontal="right" vertical="center" wrapText="1"/>
    </xf>
    <xf numFmtId="0" fontId="9" fillId="5" borderId="2" xfId="0" applyFont="1" applyFill="1" applyBorder="1" applyAlignment="1">
      <alignment horizontal="right" vertical="center" wrapText="1"/>
    </xf>
    <xf numFmtId="3" fontId="9" fillId="5" borderId="3" xfId="0" applyNumberFormat="1" applyFont="1" applyFill="1" applyBorder="1" applyAlignment="1">
      <alignment horizontal="right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right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right" vertical="center" wrapText="1"/>
    </xf>
    <xf numFmtId="0" fontId="8" fillId="0" borderId="7" xfId="0" applyFont="1" applyBorder="1" applyAlignment="1">
      <alignment horizontal="right" vertical="center" wrapText="1"/>
    </xf>
    <xf numFmtId="0" fontId="8" fillId="0" borderId="10" xfId="0" applyFont="1" applyBorder="1" applyAlignment="1">
      <alignment horizontal="right" vertical="center" wrapText="1"/>
    </xf>
    <xf numFmtId="0" fontId="8" fillId="0" borderId="13" xfId="0" applyFont="1" applyBorder="1" applyAlignment="1">
      <alignment horizontal="right" vertical="center" wrapText="1"/>
    </xf>
    <xf numFmtId="0" fontId="9" fillId="0" borderId="7" xfId="0" applyFont="1" applyBorder="1" applyAlignment="1">
      <alignment horizontal="right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3" fontId="9" fillId="5" borderId="8" xfId="0" applyNumberFormat="1" applyFont="1" applyFill="1" applyBorder="1" applyAlignment="1">
      <alignment horizontal="right" vertical="center" wrapText="1"/>
    </xf>
    <xf numFmtId="3" fontId="9" fillId="5" borderId="9" xfId="0" applyNumberFormat="1" applyFont="1" applyFill="1" applyBorder="1" applyAlignment="1">
      <alignment horizontal="right" vertical="center" wrapText="1"/>
    </xf>
    <xf numFmtId="0" fontId="8" fillId="0" borderId="8" xfId="0" applyFont="1" applyBorder="1" applyAlignment="1">
      <alignment horizontal="right" vertical="center" wrapText="1"/>
    </xf>
    <xf numFmtId="0" fontId="8" fillId="0" borderId="9" xfId="0" applyFont="1" applyBorder="1" applyAlignment="1">
      <alignment horizontal="right" vertical="center" wrapText="1"/>
    </xf>
    <xf numFmtId="0" fontId="9" fillId="5" borderId="5" xfId="0" applyFont="1" applyFill="1" applyBorder="1" applyAlignment="1">
      <alignment horizontal="right" vertical="center" wrapText="1"/>
    </xf>
    <xf numFmtId="0" fontId="9" fillId="5" borderId="6" xfId="0" applyFont="1" applyFill="1" applyBorder="1" applyAlignment="1">
      <alignment horizontal="right" vertical="center" wrapText="1"/>
    </xf>
    <xf numFmtId="0" fontId="8" fillId="0" borderId="5" xfId="0" applyFont="1" applyBorder="1" applyAlignment="1">
      <alignment horizontal="right" vertical="center" wrapText="1"/>
    </xf>
    <xf numFmtId="0" fontId="8" fillId="0" borderId="6" xfId="0" applyFont="1" applyBorder="1" applyAlignment="1">
      <alignment horizontal="right" vertical="center" wrapText="1"/>
    </xf>
    <xf numFmtId="3" fontId="9" fillId="5" borderId="19" xfId="0" applyNumberFormat="1" applyFont="1" applyFill="1" applyBorder="1" applyAlignment="1">
      <alignment horizontal="right" vertical="center" wrapText="1"/>
    </xf>
    <xf numFmtId="3" fontId="9" fillId="5" borderId="20" xfId="0" applyNumberFormat="1" applyFont="1" applyFill="1" applyBorder="1" applyAlignment="1">
      <alignment horizontal="right" vertical="center" wrapText="1"/>
    </xf>
    <xf numFmtId="0" fontId="9" fillId="5" borderId="14" xfId="0" applyFont="1" applyFill="1" applyBorder="1" applyAlignment="1">
      <alignment horizontal="right" vertical="center" wrapText="1"/>
    </xf>
    <xf numFmtId="0" fontId="9" fillId="5" borderId="15" xfId="0" applyFont="1" applyFill="1" applyBorder="1" applyAlignment="1">
      <alignment horizontal="right" vertical="center" wrapText="1"/>
    </xf>
    <xf numFmtId="0" fontId="8" fillId="0" borderId="11" xfId="0" applyFont="1" applyBorder="1" applyAlignment="1">
      <alignment horizontal="right" vertical="center" wrapText="1"/>
    </xf>
    <xf numFmtId="0" fontId="8" fillId="0" borderId="16" xfId="0" applyFont="1" applyBorder="1" applyAlignment="1">
      <alignment horizontal="right" vertical="center" wrapText="1"/>
    </xf>
    <xf numFmtId="0" fontId="8" fillId="0" borderId="19" xfId="0" applyFont="1" applyBorder="1" applyAlignment="1">
      <alignment horizontal="right" vertical="center" wrapText="1"/>
    </xf>
    <xf numFmtId="0" fontId="8" fillId="0" borderId="21" xfId="0" applyFont="1" applyBorder="1" applyAlignment="1">
      <alignment horizontal="right" vertical="center" wrapText="1"/>
    </xf>
    <xf numFmtId="0" fontId="8" fillId="0" borderId="14" xfId="0" applyFont="1" applyBorder="1" applyAlignment="1">
      <alignment horizontal="right" vertical="center" wrapText="1"/>
    </xf>
    <xf numFmtId="0" fontId="8" fillId="0" borderId="17" xfId="0" applyFont="1" applyBorder="1" applyAlignment="1">
      <alignment horizontal="right" vertical="center" wrapText="1"/>
    </xf>
    <xf numFmtId="0" fontId="9" fillId="5" borderId="11" xfId="0" applyFont="1" applyFill="1" applyBorder="1" applyAlignment="1">
      <alignment horizontal="right" vertical="center" wrapText="1"/>
    </xf>
    <xf numFmtId="0" fontId="9" fillId="5" borderId="12" xfId="0" applyFont="1" applyFill="1" applyBorder="1" applyAlignment="1">
      <alignment horizontal="right" vertical="center" wrapText="1"/>
    </xf>
    <xf numFmtId="0" fontId="9" fillId="0" borderId="8" xfId="0" applyFont="1" applyBorder="1" applyAlignment="1">
      <alignment horizontal="right" vertical="center" wrapText="1"/>
    </xf>
    <xf numFmtId="0" fontId="9" fillId="0" borderId="18" xfId="0" applyFont="1" applyBorder="1" applyAlignment="1">
      <alignment horizontal="right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</cellXfs>
  <cellStyles count="5">
    <cellStyle name="쉼표 [0]" xfId="1" builtinId="6"/>
    <cellStyle name="쉼표 [0] 11" xfId="3" xr:uid="{00000000-0005-0000-0000-000001000000}"/>
    <cellStyle name="쉼표 [0] 12" xfId="2" xr:uid="{00000000-0005-0000-0000-000002000000}"/>
    <cellStyle name="쉼표 [0] 13" xfId="4" xr:uid="{00000000-0005-0000-0000-000003000000}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28.597554745371" createdVersion="7" refreshedVersion="7" minRefreshableVersion="3" recordCount="151" xr:uid="{00000000-000A-0000-FFFF-FFFF00000000}">
  <cacheSource type="worksheet">
    <worksheetSource ref="A2:I153" sheet="Sheet1"/>
  </cacheSource>
  <cacheFields count="16">
    <cacheField name="발주연도" numFmtId="0">
      <sharedItems containsSemiMixedTypes="0" containsString="0" containsNumber="1" containsInteger="1" minValue="2025" maxValue="2026"/>
    </cacheField>
    <cacheField name="구분" numFmtId="0">
      <sharedItems count="3">
        <s v="용역"/>
        <s v="물품"/>
        <s v="공사"/>
      </sharedItems>
    </cacheField>
    <cacheField name="기간" numFmtId="0">
      <sharedItems/>
    </cacheField>
    <cacheField name="체결희망(월)" numFmtId="0">
      <sharedItems count="14">
        <s v="3월"/>
        <s v="2월"/>
        <s v="7월"/>
        <s v="1월"/>
        <s v="6월"/>
        <s v="4월"/>
        <s v="11월"/>
        <s v="8월"/>
        <s v="12월"/>
        <s v="5월"/>
        <s v="2026.1월"/>
        <s v="10월"/>
        <s v="9월"/>
        <s v="연중"/>
      </sharedItems>
    </cacheField>
    <cacheField name="의뢰시기(월)" numFmtId="0">
      <sharedItems/>
    </cacheField>
    <cacheField name="과업기간(개월)" numFmtId="0">
      <sharedItems/>
    </cacheField>
    <cacheField name="계약명" numFmtId="0">
      <sharedItems/>
    </cacheField>
    <cacheField name="구매업무 협의 내용" numFmtId="0">
      <sharedItems containsBlank="1"/>
    </cacheField>
    <cacheField name="사업계획명" numFmtId="0">
      <sharedItems/>
    </cacheField>
    <cacheField name="예산과목" numFmtId="0">
      <sharedItems containsBlank="1"/>
    </cacheField>
    <cacheField name="사업예산(단위: 원,부가세 포함)" numFmtId="0">
      <sharedItems containsMixedTypes="1" containsNumber="1" minValue="2000000" maxValue="3437606744"/>
    </cacheField>
    <cacheField name="계약방법" numFmtId="0">
      <sharedItems count="7">
        <s v="수의"/>
        <s v="경쟁"/>
        <s v="제3자단가"/>
        <s v="-"/>
        <s v="소액"/>
        <s v="다수공급자"/>
        <s v="카탈로그"/>
      </sharedItems>
    </cacheField>
    <cacheField name="사유(비고)" numFmtId="0">
      <sharedItems/>
    </cacheField>
    <cacheField name="부서명" numFmtId="0">
      <sharedItems/>
    </cacheField>
    <cacheField name="담당자" numFmtId="0">
      <sharedItems/>
    </cacheField>
    <cacheField name="내선번호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1">
  <r>
    <n v="2025"/>
    <x v="0"/>
    <s v="단기"/>
    <x v="0"/>
    <s v="3월"/>
    <s v="9개월"/>
    <s v="2025년 거창 승강기 교육생 셔틀버스 임차 용역"/>
    <s v="예산은 거창 승강기 교육생 유치 지원사업 보조금으로 집행,_x000a_안전보건수준평가(안전관리팀), 중소기업제품 공공구매제도 운영요령에 따른 중소기업제품 구매 적절성 검토의뢰서 필요, 직접생산확인증명서(기타도로여객서비스_7811189904), 자동차손해배상보장법에 따른 자동차종합보험 가입 확인, 사회적기업 의뢰 시 사회적기업확인서 및 취약계층고용비율 확인서 첨부, 여객자동차운송업"/>
    <s v="지방보조비 사업"/>
    <s v="지방보조비 사업"/>
    <n v="40000000"/>
    <x v="0"/>
    <s v="국가계약법 시행령 제26조제1항제5호가목5(사회적기업)"/>
    <s v="컨소시엄팀"/>
    <s v="조은영"/>
    <s v="055-945-9573"/>
  </r>
  <r>
    <n v="2025"/>
    <x v="0"/>
    <s v="단기"/>
    <x v="1"/>
    <s v="2월"/>
    <s v="11개월"/>
    <s v="2025년 승강기 훈련장비 유지보수 용역"/>
    <s v="위임전결에 따라 소액구매로 진행,KOLAS 공인기관(국가표준기본법)"/>
    <s v="5-3-3. 컨소시엄사업(산업맞춤형)"/>
    <s v="자산취득비(위탁)"/>
    <n v="10000000"/>
    <x v="0"/>
    <s v="계약업무규정  제7조(계약사무의 위임)"/>
    <s v="컨소시엄팀"/>
    <s v="이하나"/>
    <s v="055-945-9272"/>
  </r>
  <r>
    <n v="2025"/>
    <x v="0"/>
    <s v="단기"/>
    <x v="1"/>
    <s v="1월"/>
    <s v="3개월"/>
    <s v="산업안전 관리시스템 정산 기능 자동화 사업"/>
    <s v="소프트웨어기술자(소프트웨어진흥법) 진행 중"/>
    <s v="2-2-2. 위험기계 인증ㆍ검사업무의 디지털화"/>
    <s v="시스템구축"/>
    <n v="33000000"/>
    <x v="0"/>
    <s v="국가계약법 시행령 제26조제1항제5호가목5(여성기업)"/>
    <s v="정보관리실"/>
    <s v="전우철"/>
    <s v="055-751-0907"/>
  </r>
  <r>
    <n v="2025"/>
    <x v="0"/>
    <s v="단기"/>
    <x v="2"/>
    <s v="5월"/>
    <s v="4개월"/>
    <s v="범정부 서비스 통합창구 서비스 연계 구축"/>
    <s v="직접생산증명확인 대상 검토 필요(소프트웨어 진흥법제48조)"/>
    <s v="10-5-3. 대국민 디지털 공공서비스 확대"/>
    <s v="시스템구축"/>
    <n v="110000000"/>
    <x v="1"/>
    <s v="국가계약법 시행령 제33조(입찰공고)"/>
    <s v="정보관리실"/>
    <s v="박성호"/>
    <s v="055-751-0886"/>
  </r>
  <r>
    <n v="2025"/>
    <x v="0"/>
    <s v="장기"/>
    <x v="3"/>
    <s v="1월"/>
    <s v="12개월"/>
    <s v="(장기계속 2차) 2024~2027년 정보시스템 통합유지관리 용역"/>
    <m/>
    <s v="10-5-2. 안정적인 디지털 행정환경 조성을 위한 인프라 운영·관리"/>
    <s v="관리용역비"/>
    <n v="2614907000"/>
    <x v="0"/>
    <s v="국가계약법 시행령 제69조(장기계속계약)"/>
    <s v="정보관리실"/>
    <s v="박성호"/>
    <s v="055-751-0886"/>
  </r>
  <r>
    <n v="2025"/>
    <x v="0"/>
    <s v="장기"/>
    <x v="1"/>
    <s v="1월"/>
    <s v="12개월"/>
    <s v="(장기계속 5차) 21~25년 업무용 PC임차 계약"/>
    <m/>
    <s v="10-5-2. 안정적인 디지털 행정환경 조성을 위한 인프라 운영·관리"/>
    <s v="전산장비"/>
    <n v="69989568"/>
    <x v="0"/>
    <s v="국가계약법 시행령 제69조(장기계속계약)"/>
    <s v="정보관리실"/>
    <s v="이현우"/>
    <s v="055-751-0879"/>
  </r>
  <r>
    <n v="2025"/>
    <x v="0"/>
    <s v="단기"/>
    <x v="4"/>
    <s v="4월"/>
    <s v="6개월"/>
    <s v="그룹웨어 웹기안기 구축"/>
    <s v="소프트웨어기술자(소프트웨어진흥법), 웹기반 그룹웨어로 구축, _x000a_직접생산증명확인 대상 검토 필요(소프트웨어 진흥법제48조)"/>
    <s v="10-5-2. 안정적인 디지털 행정환경 조성을 위한 인프라 운영·관리"/>
    <s v="시스템구축"/>
    <n v="110000000"/>
    <x v="1"/>
    <s v="국가계약법 시행령 제33조(입찰공고)"/>
    <s v="정보관리실"/>
    <s v="이현우"/>
    <s v="055-751-0879"/>
  </r>
  <r>
    <n v="2025"/>
    <x v="1"/>
    <s v="단기"/>
    <x v="5"/>
    <s v="4월"/>
    <s v="1개월"/>
    <s v="2025년 업무용 소프트웨어 구매"/>
    <s v="기술개발제품 13종 인증 검토, 상용소프트웨어 제3자단가계약 업무처리기준 확인"/>
    <s v="10-5-2. 안정적인 디지털 행정환경 조성을 위한 인프라 운영·관리"/>
    <s v="기타수수료"/>
    <n v="156321000"/>
    <x v="2"/>
    <s v="조달사업법 시행령 제12조(제3자를 위한 단가계약)"/>
    <s v="정보관리실"/>
    <s v="이현우"/>
    <s v="055-751-0879"/>
  </r>
  <r>
    <n v="2025"/>
    <x v="1"/>
    <s v="단기"/>
    <x v="6"/>
    <s v="11월"/>
    <s v="1개월"/>
    <s v="모바일용 백신 라이선스 구매"/>
    <s v="기술개발제품 13종 인증 검토, 상용소프트웨어 제3자단가계약 업무처리기준 확인"/>
    <s v="10-5-2. 안정적인 디지털 행정환경 조성을 위한 인프라 운영·관리"/>
    <s v="기타수수료"/>
    <n v="14113000"/>
    <x v="2"/>
    <s v="조달사업법 시행령 제12조(제3자를 위한 단가계약)"/>
    <s v="정보관리실"/>
    <s v="이현우"/>
    <s v="055-751-0879"/>
  </r>
  <r>
    <n v="2025"/>
    <x v="1"/>
    <s v="단기"/>
    <x v="4"/>
    <s v="6월"/>
    <s v="1개월"/>
    <s v="DB 라이선스 구매(갱신)"/>
    <s v="기술개발제품 13종 인증 검토, 상용소프트웨어 제3자단가계약 업무처리기준 확인"/>
    <s v="10-5-2. 안정적인 디지털 행정환경 조성을 위한 인프라 운영·관리"/>
    <s v="기타수수료"/>
    <n v="61204000"/>
    <x v="2"/>
    <s v="조달사업법 시행령 제12조(제3자를 위한 단가계약)"/>
    <s v="정보관리실"/>
    <s v="박성호"/>
    <s v="055-751-0886"/>
  </r>
  <r>
    <n v="2025"/>
    <x v="1"/>
    <s v="단기"/>
    <x v="7"/>
    <s v="8월"/>
    <s v="1개월"/>
    <s v="2025년 노후 PC 교체 구매"/>
    <s v="녹색제품 의무구매 대상"/>
    <s v="10-5-2. 안정적인 디지털 행정환경 조성을 위한 인프라 운영·관리"/>
    <s v="전산장비"/>
    <n v="584100000"/>
    <x v="2"/>
    <s v="조달사업법 시행령 제12조(제3자를 위한 단가계약)"/>
    <s v="정보관리실"/>
    <s v="이현우"/>
    <s v="055-751-0879"/>
  </r>
  <r>
    <n v="2025"/>
    <x v="1"/>
    <s v="단기"/>
    <x v="8"/>
    <s v="12월"/>
    <s v="1개월"/>
    <s v="2025년 신입직원 업무용 PC 구매"/>
    <s v="녹색제품 의무구매 대상"/>
    <s v="10-5-2. 안정적인 디지털 행정환경 조성을 위한 인프라 운영·관리"/>
    <s v="전산장비"/>
    <n v="88000000"/>
    <x v="2"/>
    <s v="조달사업법 시행령 제12조(제3자를 위한 단가계약)"/>
    <s v="정보관리실"/>
    <s v="이현우"/>
    <s v="055-751-0879"/>
  </r>
  <r>
    <n v="2025"/>
    <x v="0"/>
    <s v="단기"/>
    <x v="5"/>
    <s v="3월"/>
    <s v="3개월"/>
    <s v="정보화 중장기 발전계획 컨설팅 용역"/>
    <s v="산업진흥법 관련 ISP 수립(행안부 위탁사업) 진행 시 기간 변경 가능성 있음"/>
    <s v="10-5-1. 일하는 방식 변화·혁신을 위한 정보시스템 고도화"/>
    <s v="일반용역비"/>
    <n v="88000000"/>
    <x v="1"/>
    <s v="국가계약법 시행령 제33조(입찰공고)"/>
    <s v="정보관리실"/>
    <s v="박성호"/>
    <s v="055-751-0886"/>
  </r>
  <r>
    <n v="2025"/>
    <x v="0"/>
    <s v="단기"/>
    <x v="5"/>
    <s v="3월"/>
    <s v="4개월"/>
    <s v="중장기 경영전략 재정립 연구용역"/>
    <s v="업무 인수인계에 따른 추가 협의 필요"/>
    <s v="10-1-1. 중장기 경영전략 및 사업전략 수립"/>
    <s v="일반용역비"/>
    <n v="143000000"/>
    <x v="1"/>
    <s v="국가계약법 시행령 제33조(입찰공고)"/>
    <s v="전략기획실"/>
    <s v="김강산"/>
    <s v="055-751-0763"/>
  </r>
  <r>
    <n v="2025"/>
    <x v="0"/>
    <s v="장기"/>
    <x v="5"/>
    <s v="3월"/>
    <s v="36개월"/>
    <s v="2025~2027년 회계연도 회계감사 용역"/>
    <s v="업체선정(전략감사실), 감사수감 및 대금집행(재무관리실), _x000a_의뢰 시 조직예산실 예산 협조 필요, 계약 시 감사원 보고 기간 필요,공인회계사(공인회계사법)"/>
    <s v="2026년 사업계획 반영"/>
    <s v="-"/>
    <s v="-"/>
    <x v="1"/>
    <s v="국가계약법 시행령 제33조(입찰공고)"/>
    <s v="전략감사실"/>
    <s v="성해원"/>
    <s v="055-751-0729"/>
  </r>
  <r>
    <n v="2025"/>
    <x v="0"/>
    <s v="단기"/>
    <x v="9"/>
    <s v="4월"/>
    <s v="4개월"/>
    <s v="중장기 감사전략 재정립 용역"/>
    <s v="여성기업 확인서 필요(유효기간 확인)"/>
    <s v="12-5-1. 공정․투명한 경영 실현을 위한 안정적인 경영지원 기능 수행"/>
    <s v="일반용역비"/>
    <n v="33000000"/>
    <x v="0"/>
    <s v="국가계약법 시행령 제26조제1항제5호가목5(여성기업)"/>
    <s v="전략감사실"/>
    <s v="서용원"/>
    <s v="055-751-0728"/>
  </r>
  <r>
    <n v="2025"/>
    <x v="0"/>
    <s v="장기"/>
    <x v="6"/>
    <s v="9월"/>
    <s v="36개월"/>
    <s v="주거래은행 및 법인카드사 선정"/>
    <s v="1년 연장 검토"/>
    <s v="10-4-3. 회계신뢰성 제고 및 효율적 세무관리"/>
    <s v="-"/>
    <s v="-"/>
    <x v="1"/>
    <s v="국가계약법 시행령 제33조(입찰공고)"/>
    <s v="재무관리실"/>
    <s v="이정민"/>
    <s v="055-751-0788"/>
  </r>
  <r>
    <n v="2025"/>
    <x v="0"/>
    <s v="장기"/>
    <x v="7"/>
    <s v="8월"/>
    <s v="-"/>
    <s v="전자결제서비스(PG) 사업자 선정(변경)"/>
    <s v="계약심의위원회 금액조정 심의 필요"/>
    <s v="10-4-2. 자산 구조개선 및 가치 제고로 유동비율 관리"/>
    <s v="기타수수료(전산연동)"/>
    <n v="150308000"/>
    <x v="3"/>
    <s v="-"/>
    <s v="재무관리실"/>
    <s v="김민주"/>
    <s v="055-751-0937"/>
  </r>
  <r>
    <n v="2025"/>
    <x v="0"/>
    <s v="장기"/>
    <x v="9"/>
    <s v="3월"/>
    <s v="36개월"/>
    <s v="전자결제서비스(PG) 사업자 선정"/>
    <s v="새로운 사업자가 시스템 적용할 수 있는 기간을 고려하여 계약의뢰"/>
    <s v="10-4-2. 자산 구조개선 및 가치 제고로 유동비율 관리"/>
    <s v="기타수수료(전산연동)"/>
    <n v="150308000"/>
    <x v="1"/>
    <s v="국가계약법 시행령 제33조(입찰공고)"/>
    <s v="재무관리실"/>
    <s v="김민주"/>
    <s v="055-751-0937"/>
  </r>
  <r>
    <n v="2025"/>
    <x v="0"/>
    <s v="단기"/>
    <x v="5"/>
    <s v="3월"/>
    <s v="12개월"/>
    <s v="2025년도 안전인증 업무 배상책임보험 가입"/>
    <s v="보험업(보험업법 제4조), 계약업무규정 제7조에 따른 위임 대상으로 수의계약 가능, 견적금액(낙찰차액 감안) 검토 후 진행, 계약체결 시 부서로 통보 필요"/>
    <s v="4-2-2. 안전인증 정보시스템 안정적 운영 및 고도화"/>
    <s v="제세(보험료)"/>
    <n v="15000000"/>
    <x v="0"/>
    <s v="국가계약법 시행령 제26조제1항제5호가목2(2천만원이하)"/>
    <s v="인증총괄실"/>
    <s v="지주현"/>
    <s v="055-940-9951"/>
  </r>
  <r>
    <n v="2026"/>
    <x v="0"/>
    <s v="단기"/>
    <x v="10"/>
    <s v="12월"/>
    <s v="-"/>
    <s v="2025년 승강기 인증장비 교정 및 수리 용역(변경)"/>
    <s v="실제 발생 내용에 따른 계약금액 조정, 종료 시 빠른 의뢰 필요,KOLAS 공인기관(국가표준기본법)"/>
    <s v="4-2-1. 안전인증 전문역량 강화 및 국제표준 부합화로 인증 신뢰성 제고"/>
    <s v="검교정비"/>
    <n v="76500000"/>
    <x v="3"/>
    <s v="-"/>
    <s v="인증총괄실"/>
    <s v="강한길"/>
    <s v="055-940-9979"/>
  </r>
  <r>
    <n v="2025"/>
    <x v="1"/>
    <s v="단기"/>
    <x v="9"/>
    <s v="5월"/>
    <s v="1개월"/>
    <s v="안전인증 시험장비 구매(휴대용 오실로스코프 2대)"/>
    <s v="규격서, 비교견적서 필요, 도매업/기계공구 확인"/>
    <s v="4-2-1. 안전인증 전문역량 강화 및 국제표준 부합화로 인증 신뢰성 제고"/>
    <s v="검사장비"/>
    <n v="16000000"/>
    <x v="0"/>
    <s v="국가계약법 시행령 제26조제1항제5호가목2(2천만원이하)"/>
    <s v="인증총괄실"/>
    <s v="강한길"/>
    <s v="055-940-9979"/>
  </r>
  <r>
    <n v="2025"/>
    <x v="1"/>
    <s v="단기"/>
    <x v="9"/>
    <s v="5월"/>
    <s v="-"/>
    <s v="안전인증 시험장비 구입(소음진동측정기 2대)"/>
    <s v="여성기업 확인서(유효기간 확인), 도매업/기계공구"/>
    <s v="4-2-1. 안전인증 전문역량 강화 및 국제표준 부합화로 인증 신뢰성 제고"/>
    <s v="검사장비"/>
    <n v="36000000"/>
    <x v="0"/>
    <s v="국가계약법 시행령 제26조제1항제5호가목5(여성기업)"/>
    <s v="인증총괄실"/>
    <s v="강태욱"/>
    <s v="055-940-9979"/>
  </r>
  <r>
    <n v="2025"/>
    <x v="0"/>
    <s v="단기"/>
    <x v="11"/>
    <s v="9월"/>
    <s v="2개월"/>
    <s v="개문출발방지장치 시험기 1차 고도화"/>
    <m/>
    <s v="4-2-1. 안전인증 전문역량 강화 및 국제표준 부합화로 인증 신뢰성 제고"/>
    <s v="수선유지비"/>
    <n v="30000000"/>
    <x v="1"/>
    <s v="국가계약법 시행령 제33조(입찰공고)"/>
    <s v="인증총괄실"/>
    <s v="강한길"/>
    <s v="055-940-9979"/>
  </r>
  <r>
    <n v="2025"/>
    <x v="0"/>
    <s v="단기"/>
    <x v="8"/>
    <s v="11월"/>
    <s v="12개월"/>
    <s v="2026년 승강기 인증장비 교정 및 수리 용역"/>
    <s v="KOLAS 공인기관(국가표준기본법),2026년 장비 교정 및 수리 용역 통합발주__x000a_전문성, 기술성을 요하므로 협상에 의한 계약 추진 검토"/>
    <s v="2026년 사업계획 반영"/>
    <s v="-"/>
    <s v="-"/>
    <x v="1"/>
    <s v="국가계약법 시행령 제33조(입찰공고)"/>
    <s v="인증총괄실"/>
    <s v="강한길"/>
    <s v="055-940-9979"/>
  </r>
  <r>
    <n v="2025"/>
    <x v="0"/>
    <s v="단기"/>
    <x v="9"/>
    <s v="3월"/>
    <s v="3개월"/>
    <s v="2026년 인증 심사자 기능안전교육"/>
    <s v="인증심사자 기능안전 교육(5월, 6월, 7월 총 3회 교육 진행) 실시, 과업지시서 작성"/>
    <s v="11-2-2. 자기주도 학습 정착을 통한 구성원 능동적 학습문화 조성"/>
    <s v="교육훈련운영비"/>
    <n v="12000000"/>
    <x v="0"/>
    <s v="국가계약법 시행령 제26조제1항제5호가목2(2천만원이하)"/>
    <s v="인증총괄실"/>
    <s v="강한길"/>
    <s v="055-940-9979"/>
  </r>
  <r>
    <n v="2025"/>
    <x v="0"/>
    <s v="단기"/>
    <x v="8"/>
    <s v="12월"/>
    <s v="3개월"/>
    <s v="2025년 귀속 연말정산 용역"/>
    <s v="수의계약 총량제 확인"/>
    <s v="2026년 사업계획 반영"/>
    <s v="-"/>
    <s v="-"/>
    <x v="0"/>
    <s v="국가계약법 시행령 제26조제1항제5호가목2(2천만원이하)"/>
    <s v="인재경영실"/>
    <s v="곽미나"/>
    <s v="055-751-0811"/>
  </r>
  <r>
    <n v="2025"/>
    <x v="0"/>
    <s v="단기"/>
    <x v="4"/>
    <s v="5월"/>
    <s v="6개월"/>
    <s v="2025년 계량지표(총인건비, 별도정원 등) 교육"/>
    <m/>
    <s v="11-2-2. 자기주도 학습 정착을 통한 구성원 능동적 학습문화 조성"/>
    <s v="교육훈련비"/>
    <n v="14000000"/>
    <x v="0"/>
    <s v="국가계약법 시행령 제26조제1항제5호가목2(2천만원이하)"/>
    <s v="인재경영실"/>
    <s v="왕철민"/>
    <s v="055-751-0998"/>
  </r>
  <r>
    <n v="2025"/>
    <x v="0"/>
    <s v="단기"/>
    <x v="2"/>
    <s v="6월"/>
    <s v="2개월"/>
    <s v="2025년 국외현장견학 직무 교육"/>
    <s v="업무 인수인계에 따른 추가 협의 필요"/>
    <s v="11-2-2. 자기주도 학습 정착을 통한 구성원 능동적 학습문화 조성"/>
    <s v="교육훈련비"/>
    <n v="90000000"/>
    <x v="1"/>
    <s v="국가계약법 시행령 제33조(입찰공고)"/>
    <s v="인재경영실"/>
    <s v="홍준화"/>
    <s v="055-751-0776"/>
  </r>
  <r>
    <n v="2025"/>
    <x v="0"/>
    <s v="단기"/>
    <x v="12"/>
    <s v="8월"/>
    <s v="1개월"/>
    <s v="2025년 장기근속자 교육"/>
    <s v="업무 인수인계에 따른 추가 협의 필요"/>
    <s v="11-2-2. 자기주도 학습 정착을 통한 구성원 능동적 학습문화 조성"/>
    <s v="교육훈련비"/>
    <n v="30000000"/>
    <x v="1"/>
    <s v="국가계약법 시행령 제33조(입찰공고)"/>
    <s v="인재경영실"/>
    <s v="홍준화"/>
    <s v="055-751-0776"/>
  </r>
  <r>
    <n v="2025"/>
    <x v="0"/>
    <s v="단기"/>
    <x v="3"/>
    <s v="1월"/>
    <s v="3개월"/>
    <s v="2024년 귀속 연말정산 용역"/>
    <m/>
    <s v="11-1-2. 직무ㆍ성과중심 보수체계 고도화"/>
    <s v="일반용역비"/>
    <n v="21689360"/>
    <x v="0"/>
    <s v="국가계약법 시행령 제26조제1항제5호가목2(2천만원이하)"/>
    <s v="인재경영실"/>
    <s v="곽미나"/>
    <s v="055-751-0811"/>
  </r>
  <r>
    <n v="2025"/>
    <x v="0"/>
    <s v="단기"/>
    <x v="1"/>
    <s v="1월"/>
    <s v="10개월"/>
    <s v="2025년 직무역량능력 중심 채용 대행 용역"/>
    <s v="진행중"/>
    <s v="11-1-1. 직무 체험기회 확대로 일자리 창출 극대화"/>
    <s v="일반용역비"/>
    <n v="200000000"/>
    <x v="1"/>
    <s v="국가계약법 시행령 제33조(입찰공고)"/>
    <s v="인재경영실"/>
    <s v="조윤수"/>
    <s v="055-751-0856"/>
  </r>
  <r>
    <n v="2025"/>
    <x v="0"/>
    <s v="단기"/>
    <x v="8"/>
    <s v="12월"/>
    <s v="12개월"/>
    <s v="공단 LMS 위탁 운영"/>
    <s v="2026년 예산 확보 필요"/>
    <s v="2026년 사업계획 반영"/>
    <s v="-"/>
    <n v="20000000"/>
    <x v="0"/>
    <s v="국가계약법 시행령 제26조제1항제5호가목2(2천만원이하)"/>
    <s v="인재경영실"/>
    <s v="홍준화"/>
    <s v="055-751-0776"/>
  </r>
  <r>
    <n v="2025"/>
    <x v="0"/>
    <s v="장기"/>
    <x v="5"/>
    <s v="3월"/>
    <s v="검토"/>
    <s v="승강기안전기술원 복합기 임차 "/>
    <s v="8개월 임차, 복합기 6대, 장기계속(컬러프린터 임차기간까지), 소액수의"/>
    <s v="12-1-4. 쾌적한 사무환경 구축 및 효율적 공간 조성 추진"/>
    <s v="임차료"/>
    <n v="11000000"/>
    <x v="0"/>
    <s v="국가계약법 시행령 제26조1항제5호가목2(2천만원 이하)"/>
    <s v="운영지원팀"/>
    <s v="정보경"/>
    <s v="055-945-9966"/>
  </r>
  <r>
    <n v="2025"/>
    <x v="0"/>
    <s v="장기"/>
    <x v="8"/>
    <s v="10월"/>
    <s v="검토"/>
    <s v="기술원 및 산업복합관 소방안전관리 위탁 용역"/>
    <s v="입찰, 계약기간은 장기계속 필요"/>
    <s v="12-1-3. 온실가스 감축을 위한 탄소중립 사업장 실현"/>
    <s v="관리용역비"/>
    <n v="11000000"/>
    <x v="0"/>
    <s v="국가계약법 시행령 제26조1항제5호가목2(2천만원 이하)"/>
    <s v="운영지원팀"/>
    <s v="이강훈"/>
    <s v="055-945-9965"/>
  </r>
  <r>
    <n v="2025"/>
    <x v="0"/>
    <s v="장기"/>
    <x v="8"/>
    <s v="10월"/>
    <s v="24개월"/>
    <s v="기술원 및 산업복합관 전기안전관리 용역"/>
    <s v="장기계속, 입찰"/>
    <s v="12-1-3. 온실가스 감축을 위한 탄소중립 사업장 실현"/>
    <s v="관리용역비"/>
    <n v="38000000"/>
    <x v="1"/>
    <s v="국가계약법 시행령 제33조(입찰공고)"/>
    <s v="운영지원팀"/>
    <s v="이강훈"/>
    <s v="055-945-9965"/>
  </r>
  <r>
    <n v="2025"/>
    <x v="0"/>
    <s v="단기"/>
    <x v="8"/>
    <s v="10월"/>
    <s v="12개월"/>
    <s v="산업복합관 청소관리 용역"/>
    <s v="단기계약, 원가계산(일반용역비) 예산 잡을 것"/>
    <s v="12-1-3. 온실가스 감축을 위한 탄소중립 사업장 실현"/>
    <s v="관리용역비"/>
    <n v="125000000"/>
    <x v="1"/>
    <s v="국가계약법 시행령 제33조(입찰공고)"/>
    <s v="운영지원팀"/>
    <s v="이강훈"/>
    <s v="055-945-9965"/>
  </r>
  <r>
    <n v="2025"/>
    <x v="0"/>
    <s v="장기"/>
    <x v="8"/>
    <s v="10월"/>
    <s v="24개월"/>
    <s v="기술원 및 산업복합관 승강기유지관리 용역"/>
    <s v="장기계속, 입찰"/>
    <s v="12-1-3. 온실가스 감축을 위한 탄소중립 사업장 실현"/>
    <s v="관리용역비"/>
    <n v="38000000"/>
    <x v="1"/>
    <s v="국가계약법 시행령 제33조(입찰공고)"/>
    <s v="운영지원팀"/>
    <s v="정보경"/>
    <s v="055-945-9966"/>
  </r>
  <r>
    <n v="2025"/>
    <x v="0"/>
    <s v="단기"/>
    <x v="5"/>
    <s v="4월"/>
    <s v="12개월"/>
    <s v="산업복합관 무인경비시스템 용역"/>
    <s v="현재 설치된 업체와 과업범위 확인 후 결정, 수의계약/ 자투비 구매 후 출입만 소액구매용역으로 진행"/>
    <s v="12-1-3. 온실가스 감축을 위한 탄소중립 사업장 실현"/>
    <s v="관리용역비"/>
    <n v="19800000"/>
    <x v="1"/>
    <s v="국가계약법 시행령 제33조(입찰공고)"/>
    <s v="운영지원팀"/>
    <s v="이강훈"/>
    <s v="055-945-9965"/>
  </r>
  <r>
    <n v="2025"/>
    <x v="0"/>
    <s v="단기"/>
    <x v="4"/>
    <s v="4월"/>
    <s v="6개월"/>
    <s v="LPG가스 충전"/>
    <s v="계약기간은 장기계속, 단가형태 총액계약 검토"/>
    <s v="12-1-3. 온실가스 감축을 위한 탄소중립 사업장 실현"/>
    <s v="유류비"/>
    <n v="15000000"/>
    <x v="0"/>
    <s v="국가계약법 시행령 제26조1항제5호가목2(2천만원 이하)"/>
    <s v="운영지원팀"/>
    <s v="이종현"/>
    <s v="055-945-9964"/>
  </r>
  <r>
    <n v="2025"/>
    <x v="0"/>
    <s v="단기"/>
    <x v="4"/>
    <s v="4월"/>
    <s v="6개월"/>
    <s v="산업복합관 기숙사 침구류 세탁 용역"/>
    <s v="연간 비용 산정 불가, 운영 후 평균 비용 산출 필요"/>
    <s v="12-1-3. 온실가스 감축을 위한 탄소중립 사업장 실현"/>
    <s v="시설장비유지비"/>
    <n v="12000000"/>
    <x v="0"/>
    <s v="국가계약법 시행령 제26조1항제5호가목2(2천만원 이하)"/>
    <s v="운영지원팀"/>
    <s v="이종현"/>
    <s v="055-945-9964"/>
  </r>
  <r>
    <n v="2025"/>
    <x v="2"/>
    <s v="단기"/>
    <x v="0"/>
    <s v="3월"/>
    <s v="1개월"/>
    <s v="방화시험동 후문 바닥 포장공사"/>
    <s v="1천만원 이상 시 계약의뢰 미만 시 자체소액구매 진행"/>
    <s v="12-1-3. 온실가스 감축을 위한 탄소중립 사업장 실현"/>
    <s v="시설장비유지비"/>
    <n v="15000000"/>
    <x v="0"/>
    <s v="국가계약법 시행령 제26조제1항제5호가목2(2천만원 이하)"/>
    <s v="운영지원팀"/>
    <s v="민성호"/>
    <s v="055-940-9962"/>
  </r>
  <r>
    <n v="2025"/>
    <x v="2"/>
    <s v="단기"/>
    <x v="12"/>
    <s v="7월"/>
    <s v="2개월"/>
    <s v="산업복합관 외부 간판 설치"/>
    <s v="경쟁입찰(협상에의한, 제한경쟁)"/>
    <s v="12-1-3. 온실가스 감축을 위한 탄소중립 사업장 실현"/>
    <s v="시설장비유지비"/>
    <n v="50000000"/>
    <x v="1"/>
    <s v="국가계약법 시행령 제33조(입찰공고)"/>
    <s v="운영지원팀"/>
    <s v="이종현"/>
    <s v="055-945-9966"/>
  </r>
  <r>
    <n v="2025"/>
    <x v="2"/>
    <s v="단기"/>
    <x v="5"/>
    <s v="3월"/>
    <s v="5개월"/>
    <s v="스마트승강기 원격관제 검증시스템 구축"/>
    <s v="추가 구매업무협의 필요"/>
    <s v="5-1-8. 연구개발사업(스마트승강기 실증플랫폼 구축)"/>
    <s v="연구재료비"/>
    <n v="226000000"/>
    <x v="0"/>
    <s v="국가계약법 시행령 제26조제1항제2호사목(호환성)"/>
    <s v="연구개발실"/>
    <s v="조성오"/>
    <s v="055-940-9985"/>
  </r>
  <r>
    <n v="2025"/>
    <x v="1"/>
    <s v="단기"/>
    <x v="9"/>
    <s v="4월"/>
    <s v="3개월"/>
    <s v="시험용 승강기 구매"/>
    <s v="추가 구매업무협의 필요"/>
    <s v="5-1-8. 연구개발사업(스마트승강기 실증플랫폼 구축)"/>
    <s v="연구시설장비비"/>
    <n v="150000000"/>
    <x v="1"/>
    <s v="국가계약법 시행령 제33조(입찰공고)"/>
    <s v="연구개발실"/>
    <s v="조성오"/>
    <s v="055-940-9986"/>
  </r>
  <r>
    <n v="2025"/>
    <x v="1"/>
    <s v="단기"/>
    <x v="0"/>
    <s v="3월"/>
    <s v="2개월"/>
    <s v="인공지능 서버 구매"/>
    <s v="구매업무협의 필요"/>
    <s v="5-1-5. 연구개발사업(디지털 기반 차세대 개방형 승강기 운영시스템 개발)"/>
    <s v="연구시설장비비"/>
    <n v="20000000"/>
    <x v="0"/>
    <s v="국가계약법 시행령 제26조제1항제5호가목2(2천만원이하)"/>
    <s v="연구개발실"/>
    <s v="서상윤"/>
    <s v="055-940-9982"/>
  </r>
  <r>
    <n v="2025"/>
    <x v="0"/>
    <s v="단기"/>
    <x v="9"/>
    <s v="3월"/>
    <s v="6개월"/>
    <s v="승강기 정기검사 체계 개선 연구 용역"/>
    <s v="조직예산실 학술연구용역 대상 확인 후 의뢰"/>
    <s v="1-1-1. 국민이 참여하는 효율적인 승강기 제도개선"/>
    <s v="일반용역비"/>
    <n v="50000000"/>
    <x v="1"/>
    <s v="국가계약법 시행령 제33조(입찰공고)"/>
    <s v="안전제도실"/>
    <s v="김숙경"/>
    <s v="055-751-0805"/>
  </r>
  <r>
    <n v="2025"/>
    <x v="1"/>
    <s v="단기"/>
    <x v="5"/>
    <s v="3월"/>
    <s v="1개월"/>
    <s v="에스컬레이터 감시반(CRT) 설치"/>
    <s v="-"/>
    <s v="지방보조비 사업(동반성장실 연계)"/>
    <s v="지방보조비 사업"/>
    <n v="2000000"/>
    <x v="0"/>
    <s v="계약업무규정  제7조(계약사무의 위임)"/>
    <s v="안전교육실"/>
    <s v="박건"/>
    <s v="055-945-9564"/>
  </r>
  <r>
    <n v="2025"/>
    <x v="1"/>
    <s v="단기"/>
    <x v="5"/>
    <s v="3월"/>
    <s v="1개월"/>
    <s v="에스컬레이터 교육 참관 계단 설치"/>
    <s v="-"/>
    <s v="지방보조비 사업(동반성장실 연계)"/>
    <s v="지방보조비 사업"/>
    <n v="6000000"/>
    <x v="0"/>
    <s v="계약업무규정  제7조(계약사무의 위임)"/>
    <s v="안전교육실"/>
    <s v="박건"/>
    <s v="055-945-9564"/>
  </r>
  <r>
    <n v="2025"/>
    <x v="0"/>
    <s v="단기"/>
    <x v="9"/>
    <s v="4월"/>
    <s v="12개월"/>
    <s v="신규 교육 홍보물품 제작"/>
    <s v="-"/>
    <s v="지방보조비 사업(동반성장실 연계)"/>
    <s v="지방보조비 사업"/>
    <n v="8000000"/>
    <x v="0"/>
    <s v="계약업무규정  제7조(계약사무의 위임)"/>
    <s v="안전교육실"/>
    <s v="박건"/>
    <s v="055-945-9564"/>
  </r>
  <r>
    <n v="2025"/>
    <x v="0"/>
    <s v="단기"/>
    <x v="5"/>
    <s v="3월"/>
    <s v="1개월"/>
    <s v="전담 강사 육성 외부위탁 교육"/>
    <s v="-"/>
    <s v="지방보조비 사업(동반성장실 연계)"/>
    <s v="지방보조비 사업"/>
    <n v="10000000"/>
    <x v="0"/>
    <s v="계약업무규정  제7조(계약사무의 위임)"/>
    <s v="안전교육실"/>
    <s v="박건"/>
    <s v="055-945-9564"/>
  </r>
  <r>
    <n v="2025"/>
    <x v="0"/>
    <s v="단기"/>
    <x v="9"/>
    <s v="4월"/>
    <s v="3개월"/>
    <s v="교육용 AR(증강현실) 프로그램 개발"/>
    <m/>
    <s v="지방보조비 사업(동반성장실 연계)"/>
    <s v="지방보조비 사업"/>
    <n v="20000000"/>
    <x v="0"/>
    <s v="국가계약법 시행령 제26조제1항제5호가목2(2천만원이하)"/>
    <s v="안전교육실"/>
    <s v="박건"/>
    <s v="055-945-9564"/>
  </r>
  <r>
    <n v="2025"/>
    <x v="1"/>
    <s v="단기"/>
    <x v="5"/>
    <s v="3월"/>
    <s v="1개월"/>
    <s v="원격교육 중계 장치(CCTV)설치"/>
    <m/>
    <s v="지방보조비 사업(동반성장실 연계)"/>
    <s v="지방보조비 사업"/>
    <n v="11000000"/>
    <x v="0"/>
    <s v="국가계약법 시행령 제26조제1항제5호가목2(2천만원이하)"/>
    <s v="안전교육실"/>
    <s v="박건"/>
    <s v="055-945-9564"/>
  </r>
  <r>
    <n v="2025"/>
    <x v="0"/>
    <s v="단기"/>
    <x v="9"/>
    <s v="4월"/>
    <s v="3개월"/>
    <s v="교육용 CBT 프로그램개발"/>
    <m/>
    <s v="지방보조비 사업(동반성장실 연계)"/>
    <s v="지방보조비 사업"/>
    <n v="130000000"/>
    <x v="1"/>
    <s v="국가계약법 시행령 제33조(입찰공고)"/>
    <s v="안전교육실"/>
    <s v="박건"/>
    <s v="055-945-9564"/>
  </r>
  <r>
    <n v="2025"/>
    <x v="0"/>
    <s v="단기"/>
    <x v="9"/>
    <s v="4월"/>
    <s v="3개월"/>
    <s v="교육 콘텐츠 PPT교안 개발"/>
    <m/>
    <s v="지방보조비 사업(동반성장실 연계)"/>
    <s v="지방보조비 사업"/>
    <n v="33000000"/>
    <x v="1"/>
    <s v="국가계약법 시행령 제33조(입찰공고)"/>
    <s v="안전교육실"/>
    <s v="박건"/>
    <s v="055-945-9564"/>
  </r>
  <r>
    <n v="2025"/>
    <x v="0"/>
    <s v="단기"/>
    <x v="8"/>
    <s v="11월"/>
    <s v="12개월"/>
    <s v="온라인교육 중계(CDN) 서비스 용역"/>
    <m/>
    <s v="8-2-1. 안전관리자의 직무연속성 확보 및 일상관리 역량제고"/>
    <s v="관리용역비"/>
    <n v="20000000"/>
    <x v="0"/>
    <s v="국가계약법 시행령 제26조제1항제5호가목2(2천만원이하)"/>
    <s v="안전교육실"/>
    <s v="박건"/>
    <s v="055-945-9564"/>
  </r>
  <r>
    <n v="2025"/>
    <x v="0"/>
    <s v="단기"/>
    <x v="8"/>
    <s v="11월"/>
    <s v="12개월"/>
    <s v="승강기 법정교육 교재 및 학습도구 제작"/>
    <m/>
    <s v="8-1-1. 승강기 산업인력 대상 법정교육 운영품질 개선"/>
    <s v="교육운영비"/>
    <n v="45000000"/>
    <x v="0"/>
    <s v="국가계약법 시행령 제26조제1항제5호가목5(사회적기업)"/>
    <s v="안전교육실"/>
    <s v="박건"/>
    <s v="055-945-9564"/>
  </r>
  <r>
    <n v="2025"/>
    <x v="1"/>
    <s v="단기"/>
    <x v="5"/>
    <s v="3월"/>
    <s v="1개월"/>
    <s v="현장업무직원 안전대 구매"/>
    <s v="우선구매 대상 검토"/>
    <s v="3-2-3. 직원 참여형 안전보건 위험요소 발굴 및 제거"/>
    <s v="검사용품비"/>
    <n v="22000000"/>
    <x v="0"/>
    <s v="국가계약법 시행령 제26조제1항제5호가목5(사회적기업)"/>
    <s v="안전관리팀"/>
    <s v="안좌빈"/>
    <s v="055-751-0918"/>
  </r>
  <r>
    <n v="2025"/>
    <x v="0"/>
    <s v="단기"/>
    <x v="13"/>
    <s v="미정"/>
    <s v="미정"/>
    <s v="임직원 건강증진 프로그램 용역"/>
    <s v="평가결과에 따라 진행여부 결정"/>
    <s v="-"/>
    <s v="-"/>
    <n v="20000000"/>
    <x v="0"/>
    <s v="국가계약법 시행령 제26조제1항제5호가목2(2천만원이하)"/>
    <s v="안전관리팀"/>
    <s v="안좌빈"/>
    <s v="055-751-0918"/>
  </r>
  <r>
    <n v="2026"/>
    <x v="0"/>
    <s v="단기"/>
    <x v="10"/>
    <s v="12월"/>
    <s v="4개월"/>
    <s v="2025년도 경영실적보고서 제작 용역"/>
    <s v="중소기업제품 공공구매제도 운영요령에 따른 중소기업제품 구매 적절성 검토의뢰서 필요,_x000a_직접생산확인증명서(기타인쇄물_5510159901, 디자인서비스_8214150201)"/>
    <s v="2026년 사업계획 반영"/>
    <s v="-"/>
    <s v="-"/>
    <x v="0"/>
    <s v="국가계약법 시행령 제26조제1항제5호가목5(여성기업)"/>
    <s v="성과경영실"/>
    <s v="김성재"/>
    <s v="055-751-0765"/>
  </r>
  <r>
    <n v="2026"/>
    <x v="0"/>
    <s v="단기"/>
    <x v="10"/>
    <s v="12월"/>
    <s v="6개월"/>
    <s v="2025년도 경영성과 향상 컨설팅 용역"/>
    <s v="수의계약 총량제 확인"/>
    <s v="2026년 사업계획 반영"/>
    <s v="-"/>
    <s v="-"/>
    <x v="0"/>
    <s v="국가계약법 시행령 제26조제1항제5호가목2(2천만원이하)"/>
    <s v="성과경영실"/>
    <s v="황성혁"/>
    <s v="055-751-0832"/>
  </r>
  <r>
    <n v="2025"/>
    <x v="0"/>
    <s v="단기"/>
    <x v="4"/>
    <s v="5월"/>
    <s v="7개월"/>
    <s v="2025년 조직성과평가 용역(비계량 평가, 성과관리 코칭 등)"/>
    <m/>
    <s v="11-3-3. 경영목표 달성 및 성과 중심의 조직 성과관리체계 구축"/>
    <s v="일반용역비"/>
    <n v="27500000.000000004"/>
    <x v="0"/>
    <s v="국가계약법 시행령 제26조제1항제5호가목5(여성기업)"/>
    <s v="성과경영실"/>
    <s v="진선희"/>
    <s v="055-751-0766"/>
  </r>
  <r>
    <n v="2025"/>
    <x v="0"/>
    <s v="단기"/>
    <x v="3"/>
    <s v="1월"/>
    <s v="6개월"/>
    <s v="2024년도 경영성과 향상 컨설팅 용역"/>
    <m/>
    <s v="11-3-1. 경영평가현안 분석 및 대응_x0009_"/>
    <s v="일반용역비"/>
    <n v="19800000"/>
    <x v="0"/>
    <s v="국가계약법 시행령 제26조제1항제5호가목2(2천만원이하)"/>
    <s v="성과경영실"/>
    <s v="황성혁"/>
    <s v="055-751-0832"/>
  </r>
  <r>
    <n v="2025"/>
    <x v="0"/>
    <s v="단기"/>
    <x v="3"/>
    <s v="1월"/>
    <s v="4개월"/>
    <s v="2024년도 경영실적보고서 제작 용역"/>
    <m/>
    <s v="11-3-1. 경영평가현안 분석 및 대응_x0009_"/>
    <s v="도서구입제작비"/>
    <n v="33000000"/>
    <x v="0"/>
    <s v="국가계약법 시행령 제26조제1항제5호가목5(여성기업)"/>
    <s v="성과경영실"/>
    <s v="김성재"/>
    <s v="055-751-0765"/>
  </r>
  <r>
    <n v="2025"/>
    <x v="0"/>
    <s v="단기"/>
    <x v="8"/>
    <s v="11월"/>
    <s v="12개월"/>
    <s v="2026년 승강기 사고조사장비 교정 및 수리 용역"/>
    <s v="2026년 장비 교정 및 수리 용역 통합발주_전문성, 기술성을 요하므로 협상에 의한 계약 추진 검토"/>
    <s v="2026년 사업계획 반영"/>
    <s v="-"/>
    <s v="-"/>
    <x v="1"/>
    <s v="국가계약법 시행령 제33조(입찰공고)"/>
    <s v="사고조사실"/>
    <s v="김선대"/>
    <s v="055-751-0762"/>
  </r>
  <r>
    <n v="2026"/>
    <x v="0"/>
    <s v="단기"/>
    <x v="10"/>
    <s v="12월"/>
    <s v="-"/>
    <s v="2025년 승강기 사고조사장비 교정 및 수리 용역(변경)"/>
    <s v="실제 발생 내용에 따른 계약금액 조정, 종료 시 빠른 의뢰 필요,KOLAS 공인기관(국가표준기본법)"/>
    <s v="2026년 사업계획 반영"/>
    <s v="-"/>
    <s v="-"/>
    <x v="3"/>
    <s v="-"/>
    <s v="사고조사실"/>
    <s v="김선대"/>
    <s v="055-751-0762"/>
  </r>
  <r>
    <n v="2025"/>
    <x v="2"/>
    <s v="단기"/>
    <x v="1"/>
    <s v="2월"/>
    <s v="1개월"/>
    <s v="사무실 소방 공사"/>
    <s v="여성기업, 소방공사업"/>
    <s v="12-1-2. 쾌적한 사무환경 구축 및 효율적 공간 조성추진"/>
    <s v="집기비품"/>
    <n v="4570000"/>
    <x v="4"/>
    <s v="계약업무규정  제7조(계약사무의 위임)"/>
    <s v="사고조사실"/>
    <s v="구태영"/>
    <s v="055-751-0838"/>
  </r>
  <r>
    <n v="2025"/>
    <x v="2"/>
    <s v="단기"/>
    <x v="1"/>
    <s v="2월"/>
    <s v="1개월"/>
    <s v="사무실 통신 공사"/>
    <s v="진행중, 통신공사업"/>
    <s v="12-1-2. 쾌적한 사무환경 구축 및 효율적 공간 조성추진"/>
    <s v="집기비품"/>
    <n v="3446280"/>
    <x v="4"/>
    <s v="계약업무규정  제7조(계약사무의 위임)"/>
    <s v="사고조사실"/>
    <s v="구태영"/>
    <s v="055-751-0838"/>
  </r>
  <r>
    <n v="2025"/>
    <x v="1"/>
    <s v="단기"/>
    <x v="1"/>
    <s v="2월"/>
    <s v="1개월"/>
    <s v="사무실 전화기 구매"/>
    <s v="진행중"/>
    <s v="12-1-2. 쾌적한 사무환경 구축 및 효율적 공간 조성추진"/>
    <s v="집기비품"/>
    <n v="6215000"/>
    <x v="4"/>
    <s v="계약업무규정  제7조(계약사무의 위임)"/>
    <s v="사고조사실"/>
    <s v="구태영"/>
    <s v="055-751-0838"/>
  </r>
  <r>
    <n v="2025"/>
    <x v="1"/>
    <s v="단기"/>
    <x v="1"/>
    <s v="2월"/>
    <s v="1개월"/>
    <s v="사무실 집기비품 구매"/>
    <s v="별도 협의"/>
    <s v="12-1-2. 쾌적한 사무환경 구축 및 효율적 공간 조성추진"/>
    <s v="집기비품"/>
    <s v="-"/>
    <x v="4"/>
    <s v="계약업무규정  제7조(계약사무의 위임)"/>
    <s v="사고조사실"/>
    <s v="구태영"/>
    <s v="055-751-0838"/>
  </r>
  <r>
    <n v="2025"/>
    <x v="2"/>
    <s v="단기"/>
    <x v="1"/>
    <s v="2월"/>
    <s v="1개월"/>
    <s v="사무실 전기 공사"/>
    <s v="여성기업"/>
    <s v="12-1-2. 쾌적한 사무환경 구축 및 효율적 공간 조성추진"/>
    <s v="집기비품"/>
    <n v="11889000"/>
    <x v="0"/>
    <s v="국가계약법 시행령 제26조제1항제5호가목2(2천만원이하)"/>
    <s v="사고조사실"/>
    <s v="구태영"/>
    <s v="055-751-0838"/>
  </r>
  <r>
    <n v="2025"/>
    <x v="2"/>
    <s v="단기"/>
    <x v="1"/>
    <s v="2월"/>
    <s v="1개월"/>
    <s v="사무실 인테리어 공사"/>
    <s v="여성기업, 상생결제 활용 예정"/>
    <s v="12-1-2. 쾌적한 사무환경 구축 및 효율적 공간 조성추진"/>
    <s v="집기비품"/>
    <n v="53086000"/>
    <x v="0"/>
    <s v="국가계약법 시행령 제26조제1항제5호가목5(여성기업)"/>
    <s v="사고조사실"/>
    <s v="구태영"/>
    <s v="055-751-0838"/>
  </r>
  <r>
    <n v="2025"/>
    <x v="1"/>
    <s v="단기"/>
    <x v="2"/>
    <s v="6월"/>
    <s v="12개월"/>
    <s v="승강기 사고조사장비 구매"/>
    <s v="국고사업, 우선구매기업으로 업체선정 요청"/>
    <s v="1-1-5. 승강기안전관리개선(승강기사고조사)"/>
    <s v="사업비(국고,위탁)"/>
    <n v="18000000"/>
    <x v="0"/>
    <s v="국가계약법 시행령 제26조제1항제5호가목2(2천만원이하)"/>
    <s v="사고조사실"/>
    <s v="김선대"/>
    <s v="055-751-0761"/>
  </r>
  <r>
    <n v="2025"/>
    <x v="2"/>
    <s v="장기"/>
    <x v="5"/>
    <s v="-"/>
    <s v="-"/>
    <s v="조달청 시설공사 맞춤형 서비스 약정 체결"/>
    <s v="TF  구성 후 재협의"/>
    <s v="10-4-2. 자산 구조개선 및 가치 제고로 유동비율 관리"/>
    <s v="기타수수료"/>
    <s v="-"/>
    <x v="3"/>
    <s v="-"/>
    <s v="미정"/>
    <s v="미정"/>
    <s v="미정"/>
  </r>
  <r>
    <n v="2025"/>
    <x v="2"/>
    <s v="장기"/>
    <x v="2"/>
    <s v="-"/>
    <s v="-"/>
    <s v="충청지역본부 청사건립 설계 공모"/>
    <s v="TF  구성 후 재협의"/>
    <s v="10-4-2. 자산 구조개선 및 가치 제고로 유동비율 관리"/>
    <s v="건물"/>
    <s v="-"/>
    <x v="3"/>
    <s v="-"/>
    <s v="미정"/>
    <s v="미정"/>
    <s v="미정"/>
  </r>
  <r>
    <n v="2025"/>
    <x v="0"/>
    <s v="단기"/>
    <x v="9"/>
    <s v="4월"/>
    <s v="7개월"/>
    <s v="고령자 대상 승강기 안전교육 위탁 용역"/>
    <m/>
    <s v="9-2-1. 취약계층 맞춤형 안전교육 운영"/>
    <s v="일반용역비"/>
    <n v="20000000"/>
    <x v="0"/>
    <s v="국가계약법 시행령 제26조제1항제5호가목2(2천만원이하)"/>
    <s v="문화홍보실"/>
    <s v="조태기"/>
    <s v="055-751-0775"/>
  </r>
  <r>
    <n v="2025"/>
    <x v="0"/>
    <s v="단기"/>
    <x v="2"/>
    <s v="6월"/>
    <s v="1개월"/>
    <s v="승강기 안전교육 교재 안내문 제작 및 포장 배포 용역"/>
    <s v="행안부 교재를 포장 배포하는 용역, 중증장애인 변경 예정"/>
    <s v="9-2-1. 취약계층 맞춤형 안전교육 운영"/>
    <s v="일반용역비"/>
    <n v="35000000"/>
    <x v="0"/>
    <s v="국가계약법 시행령 제26조제1항제5호가목5(사회적기업)"/>
    <s v="문화홍보실"/>
    <s v="조태기"/>
    <s v="055-751-0775"/>
  </r>
  <r>
    <n v="2025"/>
    <x v="0"/>
    <s v="단기"/>
    <x v="5"/>
    <s v="3월"/>
    <s v="7개월"/>
    <s v="승강기 안전체험차량 위탁 운영 용역"/>
    <s v="변경계약 필요"/>
    <s v="9-2-1. 취약계층 맞춤형 안전교육 운영"/>
    <s v="일반용역비"/>
    <n v="45000000"/>
    <x v="0"/>
    <s v="국가계약법 시행령 제26조제1항제5호가목5(여성기업)"/>
    <s v="문화홍보실"/>
    <s v="이상필"/>
    <s v="055-751-0902"/>
  </r>
  <r>
    <n v="2025"/>
    <x v="0"/>
    <s v="단기"/>
    <x v="0"/>
    <s v="3월"/>
    <s v="10개월"/>
    <s v="2025년 SNS 콘텐츠 제작 및 운영 용역"/>
    <s v="직접생산증명확인 대상"/>
    <s v="7-2-1. 승강기 안전문화 협업 및 온라인 홍보 내실화"/>
    <s v="일반용역비"/>
    <n v="85000000"/>
    <x v="1"/>
    <s v="국가계약법 시행령 제33조(입찰공고)"/>
    <s v="문화홍보실"/>
    <s v="이민정"/>
    <s v="055-751-0860"/>
  </r>
  <r>
    <n v="2025"/>
    <x v="0"/>
    <s v="단기"/>
    <x v="0"/>
    <s v="3월"/>
    <s v="10개월"/>
    <s v="승강기 이용자 안전의식도 조사 용역"/>
    <s v="사회적기업"/>
    <s v="7-1-1. 다양한 홍보채널을 활용한 안전홍보 활동"/>
    <s v="일반용역비"/>
    <n v="50000000"/>
    <x v="0"/>
    <s v="국가계약법 시행령 제26조제1항제5호가목5(사회적기업)"/>
    <s v="문화홍보실"/>
    <s v="이민정"/>
    <s v="055-751-0967"/>
  </r>
  <r>
    <n v="2025"/>
    <x v="0"/>
    <s v="단기"/>
    <x v="3"/>
    <s v="1월"/>
    <s v="12개월"/>
    <s v="임직원 명함 제작 용역"/>
    <s v="제작완료, 연말 변경계약 예정"/>
    <s v="7-1-1. 다양한 홍보채널을 활용한 안전홍보 활동"/>
    <s v="일반용역비"/>
    <n v="25200000"/>
    <x v="0"/>
    <s v="국가계약법 시행령 제26조제1항제5호가목5(여성기업)"/>
    <s v="문화홍보실"/>
    <s v="이민정"/>
    <s v="055-751-0860"/>
  </r>
  <r>
    <n v="2025"/>
    <x v="0"/>
    <s v="단기"/>
    <x v="0"/>
    <s v="3월"/>
    <s v="10개월"/>
    <s v="EL-Safe 제작 용역"/>
    <s v="진행중"/>
    <s v="7-1-1. 다양한 홍보채널을 활용한 안전홍보 활동"/>
    <s v="일반용역비"/>
    <n v="75560000"/>
    <x v="1"/>
    <s v="국가계약법 시행령 제33조(입찰공고)"/>
    <s v="문화홍보실"/>
    <s v="허홍구"/>
    <s v="055-751-0866"/>
  </r>
  <r>
    <n v="2025"/>
    <x v="0"/>
    <s v="단기"/>
    <x v="9"/>
    <s v="4월"/>
    <s v="6개월"/>
    <s v="기관 홍보 영상 제작 용역"/>
    <s v="신규"/>
    <s v="7-1-1. 다양한 홍보채널을 활용한 안전홍보 활동"/>
    <s v="홍보비"/>
    <n v="50000000"/>
    <x v="1"/>
    <s v="국가계약법 시행령 제33조(입찰공고)"/>
    <s v="문화홍보실"/>
    <s v="이민정"/>
    <s v="055-751-0967"/>
  </r>
  <r>
    <n v="2025"/>
    <x v="0"/>
    <s v="단기"/>
    <x v="0"/>
    <s v="2월말"/>
    <s v="5개월"/>
    <s v="에스컬레이터 이용문화 의식개선 홍보방안 연구용역"/>
    <s v="신규 조직예산실 학술연구용역 심의, 사회적기업(취약계층고용비율확인서), 일상감사"/>
    <s v="7-1-1. 다양한 홍보채널을 활용한 안전홍보 활동"/>
    <s v="일반용역비"/>
    <n v="50000000"/>
    <x v="1"/>
    <s v="국가계약법 시행령 제33조(입찰공고)"/>
    <s v="문화홍보실"/>
    <s v="이민정"/>
    <s v="055-751-0967"/>
  </r>
  <r>
    <n v="2025"/>
    <x v="0"/>
    <s v="단기"/>
    <x v="9"/>
    <s v="4월"/>
    <s v="7개월"/>
    <s v="2025 승강기안전주간 행사 운영"/>
    <s v="이관 경쟁입찰(협상에의한, 제한경쟁), 대관 별도 진행 가능성 있음"/>
    <s v="6-1-3. 국내 승강기 안전주간 주관"/>
    <s v="일반용역비"/>
    <n v="123300000"/>
    <x v="1"/>
    <s v="국가계약법 시행령 제33조(입찰공고)"/>
    <s v="문화홍보실"/>
    <s v="임우혁"/>
    <s v="055-751-0836"/>
  </r>
  <r>
    <n v="2025"/>
    <x v="1"/>
    <s v="장기"/>
    <x v="8"/>
    <s v="11월"/>
    <s v="36개월"/>
    <s v="(계속비) 지능형 승강기안전 플랫폼 클라우드 서비스 임차"/>
    <s v="혁신제품 구매실적 등록 필요"/>
    <s v="2-4-1. 디지털 공공서비스 '지능형 승강기안전 플랫폼' 제공·확대"/>
    <s v="기타수수료"/>
    <n v="195800000"/>
    <x v="0"/>
    <s v="국가계약법 시행령 제26조제1항제5호사목(혁신제품)"/>
    <s v="디지털플랫폼보안실"/>
    <s v="최홍주"/>
    <s v="055-751-0964"/>
  </r>
  <r>
    <n v="2025"/>
    <x v="0"/>
    <s v="장기"/>
    <x v="8"/>
    <s v="11월"/>
    <s v="36개월"/>
    <s v="(장기계속 1차) 2026~28년 지능형 승강기안전 플랫폼 정보시스템 유지관리 용역"/>
    <s v="중앙조달 검토"/>
    <s v="2-4-1. 디지털 공공서비스 '지능형 승강기안전 플랫폼' 제공·확대"/>
    <s v="관리용역비"/>
    <n v="825000000"/>
    <x v="0"/>
    <s v="국가계약법 시행령 제69조(장기계속계약)"/>
    <s v="디지털플랫폼보안실"/>
    <s v="최홍주"/>
    <s v="055-751-0964"/>
  </r>
  <r>
    <n v="2025"/>
    <x v="0"/>
    <s v="장기"/>
    <x v="3"/>
    <s v="1월"/>
    <s v="12개월"/>
    <s v="(장기계속 3차) 2023~25년 승강기 통합관제 플랫폼 정보시스템 유지관리 용역"/>
    <s v="계약체결"/>
    <s v="2-4-1. 디지털 공공서비스 '지능형 승강기안전 플랫폼' 제공·확대"/>
    <s v="관리용역비"/>
    <n v="274940000"/>
    <x v="0"/>
    <s v="국가계약법 시행령 제69조(장기계속계약)"/>
    <s v="디지털플랫폼보안실"/>
    <s v="최홍주"/>
    <s v="055-751-0964"/>
  </r>
  <r>
    <n v="2025"/>
    <x v="0"/>
    <s v="단기"/>
    <x v="5"/>
    <s v="2월"/>
    <s v="3개월"/>
    <s v="민관협력 승강기 안전관리 추진방안 연구용역"/>
    <s v="학술연구용역 심의대상 여부 확인(조직예산실)"/>
    <s v="2-4-1. 디지털 공공서비스 '지능형 승강기안전 플랫폼' 제공·확대"/>
    <s v="일반용역비"/>
    <n v="55000000"/>
    <x v="1"/>
    <s v="국가계약법 시행령 제33조(입찰공고)"/>
    <s v="디지털플랫폼보안실"/>
    <s v="최홍주"/>
    <s v="055-751-0964"/>
  </r>
  <r>
    <n v="2025"/>
    <x v="1"/>
    <s v="단기"/>
    <x v="2"/>
    <s v="5월"/>
    <s v="3개월"/>
    <s v="승강기 원격관리 IoT 구매"/>
    <s v="규격서 필요"/>
    <s v="2-4-1. 디지털 공공서비스 '지능형 승강기안전 플랫폼' 제공·확대"/>
    <s v="기타수수료"/>
    <n v="66000000"/>
    <x v="1"/>
    <s v="국가계약법 시행령 제33조(입찰공고)"/>
    <s v="디지털플랫폼보안실"/>
    <s v="최홍주"/>
    <s v="055-751-0964"/>
  </r>
  <r>
    <n v="2025"/>
    <x v="0"/>
    <s v="장기"/>
    <x v="8"/>
    <s v="9월"/>
    <s v="60개월"/>
    <s v="2026~2030년 정보통신망 회선 업체 선정"/>
    <s v="중앙조달 검토, 연간 3.43억원"/>
    <s v="12-7-3. 사이버위협 대응 인프라 구축 및 24시간 보안관제 운영"/>
    <s v="공공요금"/>
    <n v="1713450000"/>
    <x v="1"/>
    <s v="국가계약법 시행령 제33조(입찰공고)"/>
    <s v="디지털플랫폼보안실"/>
    <s v="김형재"/>
    <s v="055-751-0880"/>
  </r>
  <r>
    <n v="2025"/>
    <x v="1"/>
    <s v="단기"/>
    <x v="5"/>
    <s v="4월"/>
    <s v="1개월"/>
    <s v="업무용 PC 등 백신 구매"/>
    <s v="기술개발제품 13종 인증 검토, 상용소프트웨어 제3자단가계약 업무처리기준 확인"/>
    <s v="12-7-3. 고도화된 사이버위협 대응 강화를 위해 인프라 구축 및 24시간 보안관제 운영"/>
    <s v="기타수수료"/>
    <n v="44000000"/>
    <x v="2"/>
    <s v="조달사업법 시행령 제12조(제3자를 위한 단가계약)"/>
    <s v="디지털플랫폼보안실"/>
    <s v="이상빈"/>
    <s v="055-751-0876"/>
  </r>
  <r>
    <n v="2025"/>
    <x v="0"/>
    <s v="단기"/>
    <x v="11"/>
    <s v="9월"/>
    <s v="1개월"/>
    <s v="정보시스템(홈페이지 포함) 웹 취약점 점검 용역"/>
    <s v="소프트웨어기술자(소프트웨어진흥법), 개인정보 보호수준 평가 컨설팅 용역사업과 통합발주 검토"/>
    <s v="12-7-1. 안전하고 신뢰받는 개인정보 관리체계 수립ㆍ운영"/>
    <s v="일반용역비"/>
    <n v="16500000"/>
    <x v="0"/>
    <s v="국가계약법 시행령 제26조제1항제5호가목2(2천만원이하)"/>
    <s v="디지털플랫폼보안실"/>
    <s v="김형재"/>
    <s v="055-751-0880"/>
  </r>
  <r>
    <n v="2025"/>
    <x v="0"/>
    <s v="단기"/>
    <x v="9"/>
    <s v="4월"/>
    <s v="3개월"/>
    <s v="개인정보 보호수준 평가 컨설팅 용역"/>
    <s v="취약점 점검 용역사업과 통합 발주 검토, 일상감사 대상"/>
    <s v="12-7-1. 안전하고 신뢰받는 개인정보 관리체계 수립ㆍ운영"/>
    <s v="일반용역비"/>
    <n v="33000000"/>
    <x v="1"/>
    <s v="국가계약법 시행령 제33조(입찰공고)"/>
    <s v="디지털플랫폼보안실"/>
    <s v="김형재"/>
    <s v="055-751-0880"/>
  </r>
  <r>
    <n v="2025"/>
    <x v="1"/>
    <s v="단기"/>
    <x v="2"/>
    <s v="6월"/>
    <s v="1개월"/>
    <s v="망간자료전송시스템 RAM 구매"/>
    <s v="소액구매 진행"/>
    <s v="12-7-1. 안전하고 신뢰받는 개인정보 관리체계"/>
    <s v="전산장비"/>
    <n v="3300000"/>
    <x v="4"/>
    <s v="계약업무규정  제7조(계약사무의 위임)"/>
    <s v="디지털플랫폼보안실"/>
    <s v="이상빈"/>
    <s v="055-751-0876"/>
  </r>
  <r>
    <n v="2025"/>
    <x v="1"/>
    <s v="단기"/>
    <x v="5"/>
    <s v="2월"/>
    <s v="3개월"/>
    <s v="정보보호시스템 클라우드 전환에 따른 가상화 증설"/>
    <s v="과업심의위원회 필요"/>
    <s v="12-7-1. 안전하고 신뢰받는 개인정보 관리체계"/>
    <s v="전산장비"/>
    <n v="220000000"/>
    <x v="1"/>
    <s v="국가계약법 시행령 제33조(입찰공고)"/>
    <s v="디지털플랫폼보안실"/>
    <s v="이상빈"/>
    <s v="055-751-0876"/>
  </r>
  <r>
    <n v="2025"/>
    <x v="1"/>
    <s v="단기"/>
    <x v="9"/>
    <s v="5월"/>
    <s v="1개월"/>
    <s v="기술지원 중단에 따른 노후 방화벽 교체 장비 구매"/>
    <s v="기술개발제품 13종 인증 검토, 상용소프트웨어 제3자단가계약 업무처리기준 확인"/>
    <s v="12-7-1. 안전하고 신뢰받는 개인정보 관리체계"/>
    <s v="전산장비"/>
    <n v="137940000"/>
    <x v="2"/>
    <s v="조달사업법 시행령 제12조(제3자를 위한 단가계약)"/>
    <s v="디지털플랫폼보안실"/>
    <s v="이상빈"/>
    <s v="055-751-0876"/>
  </r>
  <r>
    <n v="2025"/>
    <x v="1"/>
    <s v="단기"/>
    <x v="4"/>
    <s v="6월"/>
    <s v="1개월"/>
    <s v="노후 매체제어솔루션 교체 구매"/>
    <s v="기술개발제품 13종 인증 검토, 상용소프트웨어 제3자단가계약 업무처리기준 확인"/>
    <s v="12-7-1. 안전하고 신뢰받는 개인정보 관리체계"/>
    <s v="시스템구축"/>
    <n v="37384600"/>
    <x v="2"/>
    <s v="조달사업법 시행령 제12조(제3자를 위한 단가계약)"/>
    <s v="디지털플랫폼보안실"/>
    <s v="이상빈"/>
    <s v="055-751-0876"/>
  </r>
  <r>
    <n v="2025"/>
    <x v="1"/>
    <s v="단기"/>
    <x v="4"/>
    <s v="6월"/>
    <s v="1개월"/>
    <s v="파일배포 및 정책관리 솔루션 도입"/>
    <s v="기술개발제품 13종 인증 검토, 상용소프트웨어 제3자단가계약 업무처리기준 확인"/>
    <s v="12-7-1. 안전하고 신뢰받는 개인정보 관리체계"/>
    <s v="시스템구축"/>
    <n v="28380000"/>
    <x v="2"/>
    <s v="조달사업법 시행령 제12조(제3자를 위한 단가계약)"/>
    <s v="디지털플랫폼보안실"/>
    <s v="이상빈"/>
    <s v="055-751-0876"/>
  </r>
  <r>
    <n v="2025"/>
    <x v="1"/>
    <s v="단기"/>
    <x v="2"/>
    <s v="7월"/>
    <s v="1개월"/>
    <s v="내PC보안점검 솔루션 지원중단에 따른 업그레이드(1차)"/>
    <s v="기술개발제품 13종 인증 검토, 상용소프트웨어 제3자단가계약 업무처리기준 확인"/>
    <s v="12-7-1. 안전하고 신뢰받는 개인정보 관리체계"/>
    <s v="시스템구축"/>
    <n v="40810000"/>
    <x v="2"/>
    <s v="조달사업법 시행령 제12조(제3자를 위한 단가계약)"/>
    <s v="디지털플랫폼보안실"/>
    <s v="이상빈"/>
    <s v="055-751-0876"/>
  </r>
  <r>
    <n v="2025"/>
    <x v="0"/>
    <s v="단기"/>
    <x v="7"/>
    <s v="7월"/>
    <s v="5개월"/>
    <s v="(지방)제2차 지방소멸기금 대응 사업(로봇바리스타, 힐링존 구축 등)"/>
    <m/>
    <s v="지방보조비 사업"/>
    <s v="지방보조비 사업"/>
    <n v="220000000"/>
    <x v="1"/>
    <s v="국가계약법 시행령 제33조(입찰공고)"/>
    <s v="동반성장실"/>
    <s v="강나래"/>
    <s v="055-940-9987"/>
  </r>
  <r>
    <n v="2025"/>
    <x v="2"/>
    <s v="단기"/>
    <x v="12"/>
    <s v="7월"/>
    <s v="7개월"/>
    <s v="(지방)시험타워 전망대 인테리어 전기공사"/>
    <m/>
    <s v="6-2-2. 세계승강기허브도시 브랜딩 사업"/>
    <s v="유형자산(미정)"/>
    <n v="100000000"/>
    <x v="1"/>
    <s v="국가계약법 시행령 제33조(입찰공고)"/>
    <s v="동반성장실"/>
    <s v="심영은"/>
    <s v="055-940-9998"/>
  </r>
  <r>
    <n v="2025"/>
    <x v="0"/>
    <s v="단기"/>
    <x v="2"/>
    <s v="5월"/>
    <s v="9개월"/>
    <s v="(지방)세계승강기허브도시 브랜딩사업 감리용역"/>
    <s v="전문업체로 선정 필요"/>
    <s v="6-2-2. 세계승강기허브도시 브랜딩 사업"/>
    <s v="유형자산(미정)"/>
    <n v="60000000"/>
    <x v="1"/>
    <s v="국가계약법 시행령 제33조(입찰공고)"/>
    <s v="동반성장실"/>
    <s v="심영은"/>
    <s v="055-940-9998"/>
  </r>
  <r>
    <n v="2025"/>
    <x v="1"/>
    <s v="단기"/>
    <x v="4"/>
    <s v="5월"/>
    <s v="5개월"/>
    <s v="(지방)시험타워 전망대 관람용 승강기 제작 및 설치"/>
    <s v="중앙조달, 엘리베이터(오티스만 현재 가능)"/>
    <s v="6-2-2. 세계승강기허브도시 브랜딩 사업"/>
    <s v="유형자산(미정)"/>
    <n v="300000000"/>
    <x v="1"/>
    <s v="국가계약법 시행령 제33조(입찰공고)"/>
    <s v="동반성장실"/>
    <s v="김상윤"/>
    <s v="055-751-9999"/>
  </r>
  <r>
    <n v="2025"/>
    <x v="0"/>
    <s v="단기"/>
    <x v="2"/>
    <s v="5월"/>
    <s v="9개월"/>
    <s v="(자벙)시험타워 홍보·체험관 실감형 콘텐츠(미디어아트 포함) 및 외벽 미디어파사드 구축"/>
    <m/>
    <s v="6-2-2. 세계승강기허브도시 브랜딩 사업"/>
    <s v="유형자산(미정)"/>
    <n v="2800000000"/>
    <x v="1"/>
    <s v="국가계약법 시행령 제33조(입찰공고)"/>
    <s v="동반성장실"/>
    <s v="강나래"/>
    <s v="055-940-9987"/>
  </r>
  <r>
    <n v="2025"/>
    <x v="1"/>
    <s v="장기"/>
    <x v="5"/>
    <s v="3월"/>
    <s v="14개월"/>
    <s v="제2차 승강기 안전인증 시험장비 개발 및 구축"/>
    <s v="경쟁입찰(협상에의한, 제한경쟁)"/>
    <s v="6-2-1. 시험타워 및 인증시험 설비 구축〮운영"/>
    <s v="검사장비(국고,이월)"/>
    <n v="860000000"/>
    <x v="1"/>
    <s v="국가계약법 시행령 제33조(입찰공고)"/>
    <s v="동반성장실"/>
    <s v="김상윤"/>
    <s v="055-751-9999"/>
  </r>
  <r>
    <n v="2025"/>
    <x v="2"/>
    <s v="장기"/>
    <x v="9"/>
    <s v="3월"/>
    <s v="13개월"/>
    <s v="승강기 산업복합관, 기숙사 및 시험타워 건축공사(잔여공사분)"/>
    <s v="증거보전신청 후 완료되는 시점, 입찰공고 가능, 지방(거창) 및 선금반환 _x000a_완료되어야 사업예산 확보 가능"/>
    <s v="6-2-1. 시험타워 및 인증시험 설비 구축〮운영"/>
    <s v="건물(이월)"/>
    <n v="3437606744"/>
    <x v="1"/>
    <s v="국가계약법 시행령 제33조(입찰공고)"/>
    <s v="동반성장실"/>
    <s v="김동규"/>
    <s v="055-751-0994"/>
  </r>
  <r>
    <n v="2025"/>
    <x v="0"/>
    <s v="단기"/>
    <x v="3"/>
    <s v="1월"/>
    <s v="2개월"/>
    <s v="승강기 산업복합관, 기숙사 및 시험타워 잔여공사 설계용역"/>
    <s v="계약체결(25.1.16.)"/>
    <s v="6-2-1. 시험타워 및 인증시험 설비 구축〮운영"/>
    <s v="건물(이월)"/>
    <n v="21780000"/>
    <x v="0"/>
    <s v="국가계약법 시행령 제26조제1항제5호가목2(2천만원 이하)"/>
    <s v="동반성장실"/>
    <s v="김동규"/>
    <s v="055-751-0994"/>
  </r>
  <r>
    <n v="2025"/>
    <x v="1"/>
    <s v="단기"/>
    <x v="1"/>
    <s v="2월"/>
    <s v="10개월"/>
    <s v="승강기 시험타워 시험장비 점검대 제작 및 설치"/>
    <s v="수의계약"/>
    <s v="6-2-1. 시험타워 및 인증시험 설비 구축〮운영"/>
    <s v="검사장비(국고,이월)"/>
    <n v="20000000"/>
    <x v="0"/>
    <s v="국가계약법 시행령 제26조제1항제5호가목2(2천만원이하)"/>
    <s v="동반성장실"/>
    <s v="김상윤"/>
    <s v="055-751-9999"/>
  </r>
  <r>
    <n v="2025"/>
    <x v="1"/>
    <s v="단기"/>
    <x v="4"/>
    <s v="5월"/>
    <s v="12개월"/>
    <s v="승강기 산업복합관, 기숙사 및 시험타워 건축공사 관급자재(레미콘) 구매"/>
    <s v="납품기한 최대 연장이 제한되어 있으므로 과업시기 고려하여 의뢰"/>
    <s v="6-2-1. 시험타워 및 인증시험 설비 구축운영"/>
    <s v="건물(이월)"/>
    <n v="194294370"/>
    <x v="5"/>
    <s v="조달사업법 시행령 제13조(다수공급자계약)"/>
    <s v="동반성장실"/>
    <s v="김동규"/>
    <s v="055-751-0994"/>
  </r>
  <r>
    <n v="2025"/>
    <x v="1"/>
    <s v="단기"/>
    <x v="4"/>
    <s v="5월"/>
    <s v="12개월"/>
    <s v="승강기 산업복합관, 기숙사 및 시험타워 건축공사 관급자재(시멘트) 구매"/>
    <s v="납품기한 최대 연장이 제한되어 있으므로 과업시기 고려하여 의뢰"/>
    <s v="6-2-1. 시험타워 및 인증시험 설비 구축운영"/>
    <s v="건물(이월)"/>
    <n v="7794780"/>
    <x v="5"/>
    <s v="조달사업법 시행령 제13조(다수공급자계약)"/>
    <s v="동반성장실"/>
    <s v="김동규"/>
    <s v="055-751-0994"/>
  </r>
  <r>
    <n v="2025"/>
    <x v="1"/>
    <s v="단기"/>
    <x v="4"/>
    <s v="5월"/>
    <s v="12개월"/>
    <s v="승강기 산업복합관, 기숙사 및 시험타워 건축공사 관급자재(화강석) 구매"/>
    <s v="납품기한 최대 연장이 제한되어 있으므로 과업시기 고려하여 의뢰"/>
    <s v="6-2-1. 시험타워 및 인증시험 설비 구축운영"/>
    <s v="건물(이월)"/>
    <n v="26669880"/>
    <x v="5"/>
    <s v="조달사업법 시행령 제13조(다수공급자계약)"/>
    <s v="동반성장실"/>
    <s v="김동규"/>
    <s v="055-751-0994"/>
  </r>
  <r>
    <n v="2025"/>
    <x v="1"/>
    <s v="단기"/>
    <x v="4"/>
    <s v="5월"/>
    <s v="12개월"/>
    <s v="승강기 산업복합관, 기숙사 및 시험타워 건축공사 관급자재(AL창호_롤방충망) 구매"/>
    <s v="납품기한 최대 연장이 제한되어 있으므로 과업시기 고려하여 의뢰"/>
    <s v="6-2-1. 시험타워 및 인증시험 설비 구축운영"/>
    <s v="건물(이월)"/>
    <n v="2297790"/>
    <x v="5"/>
    <s v="조달사업법 시행령 제13조(다수공급자계약)"/>
    <s v="동반성장실"/>
    <s v="김동규"/>
    <s v="055-751-0994"/>
  </r>
  <r>
    <n v="2025"/>
    <x v="1"/>
    <s v="단기"/>
    <x v="4"/>
    <s v="5월"/>
    <s v="12개월"/>
    <s v="승강기 산업복합관, 기숙사 및 시험타워 소방공사 관급자재(저수조) 구매"/>
    <s v="납품기한 최대 연장이 제한되어 있으므로 과업시기 고려하여 의뢰"/>
    <s v="6-2-1. 시험타워 및 인증시험 설비 구축운영"/>
    <s v="건물(이월)"/>
    <n v="14913710"/>
    <x v="5"/>
    <s v="조달사업법 시행령 제13조(다수공급자계약)"/>
    <s v="동반성장실"/>
    <s v="김상윤"/>
    <s v="055-751-0999"/>
  </r>
  <r>
    <n v="2025"/>
    <x v="0"/>
    <s v="단기"/>
    <x v="9"/>
    <s v="4월"/>
    <s v="7개월"/>
    <s v="2025 해외 승강기 엑스포 한국관 운영"/>
    <s v="경쟁입찰(협상에의한, 제한경쟁), 면세사업"/>
    <s v="6-1-2. 국내 승강기 산업의 해외진출 지원"/>
    <s v="일반용역비"/>
    <n v="45000000"/>
    <x v="1"/>
    <s v="국가계약법 시행령 제33조(입찰공고)"/>
    <s v="동반성장실"/>
    <s v="강나래"/>
    <s v="055-940-9987"/>
  </r>
  <r>
    <n v="2025"/>
    <x v="0"/>
    <s v="장기"/>
    <x v="3"/>
    <s v="2월"/>
    <s v="36개월"/>
    <s v="_x0009_2025년 업무용 차량 신규 임차"/>
    <s v="납품에 따른 검사검수 관리 필요"/>
    <s v="부서별 사업계획에 따름"/>
    <s v="임차료"/>
    <n v="1024812000"/>
    <x v="6"/>
    <s v="조달사업법 시행령 제16조(카탈로그 계약)"/>
    <s v="노무총무실"/>
    <s v="김건태"/>
    <s v="055-751-0793"/>
  </r>
  <r>
    <n v="2025"/>
    <x v="1"/>
    <s v="장기"/>
    <x v="0"/>
    <s v="2월"/>
    <s v="24개월"/>
    <s v="'25~26년 검사복 제작"/>
    <s v="중앙조달, 중앙조달 제안서 평가 실시 검토, 위원 풀 제공"/>
    <s v="12-5-1. 정부 지침을 준수한 복리후생제도 운영_x0009_"/>
    <s v="피복비"/>
    <n v="585200000"/>
    <x v="1"/>
    <s v="국가계약법 시행령 제33조(입찰공고)"/>
    <s v="노무총무실"/>
    <s v="차준혁"/>
    <s v="055-751-0750"/>
  </r>
  <r>
    <n v="2025"/>
    <x v="0"/>
    <s v="단기"/>
    <x v="8"/>
    <s v="11월"/>
    <s v="12개월"/>
    <s v="2026년 장례물품 배송서비스 용역"/>
    <s v="변경계약 예정"/>
    <s v="12-5-1. 정부 지침을 준수한 복리후생제도 운영_x0009_"/>
    <s v="일반용역비"/>
    <n v="19800000"/>
    <x v="0"/>
    <s v="국가계약법 시행령 제26조제1항제5호가목2(2천만원이하)"/>
    <s v="노무총무실"/>
    <s v="차준혁"/>
    <s v="055-751-0750"/>
  </r>
  <r>
    <n v="2025"/>
    <x v="0"/>
    <s v="단기"/>
    <x v="3"/>
    <s v="1월"/>
    <s v="12개월"/>
    <s v="2025년 장례물품 배송서비스 용역"/>
    <m/>
    <s v="12-5-1. 정부 지침을 준수한 복리후생제도 운영_x0009_"/>
    <s v="일반용역비"/>
    <n v="18480000"/>
    <x v="0"/>
    <s v="국가계약법 시행령 제26조제1항제5호가목2(2천만원이하)"/>
    <s v="노무총무실"/>
    <s v="차준혁"/>
    <s v="055-751-0750"/>
  </r>
  <r>
    <n v="2025"/>
    <x v="0"/>
    <s v="단기"/>
    <x v="0"/>
    <s v="3월"/>
    <s v="9개월"/>
    <s v="2025년 근로자지원프로그램(EAP) 용역"/>
    <s v="밝음, 저성과자 프로그램 추가, 나라장터 가입 안내"/>
    <s v="12-5-1. 정부 지침을 준수한 복리후생제도 운영_x0009_"/>
    <s v="기타수수료"/>
    <n v="17160000"/>
    <x v="0"/>
    <s v="국가계약법 시행령 제26조제1항제5호가목5(여성기업)"/>
    <s v="노무총무실"/>
    <s v="권정주"/>
    <s v="055-751-0789"/>
  </r>
  <r>
    <n v="2025"/>
    <x v="1"/>
    <s v="단기"/>
    <x v="8"/>
    <s v="11월"/>
    <s v="1개월"/>
    <s v="직원 격려 및 지역 경제 활성화를 위한 지역 농산물 구매"/>
    <m/>
    <s v="12-5-1. 정부 지침을 준수한 복리후생제도 운영_x0009_"/>
    <s v="선물대"/>
    <n v="49000000"/>
    <x v="0"/>
    <s v="국가계약법 시행령 제26조제1항제5호가목5(여성기업)"/>
    <s v="노무총무실"/>
    <s v="차준혁"/>
    <s v="055-751-0750"/>
  </r>
  <r>
    <n v="2025"/>
    <x v="1"/>
    <s v="단기"/>
    <x v="3"/>
    <s v="1월"/>
    <s v="12개월"/>
    <s v="2025년 장례물품 제작"/>
    <m/>
    <s v="12-5-1. 정부 지침을 준수한 복리후생제도 운영_x0009_"/>
    <s v="일반용역비"/>
    <n v="24090000"/>
    <x v="0"/>
    <s v="국가계약법 시행령 제26조제1항제5호가목5(여성기업)"/>
    <s v="노무총무실"/>
    <s v="차준혁"/>
    <s v="055-751-0750"/>
  </r>
  <r>
    <n v="2025"/>
    <x v="0"/>
    <s v="단기"/>
    <x v="2"/>
    <s v="6월"/>
    <s v="12개월"/>
    <s v="2025년도 단체상해보험 가입"/>
    <s v="보험업(보험업법 제4조), 적격심사, 보험기간 연속성을 위하여 40일 전 의뢰 필요"/>
    <s v="12-5-1. 정부 지침을 준수한 복리후생제도 운영_x0009_"/>
    <s v="선택적복지"/>
    <n v="423500000"/>
    <x v="1"/>
    <s v="국가계약법 시행령 제33조(입찰공고)"/>
    <s v="노무총무실"/>
    <s v="권정주"/>
    <s v="055-751-0789"/>
  </r>
  <r>
    <n v="2025"/>
    <x v="0"/>
    <s v="단기"/>
    <x v="9"/>
    <s v="3월"/>
    <s v="5개월"/>
    <s v="2025년 휴양소 위탁 운영 용역"/>
    <s v="제안서 평가위원 풀 제공"/>
    <s v="12-5-1. 정부 지침을 준수한 복리후생제도 운영_x0009_"/>
    <s v="휴양소운영비"/>
    <n v="360360000"/>
    <x v="1"/>
    <s v="국가계약법 시행령 제33조(입찰공고)"/>
    <s v="노무총무실"/>
    <s v="권정주"/>
    <s v="055-751-0789"/>
  </r>
  <r>
    <n v="2025"/>
    <x v="0"/>
    <s v="단기"/>
    <x v="8"/>
    <s v="11월"/>
    <s v="12개월"/>
    <s v="2026년 주말 통근버스 임차용역"/>
    <s v="변경계약 예정"/>
    <s v="12-5-1. 정부 지침을 준수한 복리후생제도 운영_x0009_"/>
    <s v="임차료"/>
    <n v="240240000"/>
    <x v="1"/>
    <s v="국가계약법 시행령 제33조(입찰공고)"/>
    <s v="노무총무실"/>
    <s v="차준혁"/>
    <s v="055-751-0750"/>
  </r>
  <r>
    <n v="2025"/>
    <x v="0"/>
    <s v="장기"/>
    <x v="5"/>
    <s v="2월"/>
    <s v="24개월"/>
    <s v="2025~26년 스마트 단말기(태블릿 pc) 신규 임차"/>
    <s v="변경사항 발생시 변경 계약 의뢰 필요"/>
    <s v="12-1-1.온실가스 감축을 위한 탄소중립 사업장 실현"/>
    <s v="통신료"/>
    <n v="1903756800"/>
    <x v="1"/>
    <s v="국가계약법 시행령 제33조(입찰공고)"/>
    <s v="노무총무실"/>
    <s v="김건태"/>
    <s v="055-751-0793"/>
  </r>
  <r>
    <n v="2025"/>
    <x v="0"/>
    <s v="장기"/>
    <x v="8"/>
    <s v="10월 말"/>
    <s v="24개월"/>
    <s v="복지관 운영사 선정"/>
    <s v="비예산"/>
    <s v="-"/>
    <s v="-"/>
    <s v="-"/>
    <x v="1"/>
    <s v="국가계약법 시행령 제33조(입찰공고)"/>
    <s v="노무총무실"/>
    <s v="권정주"/>
    <s v="055-751-0789"/>
  </r>
  <r>
    <n v="2025"/>
    <x v="0"/>
    <s v="장기"/>
    <x v="8"/>
    <s v="10월 말"/>
    <s v="24개월"/>
    <s v="복지카드 운영사 선정"/>
    <s v="비예산"/>
    <s v="-"/>
    <s v="-"/>
    <s v="-"/>
    <x v="1"/>
    <s v="국가계약법 시행령 제33조(입찰공고)"/>
    <s v="노무총무실"/>
    <s v="권정주"/>
    <s v="055-751-0789"/>
  </r>
  <r>
    <n v="2025"/>
    <x v="0"/>
    <s v="단기"/>
    <x v="11"/>
    <s v="9월"/>
    <s v="1개월"/>
    <s v="공단 본부 바닥청소 용역"/>
    <s v="카펫만 청소할 경우 소액구매로 진행/ 왁싱까지 하면 수의계약"/>
    <s v="12-1-1. 온실가스 감축을 위한 탄소중립 사업장 실현"/>
    <m/>
    <n v="22000000"/>
    <x v="0"/>
    <s v="국가계약법 시행령 제26조제1항제5호가목2(2천만원이하)"/>
    <s v="노무총무실"/>
    <s v="김건태"/>
    <s v="055-751-0793"/>
  </r>
  <r>
    <n v="2025"/>
    <x v="0"/>
    <s v="단기"/>
    <x v="9"/>
    <s v="4월"/>
    <s v="1개월"/>
    <s v="공단 본부 조경 유지관리 용역"/>
    <s v="소액구매 범위 내 견적받으면 소액으로 진행"/>
    <s v="12-1-1. 온실가스 감축을 위한 탄소중립 사업장 실현"/>
    <m/>
    <n v="20000000"/>
    <x v="0"/>
    <s v="국가계약법 시행령 제26조제1항제5호가목2(2천만원이하)"/>
    <s v="노무총무실"/>
    <s v="김건태"/>
    <s v="055-751-0793"/>
  </r>
  <r>
    <n v="2025"/>
    <x v="0"/>
    <s v="단기"/>
    <x v="8"/>
    <s v="12월"/>
    <s v="-"/>
    <s v="2025년 장례물품 배송서비스 용역(변경)"/>
    <s v="-"/>
    <s v="-"/>
    <m/>
    <s v="-"/>
    <x v="0"/>
    <s v="국가계약법 시행령 제26조제1항제5호가목2(2천만원이하)"/>
    <s v="노무총무실"/>
    <s v="차준혁"/>
    <s v="055-751-0750"/>
  </r>
  <r>
    <n v="2025"/>
    <x v="0"/>
    <s v="단기"/>
    <x v="8"/>
    <s v="12월"/>
    <s v="3개월"/>
    <s v="2026년 장례물품 제작"/>
    <s v="2026년 예산 확보 필요"/>
    <s v="2026년 사업계획 반영"/>
    <m/>
    <n v="20000000"/>
    <x v="0"/>
    <s v="국가계약법 시행령 제26조제1항제5호가목5(여성기업)"/>
    <s v="노무총무실"/>
    <s v="차준혁"/>
    <s v="055-751-0750"/>
  </r>
  <r>
    <n v="2025"/>
    <x v="1"/>
    <s v="단기"/>
    <x v="5"/>
    <s v="3월"/>
    <s v="1개월"/>
    <s v="위험기계 안전인증ㆍ검사결과 증명서 용지제작"/>
    <s v="중소기업제품 공공구매제도 운영요령에 따른 중소기업제품 구매 적절성 검토의뢰서 필요,_x000a_직접생산증명서확인대상(기타인쇄물_5510159901), 수의계약 총량제 확인"/>
    <s v="2-2-2. 위험기계 인증ㆍ검사업무의 디지털화"/>
    <s v="도서구입제작비"/>
    <n v="16500000"/>
    <x v="0"/>
    <s v="국가계약법 시행령 제26조제1항제5호가목2(2천만원 이하)"/>
    <s v="기술사업지원실"/>
    <s v="최예주"/>
    <s v="055-751-0823"/>
  </r>
  <r>
    <n v="2025"/>
    <x v="0"/>
    <s v="단기"/>
    <x v="8"/>
    <s v="11월"/>
    <s v="12개월"/>
    <s v="2026년 위험기계 검사장비 교정 및 수리 용역"/>
    <s v="2026년 장비 교정 및 수리 용역 통합발주_전문성, 기술성을 요하므로 협상에 의한 계약 추진 검토"/>
    <s v="2026년 사업계획 반영"/>
    <s v="-"/>
    <s v="-"/>
    <x v="1"/>
    <s v="국가계약법 시행령 제33조(입찰공고)"/>
    <s v="기술사업지원실"/>
    <s v="최예주"/>
    <s v="055-751-0986"/>
  </r>
  <r>
    <n v="2026"/>
    <x v="0"/>
    <s v="단기"/>
    <x v="10"/>
    <s v="12월"/>
    <s v="-"/>
    <s v="2025년 위험기계 검사 장비 교정 및 수리용역(변경)"/>
    <s v="실제 발생 내용에 따른 계약금액 조정, 종료 시 빠른 의뢰 필요,KOLAS 공인기관(국가표준기본법)"/>
    <s v="2026년 사업계획 반영"/>
    <s v="-"/>
    <s v="-"/>
    <x v="3"/>
    <s v="-"/>
    <s v="기술사업지원실"/>
    <s v="최예주"/>
    <s v="055-751-0986"/>
  </r>
  <r>
    <n v="2025"/>
    <x v="0"/>
    <s v="단기"/>
    <x v="0"/>
    <s v="2월"/>
    <s v="12개월"/>
    <s v="2025년도 산업기계업무 배상책임보험 가입"/>
    <s v="보험업(보험업법 제4조), 적격심사, 보험기간 연속성을 위하여 40일 전 의뢰 필요"/>
    <s v="1-3-3. 업무 표준의 이행 확보로 신뢰받는 서비스 제공_x0009_"/>
    <s v="제세(보험료)"/>
    <n v="32500000"/>
    <x v="1"/>
    <s v="국가계약법 시행령 제33조(입찰공고)"/>
    <s v="기술사업지원실"/>
    <s v="최예주"/>
    <s v="055-751-0986"/>
  </r>
  <r>
    <n v="2025"/>
    <x v="1"/>
    <s v="단기"/>
    <x v="3"/>
    <s v="1월"/>
    <s v="2개월"/>
    <s v="2025년 위험기계 검사장비 구매 용역"/>
    <s v="계약 완료"/>
    <s v="1-3-3. 업무 표준의 이행 확보로 신뢰받는 서비스 제공"/>
    <s v="검사장비"/>
    <n v="36080000"/>
    <x v="0"/>
    <s v="국가계약법 시행령 제26조제1항제5호가목5)(여성기업)"/>
    <s v="기술사업지원실"/>
    <s v="최예주"/>
    <s v="055-751-0986"/>
  </r>
  <r>
    <n v="2025"/>
    <x v="1"/>
    <s v="단기"/>
    <x v="9"/>
    <s v="4월"/>
    <s v="2개월"/>
    <s v="기술사업장비 구매(EL-SCAN)"/>
    <s v="중소기업제품 공공구매제도 운영요령에 따른 중소기업제품 구매 적절성 검토의뢰서 필요, _x000a_직접생산확인증명서(종합계측기_4111368901) "/>
    <s v="1-3-1. 기술사업 수입목표 달성"/>
    <s v="자본투자비/검사장비"/>
    <n v="17000000"/>
    <x v="0"/>
    <s v="국가계약법 시행령 제26조제1항제2호사목/자목(장비 호환성/1인생산자)"/>
    <s v="기술사업실"/>
    <s v="이재현"/>
    <s v="055-751-0778"/>
  </r>
  <r>
    <n v="2025"/>
    <x v="1"/>
    <s v="단기"/>
    <x v="2"/>
    <s v="6월"/>
    <s v="2개월"/>
    <s v="기술사업장비 구매(오실로스코프)"/>
    <s v="여성기업 확인서 필요(유효기간 확인), 구매장비가 직접생산증명확인 대상인지 검토"/>
    <s v="1-3-1. 기술사업 수입목표 달성"/>
    <s v="자본투자비/검사장비"/>
    <n v="32000000"/>
    <x v="0"/>
    <s v="국가계약법 시행령 제26조제1항제5호가목5(여성기업)"/>
    <s v="기술사업실"/>
    <s v="이재현"/>
    <s v="055-751-0778"/>
  </r>
  <r>
    <n v="2025"/>
    <x v="0"/>
    <s v="단기"/>
    <x v="1"/>
    <s v="2월"/>
    <s v="5개월"/>
    <s v="2024년 정부 고객만족도조사 용역"/>
    <s v="체결, 검사검수 필요"/>
    <s v="9-3-3. 고객서비스 품질 향상으로 정부 고객만족도조사 우수기관 달성 "/>
    <s v="일반용역비"/>
    <n v="43300000"/>
    <x v="0"/>
    <s v="국가계약법 시행령 제26조 제1항 제5호 마목(다른법령에 따른 국가사업 위탁자와 계약)"/>
    <s v="고객서비스실"/>
    <s v="이지영"/>
    <s v="055-751-0970"/>
  </r>
  <r>
    <n v="2025"/>
    <x v="1"/>
    <s v="장기"/>
    <x v="0"/>
    <s v="3월"/>
    <s v="24개월"/>
    <s v="2025년 승강기고유번호판 제작"/>
    <s v="납품대금연동제 대상, 고객서비스실 업무이관 예정"/>
    <s v="1-2-1. 승강기 검사사업 운영 효율화 및 체계 개선"/>
    <s v="일반용역비"/>
    <n v="401087400"/>
    <x v="0"/>
    <s v="국가계약법 시행령 제26조제1항제4호가목(자활)"/>
    <s v="고객서비스실"/>
    <s v="이지영"/>
    <s v="055-751-0972"/>
  </r>
  <r>
    <n v="2025"/>
    <x v="0"/>
    <s v="단기"/>
    <x v="8"/>
    <s v="11월"/>
    <s v="12개월"/>
    <s v="2026년 승강기 검사장비 교정 및 수리 용역"/>
    <s v="2026년 장비 교정 및 수리 용역 통합발주_전문성, 기술성을 요하므로 협상에 의한 계약 추진 검토"/>
    <s v="2026년 사업계획 반영"/>
    <s v="-"/>
    <s v="-"/>
    <x v="1"/>
    <s v="국가계약법 시행령 제33조(입찰공고)"/>
    <s v="검사총괄실"/>
    <s v="김윤창"/>
    <s v="055-751-0820"/>
  </r>
  <r>
    <n v="2026"/>
    <x v="0"/>
    <s v="단기"/>
    <x v="10"/>
    <s v="12월"/>
    <s v="-"/>
    <s v="2025년 승강기 검사장비 교정 및 수리 용역(변경)"/>
    <s v="실제 발생 내용에 따른 계약금액 조정, 종료 즉시 의뢰,KOLAS 공인기관(국가표준기본법)"/>
    <s v="2026년 사업계획 반영"/>
    <s v="-"/>
    <s v="-"/>
    <x v="3"/>
    <s v="-"/>
    <s v="검사총괄실"/>
    <s v="김윤창"/>
    <s v="055-751-0820"/>
  </r>
  <r>
    <n v="2025"/>
    <x v="1"/>
    <s v="단기"/>
    <x v="4"/>
    <s v="5월"/>
    <s v="3개월"/>
    <s v="승강기 검사 소모품 구매"/>
    <s v="차폐판, 차량용 안내판 등 구매, 사회적경제기업 구매 검토"/>
    <s v="1-2-1. 승강기 검사사업 운영 효율화 및 체계 개선"/>
    <s v="검사용품비"/>
    <n v="77220000"/>
    <x v="0"/>
    <s v="국가계약법 시행령 제26조제1항제2호사목/자목(장비 호환성/1인생산자)"/>
    <s v="검사총괄실"/>
    <s v="김윤창"/>
    <s v="055-751-0820"/>
  </r>
  <r>
    <n v="2025"/>
    <x v="1"/>
    <s v="단기"/>
    <x v="2"/>
    <s v="6월"/>
    <s v="3개월"/>
    <s v="감속도측정기 및 도어운동에너지 측정기 구매"/>
    <s v="1인 생산/특허/ 타업체 생산여부 확인 필요"/>
    <s v="1-2-1. 승강기 검사사업 운영 효율화 및 체계 개선"/>
    <s v="검사장비"/>
    <n v="357709000"/>
    <x v="0"/>
    <s v="국가계약법 시행령 제26조제1항제2호사목/자목(장비 호환성/1인생산자)"/>
    <s v="검사총괄실"/>
    <s v="김윤창"/>
    <s v="055-751-0820"/>
  </r>
  <r>
    <n v="2025"/>
    <x v="1"/>
    <s v="단기"/>
    <x v="4"/>
    <s v="5월"/>
    <s v="3개월"/>
    <s v="승강기 합격증명서 케이스 제작"/>
    <s v="외부기관(승강기대학교) 지원가능 여부 파악 후 사업결정"/>
    <s v="1-2-1. 승강기 검사사업 운영 효율화 및 체계 개선"/>
    <s v="도서구입제작비"/>
    <n v="26400000"/>
    <x v="0"/>
    <s v="국가계약법 시행령 제26조제1항제5호가목5(여성기업)"/>
    <s v="검사총괄실"/>
    <s v="김윤창"/>
    <s v="055-751-0820"/>
  </r>
  <r>
    <n v="2025"/>
    <x v="0"/>
    <s v="단기"/>
    <x v="0"/>
    <s v="2월"/>
    <s v="12개월"/>
    <s v="2025년도 승강기 검사 및 기술용역 업무 배상책임보험 가입"/>
    <s v="보험업(보험업법 제4조), 적격심사, 보험기간 연속성을 위하여 40일 전 의뢰"/>
    <s v="1-2-1. 승강기 검사사업 운영 효율화 및 체계 개선"/>
    <s v="제세(보험료)"/>
    <n v="66000000"/>
    <x v="1"/>
    <s v="국가계약법 시행령 제33조(입찰공고)"/>
    <s v="검사총괄실"/>
    <s v="김윤창"/>
    <s v="055-751-0820"/>
  </r>
  <r>
    <n v="2025"/>
    <x v="1"/>
    <s v="단기"/>
    <x v="2"/>
    <s v="6월"/>
    <s v="3개월"/>
    <s v="승강기 검사장비 구매 계약(무전기 포함)"/>
    <s v="경쟁입찰(일반경쟁)"/>
    <s v="1-2-1. 승강기 검사사업 운영 효율화 및 체계 개선"/>
    <s v="검사장비"/>
    <n v="551890000"/>
    <x v="1"/>
    <s v="국가계약법 시행령 제33조(입찰공고)"/>
    <s v="검사총괄실"/>
    <s v="김윤창"/>
    <s v="055-751-0820"/>
  </r>
  <r>
    <n v="2025"/>
    <x v="1"/>
    <s v="단기"/>
    <x v="0"/>
    <s v="3월"/>
    <s v="1개월"/>
    <s v="냉난방기 구매"/>
    <s v="nep인증제품 구매 필요"/>
    <s v="12-1-2. 쾌적한 사무환경 구축 및 효율적 공간 조성추진"/>
    <s v="집기비품"/>
    <n v="16800000"/>
    <x v="0"/>
    <s v="국가계약법 시행령 제26조제1항제5호가목2(2천만원 이하)"/>
    <s v="사고조사실"/>
    <s v="구태영"/>
    <s v="055-751-0838"/>
  </r>
  <r>
    <n v="2025"/>
    <x v="0"/>
    <s v="단기"/>
    <x v="2"/>
    <s v="6월"/>
    <s v="12개월"/>
    <s v="공단 본부 및 별관 집기비품 렌탈서비스 용역"/>
    <m/>
    <s v="12-1-2. 쾌적한 사무환경 구축 및 효율적 공간 조성추진"/>
    <s v="임차료"/>
    <n v="16213920"/>
    <x v="0"/>
    <s v="국가계약법 시행령 제26조제1항제5호가목2(2천만원 이하)"/>
    <s v="노무총무실"/>
    <s v="김건태"/>
    <s v="055-751-0793"/>
  </r>
  <r>
    <n v="2025"/>
    <x v="2"/>
    <s v="단기"/>
    <x v="8"/>
    <s v="11월"/>
    <s v="1개월"/>
    <s v="공단본부 별관 원상복구 공사"/>
    <s v="여성기업 수의계약 진행 혹은 소액수의견적 진행"/>
    <s v="12-1-1. 온실가스 감축을 위한 탄소중립 사업장 실현"/>
    <s v="일반용역비"/>
    <n v="55000000"/>
    <x v="0"/>
    <s v="국가계약법 시행령 제26조제1항제5호가목5(여성기업)"/>
    <s v="노무총무실"/>
    <s v="김건태"/>
    <s v="055-751-07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피벗 테이블4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outline="1" outlineData="1" multipleFieldFilters="0">
  <location ref="A3:B55" firstHeaderRow="1" firstDataRow="1" firstDataCol="1"/>
  <pivotFields count="16">
    <pivotField showAll="0"/>
    <pivotField showAll="0">
      <items count="4">
        <item x="2"/>
        <item x="1"/>
        <item x="0"/>
        <item t="default"/>
      </items>
    </pivotField>
    <pivotField showAll="0"/>
    <pivotField axis="axisRow" dataField="1" showAll="0">
      <items count="15">
        <item x="3"/>
        <item x="1"/>
        <item x="0"/>
        <item x="5"/>
        <item x="9"/>
        <item x="4"/>
        <item x="2"/>
        <item x="7"/>
        <item x="12"/>
        <item x="11"/>
        <item x="6"/>
        <item x="8"/>
        <item x="10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8">
        <item x="3"/>
        <item x="1"/>
        <item x="5"/>
        <item x="4"/>
        <item x="0"/>
        <item x="2"/>
        <item x="6"/>
        <item t="default"/>
      </items>
    </pivotField>
    <pivotField showAll="0"/>
    <pivotField showAll="0"/>
    <pivotField showAll="0"/>
    <pivotField showAll="0"/>
  </pivotFields>
  <rowFields count="2">
    <field x="3"/>
    <field x="11"/>
  </rowFields>
  <rowItems count="52">
    <i>
      <x/>
    </i>
    <i r="1">
      <x v="4"/>
    </i>
    <i r="1">
      <x v="6"/>
    </i>
    <i>
      <x v="1"/>
    </i>
    <i r="1">
      <x v="1"/>
    </i>
    <i r="1">
      <x v="3"/>
    </i>
    <i r="1">
      <x v="4"/>
    </i>
    <i>
      <x v="2"/>
    </i>
    <i r="1">
      <x v="1"/>
    </i>
    <i r="1">
      <x v="4"/>
    </i>
    <i>
      <x v="3"/>
    </i>
    <i r="1">
      <x/>
    </i>
    <i r="1">
      <x v="1"/>
    </i>
    <i r="1">
      <x v="4"/>
    </i>
    <i r="1">
      <x v="5"/>
    </i>
    <i>
      <x v="4"/>
    </i>
    <i r="1">
      <x v="1"/>
    </i>
    <i r="1">
      <x v="4"/>
    </i>
    <i r="1">
      <x v="5"/>
    </i>
    <i>
      <x v="5"/>
    </i>
    <i r="1">
      <x v="1"/>
    </i>
    <i r="1">
      <x v="2"/>
    </i>
    <i r="1">
      <x v="4"/>
    </i>
    <i r="1">
      <x v="5"/>
    </i>
    <i>
      <x v="6"/>
    </i>
    <i r="1">
      <x/>
    </i>
    <i r="1">
      <x v="1"/>
    </i>
    <i r="1">
      <x v="3"/>
    </i>
    <i r="1">
      <x v="4"/>
    </i>
    <i r="1">
      <x v="5"/>
    </i>
    <i>
      <x v="7"/>
    </i>
    <i r="1">
      <x/>
    </i>
    <i r="1">
      <x v="1"/>
    </i>
    <i r="1">
      <x v="5"/>
    </i>
    <i>
      <x v="8"/>
    </i>
    <i r="1">
      <x v="1"/>
    </i>
    <i>
      <x v="9"/>
    </i>
    <i r="1">
      <x v="1"/>
    </i>
    <i r="1">
      <x v="4"/>
    </i>
    <i>
      <x v="10"/>
    </i>
    <i r="1">
      <x v="1"/>
    </i>
    <i r="1">
      <x v="5"/>
    </i>
    <i>
      <x v="11"/>
    </i>
    <i r="1">
      <x v="1"/>
    </i>
    <i r="1">
      <x v="4"/>
    </i>
    <i r="1">
      <x v="5"/>
    </i>
    <i>
      <x v="12"/>
    </i>
    <i r="1">
      <x/>
    </i>
    <i r="1">
      <x v="4"/>
    </i>
    <i>
      <x v="13"/>
    </i>
    <i r="1">
      <x v="4"/>
    </i>
    <i t="grand">
      <x/>
    </i>
  </rowItems>
  <colItems count="1">
    <i/>
  </colItems>
  <dataFields count="1">
    <dataField name="개수 : 체결희망(월)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S70"/>
  <sheetViews>
    <sheetView topLeftCell="A34" workbookViewId="0">
      <selection activeCell="O60" sqref="O60"/>
    </sheetView>
  </sheetViews>
  <sheetFormatPr defaultRowHeight="16.5" x14ac:dyDescent="0.3"/>
  <cols>
    <col min="1" max="1" width="15.5" bestFit="1" customWidth="1"/>
    <col min="2" max="2" width="18.75" bestFit="1" customWidth="1"/>
    <col min="3" max="3" width="15.25" bestFit="1" customWidth="1"/>
  </cols>
  <sheetData>
    <row r="3" spans="1:2" x14ac:dyDescent="0.3">
      <c r="A3" s="10" t="s">
        <v>334</v>
      </c>
      <c r="B3" t="s">
        <v>341</v>
      </c>
    </row>
    <row r="4" spans="1:2" x14ac:dyDescent="0.3">
      <c r="A4" s="11" t="s">
        <v>21</v>
      </c>
      <c r="B4" s="12">
        <v>11</v>
      </c>
    </row>
    <row r="5" spans="1:2" x14ac:dyDescent="0.3">
      <c r="A5" s="13" t="s">
        <v>13</v>
      </c>
      <c r="B5" s="12">
        <v>10</v>
      </c>
    </row>
    <row r="6" spans="1:2" x14ac:dyDescent="0.3">
      <c r="A6" s="13" t="s">
        <v>336</v>
      </c>
      <c r="B6" s="12">
        <v>1</v>
      </c>
    </row>
    <row r="7" spans="1:2" x14ac:dyDescent="0.3">
      <c r="A7" s="11" t="s">
        <v>81</v>
      </c>
      <c r="B7" s="12">
        <v>12</v>
      </c>
    </row>
    <row r="8" spans="1:2" x14ac:dyDescent="0.3">
      <c r="A8" s="13" t="s">
        <v>3</v>
      </c>
      <c r="B8" s="12">
        <v>1</v>
      </c>
    </row>
    <row r="9" spans="1:2" x14ac:dyDescent="0.3">
      <c r="A9" s="13" t="s">
        <v>212</v>
      </c>
      <c r="B9" s="12">
        <v>4</v>
      </c>
    </row>
    <row r="10" spans="1:2" x14ac:dyDescent="0.3">
      <c r="A10" s="13" t="s">
        <v>13</v>
      </c>
      <c r="B10" s="12">
        <v>7</v>
      </c>
    </row>
    <row r="11" spans="1:2" x14ac:dyDescent="0.3">
      <c r="A11" s="11" t="s">
        <v>1</v>
      </c>
      <c r="B11" s="12">
        <v>13</v>
      </c>
    </row>
    <row r="12" spans="1:2" x14ac:dyDescent="0.3">
      <c r="A12" s="13" t="s">
        <v>3</v>
      </c>
      <c r="B12" s="12">
        <v>6</v>
      </c>
    </row>
    <row r="13" spans="1:2" x14ac:dyDescent="0.3">
      <c r="A13" s="13" t="s">
        <v>13</v>
      </c>
      <c r="B13" s="12">
        <v>7</v>
      </c>
    </row>
    <row r="14" spans="1:2" x14ac:dyDescent="0.3">
      <c r="A14" s="11" t="s">
        <v>27</v>
      </c>
      <c r="B14" s="12">
        <v>21</v>
      </c>
    </row>
    <row r="15" spans="1:2" x14ac:dyDescent="0.3">
      <c r="A15" s="13" t="s">
        <v>4</v>
      </c>
      <c r="B15" s="12">
        <v>1</v>
      </c>
    </row>
    <row r="16" spans="1:2" x14ac:dyDescent="0.3">
      <c r="A16" s="13" t="s">
        <v>3</v>
      </c>
      <c r="B16" s="12">
        <v>8</v>
      </c>
    </row>
    <row r="17" spans="1:2" x14ac:dyDescent="0.3">
      <c r="A17" s="13" t="s">
        <v>13</v>
      </c>
      <c r="B17" s="12">
        <v>10</v>
      </c>
    </row>
    <row r="18" spans="1:2" x14ac:dyDescent="0.3">
      <c r="A18" s="13" t="s">
        <v>65</v>
      </c>
      <c r="B18" s="12">
        <v>2</v>
      </c>
    </row>
    <row r="19" spans="1:2" x14ac:dyDescent="0.3">
      <c r="A19" s="11" t="s">
        <v>45</v>
      </c>
      <c r="B19" s="12">
        <v>21</v>
      </c>
    </row>
    <row r="20" spans="1:2" x14ac:dyDescent="0.3">
      <c r="A20" s="13" t="s">
        <v>3</v>
      </c>
      <c r="B20" s="12">
        <v>11</v>
      </c>
    </row>
    <row r="21" spans="1:2" x14ac:dyDescent="0.3">
      <c r="A21" s="13" t="s">
        <v>13</v>
      </c>
      <c r="B21" s="12">
        <v>9</v>
      </c>
    </row>
    <row r="22" spans="1:2" x14ac:dyDescent="0.3">
      <c r="A22" s="13" t="s">
        <v>65</v>
      </c>
      <c r="B22" s="12">
        <v>1</v>
      </c>
    </row>
    <row r="23" spans="1:2" x14ac:dyDescent="0.3">
      <c r="A23" s="11" t="s">
        <v>15</v>
      </c>
      <c r="B23" s="12">
        <v>16</v>
      </c>
    </row>
    <row r="24" spans="1:2" x14ac:dyDescent="0.3">
      <c r="A24" s="13" t="s">
        <v>3</v>
      </c>
      <c r="B24" s="12">
        <v>2</v>
      </c>
    </row>
    <row r="25" spans="1:2" x14ac:dyDescent="0.3">
      <c r="A25" s="13" t="s">
        <v>74</v>
      </c>
      <c r="B25" s="12">
        <v>5</v>
      </c>
    </row>
    <row r="26" spans="1:2" x14ac:dyDescent="0.3">
      <c r="A26" s="13" t="s">
        <v>13</v>
      </c>
      <c r="B26" s="12">
        <v>6</v>
      </c>
    </row>
    <row r="27" spans="1:2" x14ac:dyDescent="0.3">
      <c r="A27" s="13" t="s">
        <v>65</v>
      </c>
      <c r="B27" s="12">
        <v>3</v>
      </c>
    </row>
    <row r="28" spans="1:2" x14ac:dyDescent="0.3">
      <c r="A28" s="11" t="s">
        <v>18</v>
      </c>
      <c r="B28" s="12">
        <v>15</v>
      </c>
    </row>
    <row r="29" spans="1:2" x14ac:dyDescent="0.3">
      <c r="A29" s="13" t="s">
        <v>4</v>
      </c>
      <c r="B29" s="12">
        <v>1</v>
      </c>
    </row>
    <row r="30" spans="1:2" x14ac:dyDescent="0.3">
      <c r="A30" s="13" t="s">
        <v>3</v>
      </c>
      <c r="B30" s="12">
        <v>7</v>
      </c>
    </row>
    <row r="31" spans="1:2" x14ac:dyDescent="0.3">
      <c r="A31" s="13" t="s">
        <v>212</v>
      </c>
      <c r="B31" s="12">
        <v>1</v>
      </c>
    </row>
    <row r="32" spans="1:2" x14ac:dyDescent="0.3">
      <c r="A32" s="13" t="s">
        <v>13</v>
      </c>
      <c r="B32" s="12">
        <v>5</v>
      </c>
    </row>
    <row r="33" spans="1:19" x14ac:dyDescent="0.3">
      <c r="A33" s="13" t="s">
        <v>65</v>
      </c>
      <c r="B33" s="12">
        <v>1</v>
      </c>
    </row>
    <row r="34" spans="1:19" x14ac:dyDescent="0.3">
      <c r="A34" s="11" t="s">
        <v>89</v>
      </c>
      <c r="B34" s="12">
        <v>3</v>
      </c>
    </row>
    <row r="35" spans="1:19" x14ac:dyDescent="0.3">
      <c r="A35" s="13" t="s">
        <v>4</v>
      </c>
      <c r="B35" s="12">
        <v>1</v>
      </c>
    </row>
    <row r="36" spans="1:19" x14ac:dyDescent="0.3">
      <c r="A36" s="13" t="s">
        <v>3</v>
      </c>
      <c r="B36" s="12">
        <v>1</v>
      </c>
    </row>
    <row r="37" spans="1:19" x14ac:dyDescent="0.3">
      <c r="A37" s="13" t="s">
        <v>65</v>
      </c>
      <c r="B37" s="12">
        <v>1</v>
      </c>
    </row>
    <row r="38" spans="1:19" x14ac:dyDescent="0.3">
      <c r="A38" s="11" t="s">
        <v>87</v>
      </c>
      <c r="B38" s="12">
        <v>3</v>
      </c>
    </row>
    <row r="39" spans="1:19" x14ac:dyDescent="0.3">
      <c r="A39" s="13" t="s">
        <v>3</v>
      </c>
      <c r="B39" s="12">
        <v>3</v>
      </c>
      <c r="E39" s="20" t="s">
        <v>3</v>
      </c>
      <c r="F39" s="21" t="s">
        <v>4</v>
      </c>
      <c r="G39" s="21">
        <v>1</v>
      </c>
      <c r="H39" s="21">
        <v>6</v>
      </c>
      <c r="I39" s="21">
        <v>8</v>
      </c>
      <c r="J39" s="21">
        <v>11</v>
      </c>
      <c r="K39" s="21">
        <v>2</v>
      </c>
      <c r="L39" s="21">
        <v>7</v>
      </c>
      <c r="M39" s="21">
        <v>1</v>
      </c>
      <c r="N39" s="21">
        <v>3</v>
      </c>
      <c r="O39" s="21">
        <v>1</v>
      </c>
      <c r="P39" s="21">
        <v>1</v>
      </c>
      <c r="Q39" s="21">
        <v>11</v>
      </c>
      <c r="R39" s="21" t="s">
        <v>4</v>
      </c>
      <c r="S39">
        <f>SUM(F39:R39)</f>
        <v>52</v>
      </c>
    </row>
    <row r="40" spans="1:19" x14ac:dyDescent="0.3">
      <c r="A40" s="11" t="s">
        <v>61</v>
      </c>
      <c r="B40" s="12">
        <v>3</v>
      </c>
      <c r="E40" s="20" t="s">
        <v>13</v>
      </c>
      <c r="F40" s="21">
        <v>10</v>
      </c>
      <c r="G40" s="21">
        <v>7</v>
      </c>
      <c r="H40" s="21">
        <v>7</v>
      </c>
      <c r="I40" s="21">
        <v>11</v>
      </c>
      <c r="J40" s="21">
        <v>9</v>
      </c>
      <c r="K40" s="21">
        <v>6</v>
      </c>
      <c r="L40" s="21">
        <v>6</v>
      </c>
      <c r="M40" s="21">
        <v>2</v>
      </c>
      <c r="N40" s="21" t="s">
        <v>4</v>
      </c>
      <c r="O40" s="21">
        <v>2</v>
      </c>
      <c r="P40" s="21">
        <v>1</v>
      </c>
      <c r="Q40" s="21">
        <v>12</v>
      </c>
      <c r="R40" s="21">
        <v>6</v>
      </c>
      <c r="S40">
        <f>SUM(F40:R40)</f>
        <v>79</v>
      </c>
    </row>
    <row r="41" spans="1:19" x14ac:dyDescent="0.3">
      <c r="A41" s="13" t="s">
        <v>3</v>
      </c>
      <c r="B41" s="12">
        <v>1</v>
      </c>
      <c r="E41" s="20" t="s">
        <v>342</v>
      </c>
      <c r="F41" s="21">
        <v>1</v>
      </c>
      <c r="G41" s="21" t="s">
        <v>4</v>
      </c>
      <c r="H41" s="21" t="s">
        <v>4</v>
      </c>
      <c r="I41" s="21">
        <v>2</v>
      </c>
      <c r="J41" s="21">
        <v>1</v>
      </c>
      <c r="K41" s="21">
        <v>8</v>
      </c>
      <c r="L41" s="21">
        <v>1</v>
      </c>
      <c r="M41" s="21">
        <v>1</v>
      </c>
      <c r="N41" s="21" t="s">
        <v>4</v>
      </c>
      <c r="O41" s="21" t="s">
        <v>4</v>
      </c>
      <c r="P41" s="21" t="s">
        <v>4</v>
      </c>
      <c r="Q41" s="21">
        <v>1</v>
      </c>
      <c r="R41" s="21" t="s">
        <v>4</v>
      </c>
      <c r="S41">
        <f>SUM(F41:R41)</f>
        <v>15</v>
      </c>
    </row>
    <row r="42" spans="1:19" x14ac:dyDescent="0.3">
      <c r="A42" s="13" t="s">
        <v>13</v>
      </c>
      <c r="B42" s="12">
        <v>2</v>
      </c>
    </row>
    <row r="43" spans="1:19" x14ac:dyDescent="0.3">
      <c r="A43" s="11" t="s">
        <v>113</v>
      </c>
      <c r="B43" s="12">
        <v>2</v>
      </c>
    </row>
    <row r="44" spans="1:19" x14ac:dyDescent="0.3">
      <c r="A44" s="13" t="s">
        <v>3</v>
      </c>
      <c r="B44" s="12">
        <v>1</v>
      </c>
    </row>
    <row r="45" spans="1:19" x14ac:dyDescent="0.3">
      <c r="A45" s="13" t="s">
        <v>65</v>
      </c>
      <c r="B45" s="12">
        <v>1</v>
      </c>
    </row>
    <row r="46" spans="1:19" x14ac:dyDescent="0.3">
      <c r="A46" s="11" t="s">
        <v>30</v>
      </c>
      <c r="B46" s="12">
        <v>24</v>
      </c>
      <c r="F46" s="52" t="s">
        <v>343</v>
      </c>
      <c r="G46" s="34">
        <v>100</v>
      </c>
      <c r="H46" s="34">
        <v>138.91</v>
      </c>
      <c r="I46" s="34">
        <v>104</v>
      </c>
      <c r="J46" s="30">
        <v>88</v>
      </c>
      <c r="K46" s="48">
        <v>140</v>
      </c>
      <c r="L46" s="38">
        <v>25120234</v>
      </c>
      <c r="M46" s="40">
        <v>36</v>
      </c>
      <c r="N46" s="30">
        <v>24181620</v>
      </c>
      <c r="Q46">
        <f>88-138.91</f>
        <v>-50.91</v>
      </c>
    </row>
    <row r="47" spans="1:19" x14ac:dyDescent="0.3">
      <c r="A47" s="13" t="s">
        <v>3</v>
      </c>
      <c r="B47" s="12">
        <v>11</v>
      </c>
      <c r="F47" s="53"/>
      <c r="G47" s="35"/>
      <c r="H47" s="35"/>
      <c r="I47" s="35"/>
      <c r="J47" s="31"/>
      <c r="K47" s="49"/>
      <c r="L47" s="39"/>
      <c r="M47" s="41"/>
      <c r="N47" s="31"/>
    </row>
    <row r="48" spans="1:19" x14ac:dyDescent="0.3">
      <c r="A48" s="13" t="s">
        <v>13</v>
      </c>
      <c r="B48" s="12">
        <v>12</v>
      </c>
      <c r="F48" s="22" t="s">
        <v>12</v>
      </c>
      <c r="G48" s="15">
        <v>28</v>
      </c>
      <c r="H48" s="23">
        <v>37.21</v>
      </c>
      <c r="I48" s="15">
        <v>19</v>
      </c>
      <c r="J48" s="24">
        <v>24.17</v>
      </c>
      <c r="K48" s="25">
        <v>28</v>
      </c>
      <c r="L48" s="23">
        <v>41.33</v>
      </c>
      <c r="M48" s="26">
        <v>9</v>
      </c>
      <c r="N48" s="27">
        <v>17.16</v>
      </c>
    </row>
    <row r="49" spans="1:15" x14ac:dyDescent="0.3">
      <c r="A49" s="13" t="s">
        <v>65</v>
      </c>
      <c r="B49" s="12">
        <v>1</v>
      </c>
      <c r="F49" s="22" t="s">
        <v>0</v>
      </c>
      <c r="G49" s="15">
        <v>59</v>
      </c>
      <c r="H49" s="23">
        <v>94.01</v>
      </c>
      <c r="I49" s="15">
        <v>66</v>
      </c>
      <c r="J49" s="24">
        <v>63.23</v>
      </c>
      <c r="K49" s="25">
        <v>86</v>
      </c>
      <c r="L49" s="23">
        <v>145.74</v>
      </c>
      <c r="M49" s="26">
        <v>20</v>
      </c>
      <c r="N49" s="27">
        <v>82.51</v>
      </c>
    </row>
    <row r="50" spans="1:15" x14ac:dyDescent="0.3">
      <c r="A50" s="11" t="s">
        <v>339</v>
      </c>
      <c r="B50" s="12">
        <v>6</v>
      </c>
      <c r="F50" s="22" t="s">
        <v>71</v>
      </c>
      <c r="G50" s="15">
        <v>6</v>
      </c>
      <c r="H50" s="23">
        <v>5.99</v>
      </c>
      <c r="I50" s="15">
        <v>7</v>
      </c>
      <c r="J50" s="24">
        <v>0.2</v>
      </c>
      <c r="K50" s="25">
        <v>10</v>
      </c>
      <c r="L50" s="23">
        <v>39.479999999999997</v>
      </c>
      <c r="M50" s="26">
        <v>3</v>
      </c>
      <c r="N50" s="27">
        <v>37.159999999999997</v>
      </c>
    </row>
    <row r="51" spans="1:15" x14ac:dyDescent="0.3">
      <c r="A51" s="13" t="s">
        <v>4</v>
      </c>
      <c r="B51" s="12">
        <v>4</v>
      </c>
      <c r="F51" s="28" t="s">
        <v>344</v>
      </c>
      <c r="G51" s="36">
        <v>7</v>
      </c>
      <c r="H51" s="36">
        <v>1.7</v>
      </c>
      <c r="I51" s="36">
        <v>12</v>
      </c>
      <c r="J51" s="32">
        <v>0.4</v>
      </c>
      <c r="K51" s="42">
        <v>16</v>
      </c>
      <c r="L51" s="44">
        <v>24.63</v>
      </c>
      <c r="M51" s="46">
        <v>4</v>
      </c>
      <c r="N51" s="50">
        <v>20.5</v>
      </c>
    </row>
    <row r="52" spans="1:15" ht="17.25" thickBot="1" x14ac:dyDescent="0.35">
      <c r="A52" s="13" t="s">
        <v>13</v>
      </c>
      <c r="B52" s="12">
        <v>2</v>
      </c>
      <c r="F52" s="29" t="s">
        <v>345</v>
      </c>
      <c r="G52" s="37"/>
      <c r="H52" s="37"/>
      <c r="I52" s="37"/>
      <c r="J52" s="33"/>
      <c r="K52" s="43"/>
      <c r="L52" s="45"/>
      <c r="M52" s="47"/>
      <c r="N52" s="51"/>
    </row>
    <row r="53" spans="1:15" ht="17.25" thickTop="1" x14ac:dyDescent="0.3">
      <c r="A53" s="11" t="s">
        <v>340</v>
      </c>
      <c r="B53" s="12">
        <v>1</v>
      </c>
    </row>
    <row r="54" spans="1:15" x14ac:dyDescent="0.3">
      <c r="A54" s="13" t="s">
        <v>13</v>
      </c>
      <c r="B54" s="12">
        <v>1</v>
      </c>
      <c r="G54" s="34">
        <v>100</v>
      </c>
      <c r="H54" s="34">
        <v>104</v>
      </c>
      <c r="K54" s="34">
        <v>138.91</v>
      </c>
      <c r="L54" s="30">
        <v>938614</v>
      </c>
      <c r="N54" s="16"/>
      <c r="O54" s="16"/>
    </row>
    <row r="55" spans="1:15" x14ac:dyDescent="0.3">
      <c r="A55" s="11" t="s">
        <v>335</v>
      </c>
      <c r="B55" s="12">
        <v>151</v>
      </c>
      <c r="G55" s="35"/>
      <c r="H55" s="35"/>
      <c r="K55" s="35"/>
      <c r="L55" s="31"/>
    </row>
    <row r="56" spans="1:15" x14ac:dyDescent="0.3">
      <c r="G56" s="15">
        <v>28</v>
      </c>
      <c r="H56" s="15">
        <v>19</v>
      </c>
      <c r="I56">
        <f>H56-G56</f>
        <v>-9</v>
      </c>
      <c r="K56" s="23">
        <v>37.21</v>
      </c>
      <c r="L56" s="24">
        <v>24.17</v>
      </c>
      <c r="M56">
        <f>L56-K56</f>
        <v>-13.04</v>
      </c>
    </row>
    <row r="57" spans="1:15" x14ac:dyDescent="0.3">
      <c r="G57" s="15">
        <v>59</v>
      </c>
      <c r="H57" s="15">
        <v>66</v>
      </c>
      <c r="I57">
        <f>H57-G57</f>
        <v>7</v>
      </c>
      <c r="K57" s="23">
        <v>94.01</v>
      </c>
      <c r="L57" s="24">
        <v>63.23</v>
      </c>
      <c r="M57">
        <f>L57-K57</f>
        <v>-30.780000000000008</v>
      </c>
    </row>
    <row r="58" spans="1:15" x14ac:dyDescent="0.3">
      <c r="G58" s="15">
        <v>6</v>
      </c>
      <c r="H58" s="15">
        <v>7</v>
      </c>
      <c r="I58">
        <f>H58-G58</f>
        <v>1</v>
      </c>
      <c r="K58" s="23">
        <v>5.99</v>
      </c>
      <c r="L58" s="24">
        <v>0.2</v>
      </c>
      <c r="M58">
        <f>L58-K58</f>
        <v>-5.79</v>
      </c>
    </row>
    <row r="59" spans="1:15" x14ac:dyDescent="0.3">
      <c r="G59" s="36">
        <v>7</v>
      </c>
      <c r="H59" s="36">
        <v>12</v>
      </c>
      <c r="I59">
        <f>H59-G59</f>
        <v>5</v>
      </c>
      <c r="K59" s="36">
        <v>1.7</v>
      </c>
      <c r="L59" s="32">
        <v>0.4</v>
      </c>
      <c r="M59">
        <f>L59-K59</f>
        <v>-1.2999999999999998</v>
      </c>
      <c r="O59">
        <f>0.4-1.7</f>
        <v>-1.2999999999999998</v>
      </c>
    </row>
    <row r="60" spans="1:15" x14ac:dyDescent="0.3">
      <c r="G60" s="37"/>
      <c r="H60" s="37"/>
      <c r="I60">
        <f>H60-G60</f>
        <v>0</v>
      </c>
      <c r="K60" s="37"/>
      <c r="L60" s="33"/>
      <c r="M60">
        <f>L60-K60</f>
        <v>0</v>
      </c>
    </row>
    <row r="67" spans="19:19" x14ac:dyDescent="0.3">
      <c r="S67" s="24">
        <v>24.17</v>
      </c>
    </row>
    <row r="68" spans="19:19" x14ac:dyDescent="0.3">
      <c r="S68" s="24">
        <v>63.23</v>
      </c>
    </row>
    <row r="69" spans="19:19" x14ac:dyDescent="0.3">
      <c r="S69" s="24">
        <v>0.2</v>
      </c>
    </row>
    <row r="70" spans="19:19" x14ac:dyDescent="0.3">
      <c r="S70" s="24">
        <v>0.4</v>
      </c>
    </row>
  </sheetData>
  <mergeCells count="25">
    <mergeCell ref="F46:F47"/>
    <mergeCell ref="G46:G47"/>
    <mergeCell ref="H46:H47"/>
    <mergeCell ref="I46:I47"/>
    <mergeCell ref="J46:J47"/>
    <mergeCell ref="L46:L47"/>
    <mergeCell ref="M46:M47"/>
    <mergeCell ref="N46:N47"/>
    <mergeCell ref="G51:G52"/>
    <mergeCell ref="H51:H52"/>
    <mergeCell ref="I51:I52"/>
    <mergeCell ref="J51:J52"/>
    <mergeCell ref="K51:K52"/>
    <mergeCell ref="L51:L52"/>
    <mergeCell ref="M51:M52"/>
    <mergeCell ref="K46:K47"/>
    <mergeCell ref="N51:N52"/>
    <mergeCell ref="L54:L55"/>
    <mergeCell ref="L59:L60"/>
    <mergeCell ref="G54:G55"/>
    <mergeCell ref="G59:G60"/>
    <mergeCell ref="H54:H55"/>
    <mergeCell ref="H59:H60"/>
    <mergeCell ref="K54:K55"/>
    <mergeCell ref="K59:K60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5"/>
  <sheetViews>
    <sheetView workbookViewId="0">
      <selection activeCell="C22" sqref="C22"/>
    </sheetView>
  </sheetViews>
  <sheetFormatPr defaultRowHeight="16.5" x14ac:dyDescent="0.3"/>
  <cols>
    <col min="1" max="1" width="20" customWidth="1"/>
    <col min="2" max="2" width="22.375" customWidth="1"/>
    <col min="3" max="3" width="48.5" customWidth="1"/>
    <col min="8" max="8" width="29.5" customWidth="1"/>
    <col min="13" max="13" width="13.625" customWidth="1"/>
    <col min="15" max="15" width="10.25" bestFit="1" customWidth="1"/>
  </cols>
  <sheetData>
    <row r="1" spans="1:13" x14ac:dyDescent="0.3">
      <c r="A1" t="s">
        <v>334</v>
      </c>
      <c r="B1" t="s">
        <v>337</v>
      </c>
      <c r="C1" t="s">
        <v>338</v>
      </c>
    </row>
    <row r="2" spans="1:13" x14ac:dyDescent="0.3">
      <c r="A2" s="14" t="s">
        <v>71</v>
      </c>
      <c r="B2">
        <v>12</v>
      </c>
      <c r="C2">
        <v>3956598024</v>
      </c>
    </row>
    <row r="3" spans="1:13" x14ac:dyDescent="0.3">
      <c r="A3" t="s">
        <v>4</v>
      </c>
      <c r="B3">
        <v>2</v>
      </c>
      <c r="C3">
        <v>0</v>
      </c>
    </row>
    <row r="4" spans="1:13" x14ac:dyDescent="0.3">
      <c r="A4" t="s">
        <v>3</v>
      </c>
      <c r="B4">
        <v>3</v>
      </c>
      <c r="C4">
        <v>3587606744</v>
      </c>
    </row>
    <row r="6" spans="1:13" x14ac:dyDescent="0.3">
      <c r="A6" t="s">
        <v>13</v>
      </c>
      <c r="B6">
        <v>5</v>
      </c>
      <c r="C6">
        <v>360975000</v>
      </c>
    </row>
    <row r="7" spans="1:13" x14ac:dyDescent="0.3">
      <c r="A7" s="14" t="s">
        <v>12</v>
      </c>
      <c r="B7">
        <v>46</v>
      </c>
      <c r="C7">
        <v>5581514530</v>
      </c>
      <c r="F7" t="s">
        <v>65</v>
      </c>
      <c r="G7">
        <v>10</v>
      </c>
      <c r="H7">
        <v>1192252600</v>
      </c>
      <c r="L7" s="15">
        <v>28</v>
      </c>
      <c r="M7" s="17">
        <v>4133776</v>
      </c>
    </row>
    <row r="8" spans="1:13" x14ac:dyDescent="0.3">
      <c r="A8" t="s">
        <v>3</v>
      </c>
      <c r="B8">
        <v>7</v>
      </c>
      <c r="C8">
        <v>2733090000</v>
      </c>
      <c r="F8" t="s">
        <v>336</v>
      </c>
      <c r="G8">
        <v>1</v>
      </c>
      <c r="H8">
        <v>1024812000</v>
      </c>
      <c r="L8" s="15">
        <v>86</v>
      </c>
      <c r="M8" s="17">
        <v>14574842</v>
      </c>
    </row>
    <row r="9" spans="1:13" x14ac:dyDescent="0.3">
      <c r="F9" t="s">
        <v>74</v>
      </c>
      <c r="G9">
        <v>5</v>
      </c>
      <c r="H9">
        <v>245970530</v>
      </c>
      <c r="L9" s="15">
        <v>10</v>
      </c>
      <c r="M9" s="17">
        <v>3948581</v>
      </c>
    </row>
    <row r="10" spans="1:13" x14ac:dyDescent="0.3">
      <c r="G10">
        <f>SUM(G7:G9)</f>
        <v>16</v>
      </c>
      <c r="H10">
        <f>SUM(H7:H9)</f>
        <v>2463035130</v>
      </c>
      <c r="L10" s="15">
        <v>16</v>
      </c>
      <c r="M10" s="17">
        <v>2463035</v>
      </c>
    </row>
    <row r="11" spans="1:13" x14ac:dyDescent="0.3">
      <c r="A11" t="s">
        <v>13</v>
      </c>
      <c r="B11">
        <v>21</v>
      </c>
      <c r="C11">
        <v>1400686400</v>
      </c>
      <c r="L11">
        <f>SUM(L7:L10)</f>
        <v>140</v>
      </c>
      <c r="M11">
        <f>SUM(M7:M10)</f>
        <v>25120234</v>
      </c>
    </row>
    <row r="13" spans="1:13" x14ac:dyDescent="0.3">
      <c r="A13" s="14" t="s">
        <v>0</v>
      </c>
      <c r="B13">
        <v>93</v>
      </c>
      <c r="C13">
        <v>15599654648</v>
      </c>
    </row>
    <row r="14" spans="1:13" x14ac:dyDescent="0.3">
      <c r="A14" t="s">
        <v>4</v>
      </c>
      <c r="B14">
        <v>5</v>
      </c>
      <c r="C14">
        <v>226808000</v>
      </c>
    </row>
    <row r="15" spans="1:13" x14ac:dyDescent="0.3">
      <c r="A15" t="s">
        <v>3</v>
      </c>
      <c r="B15">
        <v>42</v>
      </c>
      <c r="C15">
        <v>9721774800</v>
      </c>
    </row>
    <row r="16" spans="1:13" x14ac:dyDescent="0.3">
      <c r="A16" t="s">
        <v>13</v>
      </c>
      <c r="B16">
        <v>45</v>
      </c>
      <c r="C16">
        <v>4626259848</v>
      </c>
    </row>
    <row r="21" spans="10:15" x14ac:dyDescent="0.3">
      <c r="J21" s="18">
        <v>104</v>
      </c>
      <c r="K21" s="19">
        <v>938614</v>
      </c>
      <c r="L21" s="18">
        <v>140</v>
      </c>
      <c r="M21" s="19">
        <v>25120234</v>
      </c>
      <c r="N21">
        <f t="shared" ref="N21:O25" si="0">L21-J21</f>
        <v>36</v>
      </c>
      <c r="O21" s="16">
        <f t="shared" si="0"/>
        <v>24181620</v>
      </c>
    </row>
    <row r="22" spans="10:15" x14ac:dyDescent="0.3">
      <c r="J22" s="15">
        <v>19</v>
      </c>
      <c r="K22" s="17">
        <v>2417270</v>
      </c>
      <c r="L22" s="15">
        <v>28</v>
      </c>
      <c r="M22" s="17">
        <v>4133776</v>
      </c>
      <c r="N22">
        <f t="shared" si="0"/>
        <v>9</v>
      </c>
      <c r="O22" s="16">
        <f t="shared" si="0"/>
        <v>1716506</v>
      </c>
    </row>
    <row r="23" spans="10:15" x14ac:dyDescent="0.3">
      <c r="J23" s="15">
        <v>66</v>
      </c>
      <c r="K23" s="17">
        <v>6323574</v>
      </c>
      <c r="L23" s="15">
        <v>86</v>
      </c>
      <c r="M23" s="17">
        <v>14574842</v>
      </c>
      <c r="N23">
        <f t="shared" si="0"/>
        <v>20</v>
      </c>
      <c r="O23" s="16">
        <f t="shared" si="0"/>
        <v>8251268</v>
      </c>
    </row>
    <row r="24" spans="10:15" x14ac:dyDescent="0.3">
      <c r="J24" s="15">
        <v>7</v>
      </c>
      <c r="K24" s="17">
        <v>231706</v>
      </c>
      <c r="L24" s="15">
        <v>10</v>
      </c>
      <c r="M24" s="17">
        <v>3948581</v>
      </c>
      <c r="N24">
        <f t="shared" si="0"/>
        <v>3</v>
      </c>
      <c r="O24" s="16">
        <f t="shared" si="0"/>
        <v>3716875</v>
      </c>
    </row>
    <row r="25" spans="10:15" x14ac:dyDescent="0.3">
      <c r="J25" s="15">
        <v>12</v>
      </c>
      <c r="K25" s="17">
        <v>412064</v>
      </c>
      <c r="L25" s="15">
        <v>16</v>
      </c>
      <c r="M25" s="17">
        <v>2463035</v>
      </c>
      <c r="N25">
        <f t="shared" si="0"/>
        <v>4</v>
      </c>
      <c r="O25" s="16">
        <f t="shared" si="0"/>
        <v>2050971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53"/>
  <sheetViews>
    <sheetView tabSelected="1" zoomScale="85" zoomScaleNormal="85" workbookViewId="0">
      <selection activeCell="E17" sqref="E17"/>
    </sheetView>
  </sheetViews>
  <sheetFormatPr defaultRowHeight="13.5" x14ac:dyDescent="0.3"/>
  <cols>
    <col min="1" max="1" width="9.25" style="1" customWidth="1"/>
    <col min="2" max="2" width="6.75" style="1" customWidth="1"/>
    <col min="3" max="3" width="6.25" style="1" customWidth="1"/>
    <col min="4" max="4" width="13.25" style="1" customWidth="1"/>
    <col min="5" max="5" width="53.875" style="1" customWidth="1"/>
    <col min="6" max="6" width="23.375" style="2" customWidth="1"/>
    <col min="7" max="7" width="13" style="1" customWidth="1"/>
    <col min="8" max="8" width="6.75" style="1" customWidth="1"/>
    <col min="9" max="9" width="13.375" style="1" bestFit="1" customWidth="1"/>
    <col min="10" max="16384" width="9" style="1"/>
  </cols>
  <sheetData>
    <row r="1" spans="1:9" x14ac:dyDescent="0.3">
      <c r="F1" s="2">
        <f>SUBTOTAL(9,F3:F153)</f>
        <v>25137767202</v>
      </c>
    </row>
    <row r="2" spans="1:9" s="7" customFormat="1" ht="25.5" customHeight="1" x14ac:dyDescent="0.3">
      <c r="A2" s="8" t="s">
        <v>108</v>
      </c>
      <c r="B2" s="8" t="s">
        <v>280</v>
      </c>
      <c r="C2" s="8" t="s">
        <v>328</v>
      </c>
      <c r="D2" s="8" t="s">
        <v>310</v>
      </c>
      <c r="E2" s="8" t="s">
        <v>109</v>
      </c>
      <c r="F2" s="9" t="s">
        <v>241</v>
      </c>
      <c r="G2" s="8" t="s">
        <v>110</v>
      </c>
      <c r="H2" s="8" t="s">
        <v>111</v>
      </c>
      <c r="I2" s="8" t="s">
        <v>112</v>
      </c>
    </row>
    <row r="3" spans="1:9" ht="25.5" customHeight="1" x14ac:dyDescent="0.3">
      <c r="A3" s="3">
        <v>2025</v>
      </c>
      <c r="B3" s="3" t="s">
        <v>0</v>
      </c>
      <c r="C3" s="3" t="s">
        <v>14</v>
      </c>
      <c r="D3" s="3" t="s">
        <v>1</v>
      </c>
      <c r="E3" s="4" t="s">
        <v>242</v>
      </c>
      <c r="F3" s="5">
        <v>40000000</v>
      </c>
      <c r="G3" s="3" t="s">
        <v>98</v>
      </c>
      <c r="H3" s="3" t="s">
        <v>99</v>
      </c>
      <c r="I3" s="3" t="s">
        <v>100</v>
      </c>
    </row>
    <row r="4" spans="1:9" ht="25.5" customHeight="1" x14ac:dyDescent="0.3">
      <c r="A4" s="3">
        <v>2025</v>
      </c>
      <c r="B4" s="3" t="s">
        <v>0</v>
      </c>
      <c r="C4" s="3" t="s">
        <v>14</v>
      </c>
      <c r="D4" s="3" t="s">
        <v>81</v>
      </c>
      <c r="E4" s="4" t="s">
        <v>243</v>
      </c>
      <c r="F4" s="5">
        <v>10000000</v>
      </c>
      <c r="G4" s="3" t="s">
        <v>98</v>
      </c>
      <c r="H4" s="3" t="s">
        <v>101</v>
      </c>
      <c r="I4" s="3" t="s">
        <v>102</v>
      </c>
    </row>
    <row r="5" spans="1:9" ht="25.5" customHeight="1" x14ac:dyDescent="0.3">
      <c r="A5" s="3">
        <v>2025</v>
      </c>
      <c r="B5" s="3" t="s">
        <v>0</v>
      </c>
      <c r="C5" s="3" t="s">
        <v>14</v>
      </c>
      <c r="D5" s="3" t="s">
        <v>2</v>
      </c>
      <c r="E5" s="4" t="s">
        <v>204</v>
      </c>
      <c r="F5" s="5">
        <v>33000000</v>
      </c>
      <c r="G5" s="3" t="s">
        <v>188</v>
      </c>
      <c r="H5" s="3" t="s">
        <v>205</v>
      </c>
      <c r="I5" s="3" t="s">
        <v>206</v>
      </c>
    </row>
    <row r="6" spans="1:9" ht="25.5" customHeight="1" x14ac:dyDescent="0.3">
      <c r="A6" s="3">
        <v>2025</v>
      </c>
      <c r="B6" s="3" t="s">
        <v>0</v>
      </c>
      <c r="C6" s="3" t="s">
        <v>14</v>
      </c>
      <c r="D6" s="3" t="s">
        <v>18</v>
      </c>
      <c r="E6" s="4" t="s">
        <v>197</v>
      </c>
      <c r="F6" s="5">
        <v>110000000</v>
      </c>
      <c r="G6" s="3" t="s">
        <v>188</v>
      </c>
      <c r="H6" s="3" t="s">
        <v>189</v>
      </c>
      <c r="I6" s="3" t="s">
        <v>190</v>
      </c>
    </row>
    <row r="7" spans="1:9" ht="25.5" customHeight="1" x14ac:dyDescent="0.3">
      <c r="A7" s="3">
        <v>2025</v>
      </c>
      <c r="B7" s="3" t="s">
        <v>0</v>
      </c>
      <c r="C7" s="3" t="s">
        <v>25</v>
      </c>
      <c r="D7" s="3" t="s">
        <v>32</v>
      </c>
      <c r="E7" s="4" t="s">
        <v>306</v>
      </c>
      <c r="F7" s="5">
        <v>2614907000</v>
      </c>
      <c r="G7" s="3" t="s">
        <v>188</v>
      </c>
      <c r="H7" s="3" t="s">
        <v>189</v>
      </c>
      <c r="I7" s="3" t="s">
        <v>190</v>
      </c>
    </row>
    <row r="8" spans="1:9" ht="25.5" customHeight="1" x14ac:dyDescent="0.3">
      <c r="A8" s="3">
        <v>2025</v>
      </c>
      <c r="B8" s="3" t="s">
        <v>0</v>
      </c>
      <c r="C8" s="3" t="s">
        <v>25</v>
      </c>
      <c r="D8" s="3" t="s">
        <v>2</v>
      </c>
      <c r="E8" s="4" t="s">
        <v>265</v>
      </c>
      <c r="F8" s="5">
        <v>69989568</v>
      </c>
      <c r="G8" s="3" t="s">
        <v>188</v>
      </c>
      <c r="H8" s="3" t="s">
        <v>192</v>
      </c>
      <c r="I8" s="3" t="s">
        <v>193</v>
      </c>
    </row>
    <row r="9" spans="1:9" ht="25.5" customHeight="1" x14ac:dyDescent="0.3">
      <c r="A9" s="3">
        <v>2025</v>
      </c>
      <c r="B9" s="3" t="s">
        <v>0</v>
      </c>
      <c r="C9" s="3" t="s">
        <v>14</v>
      </c>
      <c r="D9" s="3" t="s">
        <v>15</v>
      </c>
      <c r="E9" s="4" t="s">
        <v>195</v>
      </c>
      <c r="F9" s="5">
        <v>110000000</v>
      </c>
      <c r="G9" s="3" t="s">
        <v>188</v>
      </c>
      <c r="H9" s="3" t="s">
        <v>192</v>
      </c>
      <c r="I9" s="3" t="s">
        <v>193</v>
      </c>
    </row>
    <row r="10" spans="1:9" ht="25.5" customHeight="1" x14ac:dyDescent="0.3">
      <c r="A10" s="3">
        <v>2025</v>
      </c>
      <c r="B10" s="3" t="s">
        <v>12</v>
      </c>
      <c r="C10" s="3" t="s">
        <v>14</v>
      </c>
      <c r="D10" s="3" t="s">
        <v>27</v>
      </c>
      <c r="E10" s="4" t="s">
        <v>191</v>
      </c>
      <c r="F10" s="5">
        <v>156321000</v>
      </c>
      <c r="G10" s="3" t="s">
        <v>188</v>
      </c>
      <c r="H10" s="3" t="s">
        <v>192</v>
      </c>
      <c r="I10" s="3" t="s">
        <v>193</v>
      </c>
    </row>
    <row r="11" spans="1:9" ht="25.5" customHeight="1" x14ac:dyDescent="0.3">
      <c r="A11" s="3">
        <v>2025</v>
      </c>
      <c r="B11" s="3" t="s">
        <v>12</v>
      </c>
      <c r="C11" s="3" t="s">
        <v>14</v>
      </c>
      <c r="D11" s="3" t="s">
        <v>113</v>
      </c>
      <c r="E11" s="4" t="s">
        <v>194</v>
      </c>
      <c r="F11" s="5">
        <v>14113000</v>
      </c>
      <c r="G11" s="3" t="s">
        <v>188</v>
      </c>
      <c r="H11" s="3" t="s">
        <v>192</v>
      </c>
      <c r="I11" s="3" t="s">
        <v>193</v>
      </c>
    </row>
    <row r="12" spans="1:9" ht="25.5" customHeight="1" x14ac:dyDescent="0.3">
      <c r="A12" s="3">
        <v>2025</v>
      </c>
      <c r="B12" s="3" t="s">
        <v>12</v>
      </c>
      <c r="C12" s="3" t="s">
        <v>14</v>
      </c>
      <c r="D12" s="3" t="s">
        <v>15</v>
      </c>
      <c r="E12" s="4" t="s">
        <v>302</v>
      </c>
      <c r="F12" s="5">
        <v>61204000</v>
      </c>
      <c r="G12" s="3" t="s">
        <v>188</v>
      </c>
      <c r="H12" s="3" t="s">
        <v>189</v>
      </c>
      <c r="I12" s="3" t="s">
        <v>190</v>
      </c>
    </row>
    <row r="13" spans="1:9" ht="25.5" customHeight="1" x14ac:dyDescent="0.3">
      <c r="A13" s="3">
        <v>2025</v>
      </c>
      <c r="B13" s="3" t="s">
        <v>12</v>
      </c>
      <c r="C13" s="3" t="s">
        <v>14</v>
      </c>
      <c r="D13" s="3" t="s">
        <v>89</v>
      </c>
      <c r="E13" s="4" t="s">
        <v>58</v>
      </c>
      <c r="F13" s="5">
        <v>584100000</v>
      </c>
      <c r="G13" s="3" t="s">
        <v>188</v>
      </c>
      <c r="H13" s="3" t="s">
        <v>192</v>
      </c>
      <c r="I13" s="3" t="s">
        <v>193</v>
      </c>
    </row>
    <row r="14" spans="1:9" ht="25.5" customHeight="1" x14ac:dyDescent="0.3">
      <c r="A14" s="3">
        <v>2025</v>
      </c>
      <c r="B14" s="3" t="s">
        <v>12</v>
      </c>
      <c r="C14" s="3" t="s">
        <v>14</v>
      </c>
      <c r="D14" s="3" t="s">
        <v>30</v>
      </c>
      <c r="E14" s="4" t="s">
        <v>196</v>
      </c>
      <c r="F14" s="5">
        <v>88000000</v>
      </c>
      <c r="G14" s="3" t="s">
        <v>188</v>
      </c>
      <c r="H14" s="3" t="s">
        <v>192</v>
      </c>
      <c r="I14" s="3" t="s">
        <v>193</v>
      </c>
    </row>
    <row r="15" spans="1:9" ht="25.5" customHeight="1" x14ac:dyDescent="0.3">
      <c r="A15" s="3">
        <v>2025</v>
      </c>
      <c r="B15" s="3" t="s">
        <v>0</v>
      </c>
      <c r="C15" s="3" t="s">
        <v>14</v>
      </c>
      <c r="D15" s="3" t="s">
        <v>27</v>
      </c>
      <c r="E15" s="4" t="s">
        <v>57</v>
      </c>
      <c r="F15" s="5">
        <v>88000000</v>
      </c>
      <c r="G15" s="3" t="s">
        <v>188</v>
      </c>
      <c r="H15" s="3" t="s">
        <v>189</v>
      </c>
      <c r="I15" s="3" t="s">
        <v>190</v>
      </c>
    </row>
    <row r="16" spans="1:9" ht="25.5" customHeight="1" x14ac:dyDescent="0.3">
      <c r="A16" s="3">
        <v>2025</v>
      </c>
      <c r="B16" s="3" t="s">
        <v>0</v>
      </c>
      <c r="C16" s="3" t="s">
        <v>14</v>
      </c>
      <c r="D16" s="3" t="s">
        <v>31</v>
      </c>
      <c r="E16" s="4" t="s">
        <v>56</v>
      </c>
      <c r="F16" s="5">
        <v>143000000</v>
      </c>
      <c r="G16" s="3" t="s">
        <v>185</v>
      </c>
      <c r="H16" s="3" t="s">
        <v>186</v>
      </c>
      <c r="I16" s="3" t="s">
        <v>187</v>
      </c>
    </row>
    <row r="17" spans="1:9" ht="25.5" customHeight="1" x14ac:dyDescent="0.3">
      <c r="A17" s="3">
        <v>2025</v>
      </c>
      <c r="B17" s="3" t="s">
        <v>0</v>
      </c>
      <c r="C17" s="3" t="s">
        <v>25</v>
      </c>
      <c r="D17" s="3" t="s">
        <v>27</v>
      </c>
      <c r="E17" s="4" t="s">
        <v>251</v>
      </c>
      <c r="F17" s="3" t="s">
        <v>11</v>
      </c>
      <c r="G17" s="3" t="s">
        <v>50</v>
      </c>
      <c r="H17" s="3" t="s">
        <v>54</v>
      </c>
      <c r="I17" s="3" t="s">
        <v>55</v>
      </c>
    </row>
    <row r="18" spans="1:9" ht="25.5" customHeight="1" x14ac:dyDescent="0.3">
      <c r="A18" s="3">
        <v>2025</v>
      </c>
      <c r="B18" s="3" t="s">
        <v>0</v>
      </c>
      <c r="C18" s="3" t="s">
        <v>14</v>
      </c>
      <c r="D18" s="3" t="s">
        <v>45</v>
      </c>
      <c r="E18" s="4" t="s">
        <v>49</v>
      </c>
      <c r="F18" s="5">
        <v>33000000</v>
      </c>
      <c r="G18" s="3" t="s">
        <v>50</v>
      </c>
      <c r="H18" s="3" t="s">
        <v>51</v>
      </c>
      <c r="I18" s="3" t="s">
        <v>52</v>
      </c>
    </row>
    <row r="19" spans="1:9" ht="25.5" customHeight="1" x14ac:dyDescent="0.3">
      <c r="A19" s="3">
        <v>2025</v>
      </c>
      <c r="B19" s="3" t="s">
        <v>0</v>
      </c>
      <c r="C19" s="3" t="s">
        <v>41</v>
      </c>
      <c r="D19" s="3" t="s">
        <v>113</v>
      </c>
      <c r="E19" s="4" t="s">
        <v>252</v>
      </c>
      <c r="F19" s="5" t="s">
        <v>4</v>
      </c>
      <c r="G19" s="3" t="s">
        <v>184</v>
      </c>
      <c r="H19" s="3" t="s">
        <v>296</v>
      </c>
      <c r="I19" s="3" t="s">
        <v>297</v>
      </c>
    </row>
    <row r="20" spans="1:9" ht="25.5" customHeight="1" x14ac:dyDescent="0.3">
      <c r="A20" s="3">
        <v>2025</v>
      </c>
      <c r="B20" s="3" t="s">
        <v>8</v>
      </c>
      <c r="C20" s="3" t="s">
        <v>25</v>
      </c>
      <c r="D20" s="3" t="s">
        <v>40</v>
      </c>
      <c r="E20" s="4" t="s">
        <v>253</v>
      </c>
      <c r="F20" s="5">
        <v>150308000</v>
      </c>
      <c r="G20" s="3" t="s">
        <v>184</v>
      </c>
      <c r="H20" s="3" t="s">
        <v>254</v>
      </c>
      <c r="I20" s="3" t="s">
        <v>255</v>
      </c>
    </row>
    <row r="21" spans="1:9" ht="25.5" customHeight="1" x14ac:dyDescent="0.3">
      <c r="A21" s="3">
        <v>2025</v>
      </c>
      <c r="B21" s="3" t="s">
        <v>0</v>
      </c>
      <c r="C21" s="3" t="s">
        <v>41</v>
      </c>
      <c r="D21" s="3" t="s">
        <v>45</v>
      </c>
      <c r="E21" s="4" t="s">
        <v>183</v>
      </c>
      <c r="F21" s="5">
        <v>150308000</v>
      </c>
      <c r="G21" s="3" t="s">
        <v>184</v>
      </c>
      <c r="H21" s="3" t="s">
        <v>254</v>
      </c>
      <c r="I21" s="3" t="s">
        <v>255</v>
      </c>
    </row>
    <row r="22" spans="1:9" ht="25.5" customHeight="1" x14ac:dyDescent="0.3">
      <c r="A22" s="3">
        <v>2025</v>
      </c>
      <c r="B22" s="3" t="s">
        <v>0</v>
      </c>
      <c r="C22" s="3" t="s">
        <v>9</v>
      </c>
      <c r="D22" s="3" t="s">
        <v>27</v>
      </c>
      <c r="E22" s="4" t="s">
        <v>237</v>
      </c>
      <c r="F22" s="5">
        <v>15000000</v>
      </c>
      <c r="G22" s="3" t="s">
        <v>42</v>
      </c>
      <c r="H22" s="3" t="s">
        <v>43</v>
      </c>
      <c r="I22" s="3" t="s">
        <v>44</v>
      </c>
    </row>
    <row r="23" spans="1:9" ht="25.5" customHeight="1" x14ac:dyDescent="0.3">
      <c r="A23" s="3">
        <v>2026</v>
      </c>
      <c r="B23" s="3" t="s">
        <v>0</v>
      </c>
      <c r="C23" s="3" t="s">
        <v>14</v>
      </c>
      <c r="D23" s="3" t="s">
        <v>230</v>
      </c>
      <c r="E23" s="4" t="s">
        <v>233</v>
      </c>
      <c r="F23" s="5">
        <v>76500000</v>
      </c>
      <c r="G23" s="3" t="s">
        <v>42</v>
      </c>
      <c r="H23" s="3" t="s">
        <v>298</v>
      </c>
      <c r="I23" s="3" t="s">
        <v>48</v>
      </c>
    </row>
    <row r="24" spans="1:9" ht="25.5" customHeight="1" x14ac:dyDescent="0.3">
      <c r="A24" s="3">
        <v>2025</v>
      </c>
      <c r="B24" s="3" t="s">
        <v>12</v>
      </c>
      <c r="C24" s="3" t="s">
        <v>14</v>
      </c>
      <c r="D24" s="3" t="s">
        <v>45</v>
      </c>
      <c r="E24" s="4" t="s">
        <v>319</v>
      </c>
      <c r="F24" s="5">
        <v>16000000</v>
      </c>
      <c r="G24" s="3" t="s">
        <v>42</v>
      </c>
      <c r="H24" s="3" t="s">
        <v>298</v>
      </c>
      <c r="I24" s="3" t="s">
        <v>48</v>
      </c>
    </row>
    <row r="25" spans="1:9" ht="25.5" customHeight="1" x14ac:dyDescent="0.3">
      <c r="A25" s="3">
        <v>2025</v>
      </c>
      <c r="B25" s="3" t="s">
        <v>12</v>
      </c>
      <c r="C25" s="3" t="s">
        <v>14</v>
      </c>
      <c r="D25" s="3" t="s">
        <v>45</v>
      </c>
      <c r="E25" s="4" t="s">
        <v>46</v>
      </c>
      <c r="F25" s="5">
        <v>36000000</v>
      </c>
      <c r="G25" s="3" t="s">
        <v>42</v>
      </c>
      <c r="H25" s="3" t="s">
        <v>47</v>
      </c>
      <c r="I25" s="3" t="s">
        <v>48</v>
      </c>
    </row>
    <row r="26" spans="1:9" ht="25.5" customHeight="1" x14ac:dyDescent="0.3">
      <c r="A26" s="3">
        <v>2025</v>
      </c>
      <c r="B26" s="3" t="s">
        <v>269</v>
      </c>
      <c r="C26" s="3" t="s">
        <v>270</v>
      </c>
      <c r="D26" s="3" t="s">
        <v>271</v>
      </c>
      <c r="E26" s="4" t="s">
        <v>272</v>
      </c>
      <c r="F26" s="5">
        <v>30000000</v>
      </c>
      <c r="G26" s="3" t="s">
        <v>273</v>
      </c>
      <c r="H26" s="3" t="s">
        <v>298</v>
      </c>
      <c r="I26" s="3" t="s">
        <v>48</v>
      </c>
    </row>
    <row r="27" spans="1:9" ht="25.5" customHeight="1" x14ac:dyDescent="0.3">
      <c r="A27" s="3">
        <v>2025</v>
      </c>
      <c r="B27" s="3" t="s">
        <v>0</v>
      </c>
      <c r="C27" s="3" t="s">
        <v>14</v>
      </c>
      <c r="D27" s="3" t="s">
        <v>30</v>
      </c>
      <c r="E27" s="4" t="s">
        <v>236</v>
      </c>
      <c r="F27" s="3" t="s">
        <v>11</v>
      </c>
      <c r="G27" s="3" t="s">
        <v>42</v>
      </c>
      <c r="H27" s="3" t="s">
        <v>298</v>
      </c>
      <c r="I27" s="3" t="s">
        <v>48</v>
      </c>
    </row>
    <row r="28" spans="1:9" ht="25.5" customHeight="1" x14ac:dyDescent="0.3">
      <c r="A28" s="3">
        <v>2025</v>
      </c>
      <c r="B28" s="3" t="s">
        <v>0</v>
      </c>
      <c r="C28" s="3" t="s">
        <v>14</v>
      </c>
      <c r="D28" s="3" t="s">
        <v>45</v>
      </c>
      <c r="E28" s="4" t="s">
        <v>256</v>
      </c>
      <c r="F28" s="5">
        <v>12000000</v>
      </c>
      <c r="G28" s="3" t="s">
        <v>42</v>
      </c>
      <c r="H28" s="3" t="s">
        <v>298</v>
      </c>
      <c r="I28" s="3" t="s">
        <v>48</v>
      </c>
    </row>
    <row r="29" spans="1:9" ht="25.5" customHeight="1" x14ac:dyDescent="0.3">
      <c r="A29" s="3">
        <v>2025</v>
      </c>
      <c r="B29" s="3" t="s">
        <v>0</v>
      </c>
      <c r="C29" s="3" t="s">
        <v>14</v>
      </c>
      <c r="D29" s="3" t="s">
        <v>30</v>
      </c>
      <c r="E29" s="4" t="s">
        <v>320</v>
      </c>
      <c r="F29" s="3" t="s">
        <v>11</v>
      </c>
      <c r="G29" s="3" t="s">
        <v>173</v>
      </c>
      <c r="H29" s="3" t="s">
        <v>176</v>
      </c>
      <c r="I29" s="3" t="s">
        <v>177</v>
      </c>
    </row>
    <row r="30" spans="1:9" ht="25.5" customHeight="1" x14ac:dyDescent="0.3">
      <c r="A30" s="3">
        <v>2025</v>
      </c>
      <c r="B30" s="3" t="s">
        <v>0</v>
      </c>
      <c r="C30" s="3" t="s">
        <v>14</v>
      </c>
      <c r="D30" s="3" t="s">
        <v>15</v>
      </c>
      <c r="E30" s="4" t="s">
        <v>258</v>
      </c>
      <c r="F30" s="5">
        <v>14000000</v>
      </c>
      <c r="G30" s="3" t="s">
        <v>173</v>
      </c>
      <c r="H30" s="3" t="s">
        <v>178</v>
      </c>
      <c r="I30" s="3" t="s">
        <v>179</v>
      </c>
    </row>
    <row r="31" spans="1:9" ht="25.5" customHeight="1" x14ac:dyDescent="0.3">
      <c r="A31" s="3">
        <v>2025</v>
      </c>
      <c r="B31" s="3" t="s">
        <v>0</v>
      </c>
      <c r="C31" s="3" t="s">
        <v>14</v>
      </c>
      <c r="D31" s="3" t="s">
        <v>18</v>
      </c>
      <c r="E31" s="4" t="s">
        <v>259</v>
      </c>
      <c r="F31" s="5">
        <v>90000000</v>
      </c>
      <c r="G31" s="3" t="s">
        <v>173</v>
      </c>
      <c r="H31" s="3" t="s">
        <v>180</v>
      </c>
      <c r="I31" s="3" t="s">
        <v>181</v>
      </c>
    </row>
    <row r="32" spans="1:9" ht="25.5" customHeight="1" x14ac:dyDescent="0.3">
      <c r="A32" s="3">
        <v>2025</v>
      </c>
      <c r="B32" s="3" t="s">
        <v>0</v>
      </c>
      <c r="C32" s="3" t="s">
        <v>14</v>
      </c>
      <c r="D32" s="3" t="s">
        <v>87</v>
      </c>
      <c r="E32" s="4" t="s">
        <v>182</v>
      </c>
      <c r="F32" s="5">
        <v>30000000</v>
      </c>
      <c r="G32" s="3" t="s">
        <v>173</v>
      </c>
      <c r="H32" s="3" t="s">
        <v>180</v>
      </c>
      <c r="I32" s="3" t="s">
        <v>181</v>
      </c>
    </row>
    <row r="33" spans="1:9" ht="25.5" customHeight="1" x14ac:dyDescent="0.3">
      <c r="A33" s="3">
        <v>2025</v>
      </c>
      <c r="B33" s="3" t="s">
        <v>0</v>
      </c>
      <c r="C33" s="3" t="s">
        <v>14</v>
      </c>
      <c r="D33" s="3" t="s">
        <v>21</v>
      </c>
      <c r="E33" s="4" t="s">
        <v>321</v>
      </c>
      <c r="F33" s="5">
        <v>21689360</v>
      </c>
      <c r="G33" s="3" t="s">
        <v>173</v>
      </c>
      <c r="H33" s="3" t="s">
        <v>176</v>
      </c>
      <c r="I33" s="3" t="s">
        <v>177</v>
      </c>
    </row>
    <row r="34" spans="1:9" ht="25.5" customHeight="1" x14ac:dyDescent="0.3">
      <c r="A34" s="3">
        <v>2025</v>
      </c>
      <c r="B34" s="3" t="s">
        <v>0</v>
      </c>
      <c r="C34" s="3" t="s">
        <v>14</v>
      </c>
      <c r="D34" s="3" t="s">
        <v>81</v>
      </c>
      <c r="E34" s="4" t="s">
        <v>257</v>
      </c>
      <c r="F34" s="5">
        <v>200000000</v>
      </c>
      <c r="G34" s="3" t="s">
        <v>173</v>
      </c>
      <c r="H34" s="3" t="s">
        <v>174</v>
      </c>
      <c r="I34" s="3" t="s">
        <v>175</v>
      </c>
    </row>
    <row r="35" spans="1:9" ht="25.5" customHeight="1" x14ac:dyDescent="0.3">
      <c r="A35" s="3">
        <v>2025</v>
      </c>
      <c r="B35" s="3" t="s">
        <v>0</v>
      </c>
      <c r="C35" s="3" t="s">
        <v>14</v>
      </c>
      <c r="D35" s="3" t="s">
        <v>30</v>
      </c>
      <c r="E35" s="4" t="s">
        <v>322</v>
      </c>
      <c r="F35" s="5">
        <v>20000000</v>
      </c>
      <c r="G35" s="3" t="s">
        <v>173</v>
      </c>
      <c r="H35" s="3" t="s">
        <v>180</v>
      </c>
      <c r="I35" s="3" t="s">
        <v>181</v>
      </c>
    </row>
    <row r="36" spans="1:9" s="6" customFormat="1" ht="25.5" customHeight="1" x14ac:dyDescent="0.3">
      <c r="A36" s="3">
        <v>2025</v>
      </c>
      <c r="B36" s="3" t="s">
        <v>0</v>
      </c>
      <c r="C36" s="3" t="s">
        <v>41</v>
      </c>
      <c r="D36" s="3" t="s">
        <v>27</v>
      </c>
      <c r="E36" s="4" t="s">
        <v>311</v>
      </c>
      <c r="F36" s="5">
        <v>11000000</v>
      </c>
      <c r="G36" s="3" t="s">
        <v>159</v>
      </c>
      <c r="H36" s="3" t="s">
        <v>166</v>
      </c>
      <c r="I36" s="3" t="s">
        <v>161</v>
      </c>
    </row>
    <row r="37" spans="1:9" ht="25.5" customHeight="1" x14ac:dyDescent="0.3">
      <c r="A37" s="3">
        <v>2025</v>
      </c>
      <c r="B37" s="3" t="s">
        <v>0</v>
      </c>
      <c r="C37" s="3" t="s">
        <v>41</v>
      </c>
      <c r="D37" s="3" t="s">
        <v>30</v>
      </c>
      <c r="E37" s="4" t="s">
        <v>312</v>
      </c>
      <c r="F37" s="5">
        <v>11000000</v>
      </c>
      <c r="G37" s="3" t="s">
        <v>159</v>
      </c>
      <c r="H37" s="3" t="s">
        <v>164</v>
      </c>
      <c r="I37" s="3" t="s">
        <v>165</v>
      </c>
    </row>
    <row r="38" spans="1:9" ht="25.5" customHeight="1" x14ac:dyDescent="0.3">
      <c r="A38" s="3">
        <v>2025</v>
      </c>
      <c r="B38" s="3" t="s">
        <v>0</v>
      </c>
      <c r="C38" s="3" t="s">
        <v>41</v>
      </c>
      <c r="D38" s="3" t="s">
        <v>30</v>
      </c>
      <c r="E38" s="4" t="s">
        <v>170</v>
      </c>
      <c r="F38" s="5">
        <v>38000000</v>
      </c>
      <c r="G38" s="3" t="s">
        <v>159</v>
      </c>
      <c r="H38" s="3" t="s">
        <v>164</v>
      </c>
      <c r="I38" s="3" t="s">
        <v>165</v>
      </c>
    </row>
    <row r="39" spans="1:9" ht="25.5" customHeight="1" x14ac:dyDescent="0.3">
      <c r="A39" s="3">
        <v>2025</v>
      </c>
      <c r="B39" s="3" t="s">
        <v>0</v>
      </c>
      <c r="C39" s="3" t="s">
        <v>9</v>
      </c>
      <c r="D39" s="3" t="s">
        <v>30</v>
      </c>
      <c r="E39" s="4" t="s">
        <v>171</v>
      </c>
      <c r="F39" s="5">
        <v>125000000</v>
      </c>
      <c r="G39" s="3" t="s">
        <v>159</v>
      </c>
      <c r="H39" s="3" t="s">
        <v>164</v>
      </c>
      <c r="I39" s="3" t="s">
        <v>165</v>
      </c>
    </row>
    <row r="40" spans="1:9" ht="25.5" customHeight="1" x14ac:dyDescent="0.3">
      <c r="A40" s="3">
        <v>2025</v>
      </c>
      <c r="B40" s="3" t="s">
        <v>0</v>
      </c>
      <c r="C40" s="3" t="s">
        <v>41</v>
      </c>
      <c r="D40" s="3" t="s">
        <v>30</v>
      </c>
      <c r="E40" s="4" t="s">
        <v>172</v>
      </c>
      <c r="F40" s="5">
        <v>38000000</v>
      </c>
      <c r="G40" s="3" t="s">
        <v>159</v>
      </c>
      <c r="H40" s="3" t="s">
        <v>166</v>
      </c>
      <c r="I40" s="3" t="s">
        <v>161</v>
      </c>
    </row>
    <row r="41" spans="1:9" ht="25.5" customHeight="1" x14ac:dyDescent="0.3">
      <c r="A41" s="3">
        <v>2025</v>
      </c>
      <c r="B41" s="3" t="s">
        <v>0</v>
      </c>
      <c r="C41" s="3" t="s">
        <v>9</v>
      </c>
      <c r="D41" s="3" t="s">
        <v>27</v>
      </c>
      <c r="E41" s="4" t="s">
        <v>163</v>
      </c>
      <c r="F41" s="5">
        <v>19800000</v>
      </c>
      <c r="G41" s="3" t="s">
        <v>159</v>
      </c>
      <c r="H41" s="3" t="s">
        <v>164</v>
      </c>
      <c r="I41" s="3" t="s">
        <v>165</v>
      </c>
    </row>
    <row r="42" spans="1:9" ht="25.5" customHeight="1" x14ac:dyDescent="0.3">
      <c r="A42" s="3">
        <v>2025</v>
      </c>
      <c r="B42" s="3" t="s">
        <v>0</v>
      </c>
      <c r="C42" s="3" t="s">
        <v>14</v>
      </c>
      <c r="D42" s="3" t="s">
        <v>15</v>
      </c>
      <c r="E42" s="4" t="s">
        <v>315</v>
      </c>
      <c r="F42" s="5">
        <v>15000000</v>
      </c>
      <c r="G42" s="3" t="s">
        <v>159</v>
      </c>
      <c r="H42" s="3" t="s">
        <v>160</v>
      </c>
      <c r="I42" s="3" t="s">
        <v>162</v>
      </c>
    </row>
    <row r="43" spans="1:9" ht="25.5" customHeight="1" x14ac:dyDescent="0.3">
      <c r="A43" s="3">
        <v>2025</v>
      </c>
      <c r="B43" s="3" t="s">
        <v>0</v>
      </c>
      <c r="C43" s="3" t="s">
        <v>14</v>
      </c>
      <c r="D43" s="3" t="s">
        <v>15</v>
      </c>
      <c r="E43" s="4" t="s">
        <v>316</v>
      </c>
      <c r="F43" s="5">
        <v>12000000</v>
      </c>
      <c r="G43" s="3" t="s">
        <v>159</v>
      </c>
      <c r="H43" s="3" t="s">
        <v>160</v>
      </c>
      <c r="I43" s="3" t="s">
        <v>162</v>
      </c>
    </row>
    <row r="44" spans="1:9" ht="25.5" customHeight="1" x14ac:dyDescent="0.3">
      <c r="A44" s="3">
        <v>2025</v>
      </c>
      <c r="B44" s="3" t="s">
        <v>71</v>
      </c>
      <c r="C44" s="3" t="s">
        <v>14</v>
      </c>
      <c r="D44" s="3" t="s">
        <v>1</v>
      </c>
      <c r="E44" s="4" t="s">
        <v>167</v>
      </c>
      <c r="F44" s="5">
        <v>15000000</v>
      </c>
      <c r="G44" s="3" t="s">
        <v>159</v>
      </c>
      <c r="H44" s="3" t="s">
        <v>168</v>
      </c>
      <c r="I44" s="3" t="s">
        <v>169</v>
      </c>
    </row>
    <row r="45" spans="1:9" ht="25.5" customHeight="1" x14ac:dyDescent="0.3">
      <c r="A45" s="3">
        <v>2025</v>
      </c>
      <c r="B45" s="3" t="s">
        <v>71</v>
      </c>
      <c r="C45" s="3" t="s">
        <v>14</v>
      </c>
      <c r="D45" s="3" t="s">
        <v>87</v>
      </c>
      <c r="E45" s="4" t="s">
        <v>158</v>
      </c>
      <c r="F45" s="5">
        <v>50000000</v>
      </c>
      <c r="G45" s="3" t="s">
        <v>159</v>
      </c>
      <c r="H45" s="3" t="s">
        <v>160</v>
      </c>
      <c r="I45" s="3" t="s">
        <v>161</v>
      </c>
    </row>
    <row r="46" spans="1:9" ht="25.5" customHeight="1" x14ac:dyDescent="0.3">
      <c r="A46" s="3">
        <v>2025</v>
      </c>
      <c r="B46" s="3" t="s">
        <v>71</v>
      </c>
      <c r="C46" s="3" t="s">
        <v>14</v>
      </c>
      <c r="D46" s="3" t="s">
        <v>27</v>
      </c>
      <c r="E46" s="4" t="s">
        <v>308</v>
      </c>
      <c r="F46" s="5">
        <v>226000000</v>
      </c>
      <c r="G46" s="3" t="s">
        <v>152</v>
      </c>
      <c r="H46" s="3" t="s">
        <v>153</v>
      </c>
      <c r="I46" s="3" t="s">
        <v>154</v>
      </c>
    </row>
    <row r="47" spans="1:9" ht="25.5" customHeight="1" x14ac:dyDescent="0.3">
      <c r="A47" s="3">
        <v>2025</v>
      </c>
      <c r="B47" s="3" t="s">
        <v>277</v>
      </c>
      <c r="C47" s="3" t="s">
        <v>14</v>
      </c>
      <c r="D47" s="3" t="s">
        <v>45</v>
      </c>
      <c r="E47" s="4" t="s">
        <v>260</v>
      </c>
      <c r="F47" s="5">
        <v>150000000</v>
      </c>
      <c r="G47" s="3" t="s">
        <v>152</v>
      </c>
      <c r="H47" s="3" t="s">
        <v>153</v>
      </c>
      <c r="I47" s="3" t="s">
        <v>39</v>
      </c>
    </row>
    <row r="48" spans="1:9" ht="25.5" customHeight="1" x14ac:dyDescent="0.3">
      <c r="A48" s="3">
        <v>2025</v>
      </c>
      <c r="B48" s="3" t="s">
        <v>277</v>
      </c>
      <c r="C48" s="3" t="s">
        <v>14</v>
      </c>
      <c r="D48" s="3" t="s">
        <v>1</v>
      </c>
      <c r="E48" s="4" t="s">
        <v>155</v>
      </c>
      <c r="F48" s="5">
        <v>20000000</v>
      </c>
      <c r="G48" s="3" t="s">
        <v>152</v>
      </c>
      <c r="H48" s="3" t="s">
        <v>156</v>
      </c>
      <c r="I48" s="3" t="s">
        <v>157</v>
      </c>
    </row>
    <row r="49" spans="1:9" ht="25.5" customHeight="1" x14ac:dyDescent="0.3">
      <c r="A49" s="3">
        <v>2025</v>
      </c>
      <c r="B49" s="3" t="s">
        <v>0</v>
      </c>
      <c r="C49" s="3" t="s">
        <v>14</v>
      </c>
      <c r="D49" s="3" t="s">
        <v>45</v>
      </c>
      <c r="E49" s="4" t="s">
        <v>261</v>
      </c>
      <c r="F49" s="5">
        <v>50000000</v>
      </c>
      <c r="G49" s="3" t="s">
        <v>103</v>
      </c>
      <c r="H49" s="3" t="s">
        <v>104</v>
      </c>
      <c r="I49" s="3" t="s">
        <v>105</v>
      </c>
    </row>
    <row r="50" spans="1:9" ht="25.5" customHeight="1" x14ac:dyDescent="0.3">
      <c r="A50" s="3">
        <v>2025</v>
      </c>
      <c r="B50" s="3" t="s">
        <v>277</v>
      </c>
      <c r="C50" s="3" t="s">
        <v>9</v>
      </c>
      <c r="D50" s="3" t="s">
        <v>31</v>
      </c>
      <c r="E50" s="4" t="s">
        <v>226</v>
      </c>
      <c r="F50" s="5">
        <v>2000000</v>
      </c>
      <c r="G50" s="3" t="s">
        <v>90</v>
      </c>
      <c r="H50" s="3" t="s">
        <v>222</v>
      </c>
      <c r="I50" s="3" t="s">
        <v>223</v>
      </c>
    </row>
    <row r="51" spans="1:9" ht="25.5" customHeight="1" x14ac:dyDescent="0.3">
      <c r="A51" s="3">
        <v>2025</v>
      </c>
      <c r="B51" s="3" t="s">
        <v>277</v>
      </c>
      <c r="C51" s="3" t="s">
        <v>9</v>
      </c>
      <c r="D51" s="3" t="s">
        <v>31</v>
      </c>
      <c r="E51" s="4" t="s">
        <v>228</v>
      </c>
      <c r="F51" s="5">
        <v>6000000</v>
      </c>
      <c r="G51" s="3" t="s">
        <v>90</v>
      </c>
      <c r="H51" s="3" t="s">
        <v>222</v>
      </c>
      <c r="I51" s="3" t="s">
        <v>223</v>
      </c>
    </row>
    <row r="52" spans="1:9" ht="25.5" customHeight="1" x14ac:dyDescent="0.3">
      <c r="A52" s="3">
        <v>2025</v>
      </c>
      <c r="B52" s="3" t="s">
        <v>8</v>
      </c>
      <c r="C52" s="3" t="s">
        <v>9</v>
      </c>
      <c r="D52" s="3" t="s">
        <v>16</v>
      </c>
      <c r="E52" s="4" t="s">
        <v>229</v>
      </c>
      <c r="F52" s="5">
        <v>8000000</v>
      </c>
      <c r="G52" s="3" t="s">
        <v>90</v>
      </c>
      <c r="H52" s="3" t="s">
        <v>222</v>
      </c>
      <c r="I52" s="3" t="s">
        <v>223</v>
      </c>
    </row>
    <row r="53" spans="1:9" ht="25.5" customHeight="1" x14ac:dyDescent="0.3">
      <c r="A53" s="3">
        <v>2025</v>
      </c>
      <c r="B53" s="3" t="s">
        <v>8</v>
      </c>
      <c r="C53" s="3" t="s">
        <v>9</v>
      </c>
      <c r="D53" s="3" t="s">
        <v>31</v>
      </c>
      <c r="E53" s="4" t="s">
        <v>314</v>
      </c>
      <c r="F53" s="5">
        <v>10000000</v>
      </c>
      <c r="G53" s="3" t="s">
        <v>90</v>
      </c>
      <c r="H53" s="3" t="s">
        <v>222</v>
      </c>
      <c r="I53" s="3" t="s">
        <v>223</v>
      </c>
    </row>
    <row r="54" spans="1:9" ht="25.5" customHeight="1" x14ac:dyDescent="0.3">
      <c r="A54" s="3">
        <v>2025</v>
      </c>
      <c r="B54" s="3" t="s">
        <v>8</v>
      </c>
      <c r="C54" s="3" t="s">
        <v>9</v>
      </c>
      <c r="D54" s="3" t="s">
        <v>16</v>
      </c>
      <c r="E54" s="4" t="s">
        <v>225</v>
      </c>
      <c r="F54" s="5">
        <v>20000000</v>
      </c>
      <c r="G54" s="3" t="s">
        <v>90</v>
      </c>
      <c r="H54" s="3" t="s">
        <v>222</v>
      </c>
      <c r="I54" s="3" t="s">
        <v>223</v>
      </c>
    </row>
    <row r="55" spans="1:9" ht="25.5" customHeight="1" x14ac:dyDescent="0.3">
      <c r="A55" s="3">
        <v>2025</v>
      </c>
      <c r="B55" s="3" t="s">
        <v>277</v>
      </c>
      <c r="C55" s="3" t="s">
        <v>9</v>
      </c>
      <c r="D55" s="3" t="s">
        <v>31</v>
      </c>
      <c r="E55" s="4" t="s">
        <v>227</v>
      </c>
      <c r="F55" s="5">
        <v>11000000</v>
      </c>
      <c r="G55" s="3" t="s">
        <v>90</v>
      </c>
      <c r="H55" s="3" t="s">
        <v>222</v>
      </c>
      <c r="I55" s="3" t="s">
        <v>223</v>
      </c>
    </row>
    <row r="56" spans="1:9" ht="25.5" customHeight="1" x14ac:dyDescent="0.3">
      <c r="A56" s="3">
        <v>2025</v>
      </c>
      <c r="B56" s="3" t="s">
        <v>8</v>
      </c>
      <c r="C56" s="3" t="s">
        <v>9</v>
      </c>
      <c r="D56" s="3" t="s">
        <v>16</v>
      </c>
      <c r="E56" s="4" t="s">
        <v>221</v>
      </c>
      <c r="F56" s="5">
        <v>130000000</v>
      </c>
      <c r="G56" s="3" t="s">
        <v>90</v>
      </c>
      <c r="H56" s="3" t="s">
        <v>222</v>
      </c>
      <c r="I56" s="3" t="s">
        <v>223</v>
      </c>
    </row>
    <row r="57" spans="1:9" ht="25.5" customHeight="1" x14ac:dyDescent="0.3">
      <c r="A57" s="3">
        <v>2025</v>
      </c>
      <c r="B57" s="3" t="s">
        <v>8</v>
      </c>
      <c r="C57" s="3" t="s">
        <v>9</v>
      </c>
      <c r="D57" s="3" t="s">
        <v>16</v>
      </c>
      <c r="E57" s="4" t="s">
        <v>224</v>
      </c>
      <c r="F57" s="5">
        <v>33000000</v>
      </c>
      <c r="G57" s="3" t="s">
        <v>90</v>
      </c>
      <c r="H57" s="3" t="s">
        <v>222</v>
      </c>
      <c r="I57" s="3" t="s">
        <v>223</v>
      </c>
    </row>
    <row r="58" spans="1:9" ht="25.5" customHeight="1" x14ac:dyDescent="0.3">
      <c r="A58" s="3">
        <v>2025</v>
      </c>
      <c r="B58" s="3" t="s">
        <v>8</v>
      </c>
      <c r="C58" s="3" t="s">
        <v>9</v>
      </c>
      <c r="D58" s="3" t="s">
        <v>10</v>
      </c>
      <c r="E58" s="4" t="s">
        <v>220</v>
      </c>
      <c r="F58" s="5">
        <v>20000000</v>
      </c>
      <c r="G58" s="3" t="s">
        <v>90</v>
      </c>
      <c r="H58" s="3" t="s">
        <v>222</v>
      </c>
      <c r="I58" s="3" t="s">
        <v>223</v>
      </c>
    </row>
    <row r="59" spans="1:9" ht="25.5" customHeight="1" x14ac:dyDescent="0.3">
      <c r="A59" s="3">
        <v>2025</v>
      </c>
      <c r="B59" s="3" t="s">
        <v>8</v>
      </c>
      <c r="C59" s="3" t="s">
        <v>9</v>
      </c>
      <c r="D59" s="3" t="s">
        <v>10</v>
      </c>
      <c r="E59" s="4" t="s">
        <v>325</v>
      </c>
      <c r="F59" s="5">
        <v>45000000</v>
      </c>
      <c r="G59" s="3" t="s">
        <v>90</v>
      </c>
      <c r="H59" s="3" t="s">
        <v>222</v>
      </c>
      <c r="I59" s="3" t="s">
        <v>223</v>
      </c>
    </row>
    <row r="60" spans="1:9" ht="25.5" customHeight="1" x14ac:dyDescent="0.3">
      <c r="A60" s="3">
        <v>2025</v>
      </c>
      <c r="B60" s="3" t="s">
        <v>12</v>
      </c>
      <c r="C60" s="3" t="s">
        <v>14</v>
      </c>
      <c r="D60" s="3" t="s">
        <v>31</v>
      </c>
      <c r="E60" s="4" t="s">
        <v>95</v>
      </c>
      <c r="F60" s="5">
        <v>22000000</v>
      </c>
      <c r="G60" s="3" t="s">
        <v>96</v>
      </c>
      <c r="H60" s="3" t="s">
        <v>97</v>
      </c>
      <c r="I60" s="3" t="s">
        <v>94</v>
      </c>
    </row>
    <row r="61" spans="1:9" ht="25.5" customHeight="1" x14ac:dyDescent="0.3">
      <c r="A61" s="3">
        <v>2025</v>
      </c>
      <c r="B61" s="3" t="s">
        <v>0</v>
      </c>
      <c r="C61" s="3" t="s">
        <v>14</v>
      </c>
      <c r="D61" s="3" t="s">
        <v>262</v>
      </c>
      <c r="E61" s="4" t="s">
        <v>203</v>
      </c>
      <c r="F61" s="5">
        <v>20000000</v>
      </c>
      <c r="G61" s="3" t="s">
        <v>96</v>
      </c>
      <c r="H61" s="3" t="s">
        <v>97</v>
      </c>
      <c r="I61" s="3" t="s">
        <v>94</v>
      </c>
    </row>
    <row r="62" spans="1:9" ht="25.5" customHeight="1" x14ac:dyDescent="0.3">
      <c r="A62" s="3">
        <v>2026</v>
      </c>
      <c r="B62" s="3" t="s">
        <v>0</v>
      </c>
      <c r="C62" s="3" t="s">
        <v>14</v>
      </c>
      <c r="D62" s="3" t="s">
        <v>230</v>
      </c>
      <c r="E62" s="4" t="s">
        <v>327</v>
      </c>
      <c r="F62" s="3" t="s">
        <v>11</v>
      </c>
      <c r="G62" s="3" t="s">
        <v>143</v>
      </c>
      <c r="H62" s="3" t="s">
        <v>144</v>
      </c>
      <c r="I62" s="3" t="s">
        <v>145</v>
      </c>
    </row>
    <row r="63" spans="1:9" ht="25.5" customHeight="1" x14ac:dyDescent="0.3">
      <c r="A63" s="3">
        <v>2026</v>
      </c>
      <c r="B63" s="3" t="s">
        <v>0</v>
      </c>
      <c r="C63" s="3" t="s">
        <v>14</v>
      </c>
      <c r="D63" s="3" t="s">
        <v>230</v>
      </c>
      <c r="E63" s="4" t="s">
        <v>263</v>
      </c>
      <c r="F63" s="3" t="s">
        <v>11</v>
      </c>
      <c r="G63" s="3" t="s">
        <v>143</v>
      </c>
      <c r="H63" s="3" t="s">
        <v>147</v>
      </c>
      <c r="I63" s="3" t="s">
        <v>148</v>
      </c>
    </row>
    <row r="64" spans="1:9" ht="25.5" customHeight="1" x14ac:dyDescent="0.3">
      <c r="A64" s="3">
        <v>2025</v>
      </c>
      <c r="B64" s="3" t="s">
        <v>0</v>
      </c>
      <c r="C64" s="3" t="s">
        <v>14</v>
      </c>
      <c r="D64" s="3" t="s">
        <v>15</v>
      </c>
      <c r="E64" s="4" t="s">
        <v>149</v>
      </c>
      <c r="F64" s="5">
        <v>27500000.000000004</v>
      </c>
      <c r="G64" s="3" t="s">
        <v>143</v>
      </c>
      <c r="H64" s="3" t="s">
        <v>150</v>
      </c>
      <c r="I64" s="3" t="s">
        <v>151</v>
      </c>
    </row>
    <row r="65" spans="1:9" ht="25.5" customHeight="1" x14ac:dyDescent="0.3">
      <c r="A65" s="3">
        <v>2025</v>
      </c>
      <c r="B65" s="3" t="s">
        <v>0</v>
      </c>
      <c r="C65" s="3" t="s">
        <v>14</v>
      </c>
      <c r="D65" s="3" t="s">
        <v>21</v>
      </c>
      <c r="E65" s="4" t="s">
        <v>146</v>
      </c>
      <c r="F65" s="5">
        <v>19800000</v>
      </c>
      <c r="G65" s="3" t="s">
        <v>143</v>
      </c>
      <c r="H65" s="3" t="s">
        <v>147</v>
      </c>
      <c r="I65" s="3" t="s">
        <v>148</v>
      </c>
    </row>
    <row r="66" spans="1:9" ht="25.5" customHeight="1" x14ac:dyDescent="0.3">
      <c r="A66" s="3">
        <v>2025</v>
      </c>
      <c r="B66" s="3" t="s">
        <v>0</v>
      </c>
      <c r="C66" s="3" t="s">
        <v>14</v>
      </c>
      <c r="D66" s="3" t="s">
        <v>21</v>
      </c>
      <c r="E66" s="4" t="s">
        <v>326</v>
      </c>
      <c r="F66" s="5">
        <v>33000000</v>
      </c>
      <c r="G66" s="3" t="s">
        <v>143</v>
      </c>
      <c r="H66" s="3" t="s">
        <v>144</v>
      </c>
      <c r="I66" s="3" t="s">
        <v>145</v>
      </c>
    </row>
    <row r="67" spans="1:9" ht="25.5" customHeight="1" x14ac:dyDescent="0.3">
      <c r="A67" s="3">
        <v>2025</v>
      </c>
      <c r="B67" s="3" t="s">
        <v>0</v>
      </c>
      <c r="C67" s="3" t="s">
        <v>14</v>
      </c>
      <c r="D67" s="3" t="s">
        <v>30</v>
      </c>
      <c r="E67" s="4" t="s">
        <v>219</v>
      </c>
      <c r="F67" s="3" t="s">
        <v>11</v>
      </c>
      <c r="G67" s="3" t="s">
        <v>208</v>
      </c>
      <c r="H67" s="3" t="s">
        <v>217</v>
      </c>
      <c r="I67" s="3" t="s">
        <v>107</v>
      </c>
    </row>
    <row r="68" spans="1:9" ht="25.5" customHeight="1" x14ac:dyDescent="0.3">
      <c r="A68" s="3">
        <v>2026</v>
      </c>
      <c r="B68" s="3" t="s">
        <v>8</v>
      </c>
      <c r="C68" s="3" t="s">
        <v>14</v>
      </c>
      <c r="D68" s="3" t="s">
        <v>230</v>
      </c>
      <c r="E68" s="4" t="s">
        <v>106</v>
      </c>
      <c r="F68" s="3" t="s">
        <v>11</v>
      </c>
      <c r="G68" s="3" t="s">
        <v>208</v>
      </c>
      <c r="H68" s="3" t="s">
        <v>217</v>
      </c>
      <c r="I68" s="3" t="s">
        <v>107</v>
      </c>
    </row>
    <row r="69" spans="1:9" ht="25.5" customHeight="1" x14ac:dyDescent="0.3">
      <c r="A69" s="3">
        <v>2025</v>
      </c>
      <c r="B69" s="3" t="s">
        <v>71</v>
      </c>
      <c r="C69" s="3" t="s">
        <v>14</v>
      </c>
      <c r="D69" s="3" t="s">
        <v>81</v>
      </c>
      <c r="E69" s="4" t="s">
        <v>211</v>
      </c>
      <c r="F69" s="5">
        <v>4570000</v>
      </c>
      <c r="G69" s="3" t="s">
        <v>208</v>
      </c>
      <c r="H69" s="3" t="s">
        <v>209</v>
      </c>
      <c r="I69" s="3" t="s">
        <v>210</v>
      </c>
    </row>
    <row r="70" spans="1:9" ht="25.5" customHeight="1" x14ac:dyDescent="0.3">
      <c r="A70" s="3">
        <v>2025</v>
      </c>
      <c r="B70" s="3" t="s">
        <v>71</v>
      </c>
      <c r="C70" s="3" t="s">
        <v>14</v>
      </c>
      <c r="D70" s="3" t="s">
        <v>81</v>
      </c>
      <c r="E70" s="4" t="s">
        <v>213</v>
      </c>
      <c r="F70" s="5">
        <v>3446280</v>
      </c>
      <c r="G70" s="3" t="s">
        <v>208</v>
      </c>
      <c r="H70" s="3" t="s">
        <v>209</v>
      </c>
      <c r="I70" s="3" t="s">
        <v>210</v>
      </c>
    </row>
    <row r="71" spans="1:9" ht="25.5" customHeight="1" x14ac:dyDescent="0.3">
      <c r="A71" s="3">
        <v>2025</v>
      </c>
      <c r="B71" s="3" t="s">
        <v>12</v>
      </c>
      <c r="C71" s="3" t="s">
        <v>14</v>
      </c>
      <c r="D71" s="3" t="s">
        <v>81</v>
      </c>
      <c r="E71" s="4" t="s">
        <v>214</v>
      </c>
      <c r="F71" s="5">
        <v>6215000</v>
      </c>
      <c r="G71" s="3" t="s">
        <v>208</v>
      </c>
      <c r="H71" s="3" t="s">
        <v>209</v>
      </c>
      <c r="I71" s="3" t="s">
        <v>210</v>
      </c>
    </row>
    <row r="72" spans="1:9" ht="25.5" customHeight="1" x14ac:dyDescent="0.3">
      <c r="A72" s="3">
        <v>2025</v>
      </c>
      <c r="B72" s="3" t="s">
        <v>12</v>
      </c>
      <c r="C72" s="3" t="s">
        <v>14</v>
      </c>
      <c r="D72" s="3" t="s">
        <v>81</v>
      </c>
      <c r="E72" s="4" t="s">
        <v>215</v>
      </c>
      <c r="F72" s="5" t="s">
        <v>11</v>
      </c>
      <c r="G72" s="3" t="s">
        <v>208</v>
      </c>
      <c r="H72" s="3" t="s">
        <v>209</v>
      </c>
      <c r="I72" s="3" t="s">
        <v>210</v>
      </c>
    </row>
    <row r="73" spans="1:9" ht="25.5" customHeight="1" x14ac:dyDescent="0.3">
      <c r="A73" s="3">
        <v>2025</v>
      </c>
      <c r="B73" s="3" t="s">
        <v>71</v>
      </c>
      <c r="C73" s="3" t="s">
        <v>14</v>
      </c>
      <c r="D73" s="3" t="s">
        <v>81</v>
      </c>
      <c r="E73" s="4" t="s">
        <v>323</v>
      </c>
      <c r="F73" s="5">
        <v>11889000</v>
      </c>
      <c r="G73" s="3" t="s">
        <v>208</v>
      </c>
      <c r="H73" s="3" t="s">
        <v>209</v>
      </c>
      <c r="I73" s="3" t="s">
        <v>210</v>
      </c>
    </row>
    <row r="74" spans="1:9" ht="25.5" customHeight="1" x14ac:dyDescent="0.3">
      <c r="A74" s="3">
        <v>2025</v>
      </c>
      <c r="B74" s="3" t="s">
        <v>71</v>
      </c>
      <c r="C74" s="3" t="s">
        <v>14</v>
      </c>
      <c r="D74" s="3" t="s">
        <v>81</v>
      </c>
      <c r="E74" s="4" t="s">
        <v>207</v>
      </c>
      <c r="F74" s="5">
        <v>53086000</v>
      </c>
      <c r="G74" s="3" t="s">
        <v>208</v>
      </c>
      <c r="H74" s="3" t="s">
        <v>209</v>
      </c>
      <c r="I74" s="3" t="s">
        <v>210</v>
      </c>
    </row>
    <row r="75" spans="1:9" ht="25.5" customHeight="1" x14ac:dyDescent="0.3">
      <c r="A75" s="3">
        <v>2025</v>
      </c>
      <c r="B75" s="3" t="s">
        <v>12</v>
      </c>
      <c r="C75" s="3" t="s">
        <v>14</v>
      </c>
      <c r="D75" s="3" t="s">
        <v>18</v>
      </c>
      <c r="E75" s="4" t="s">
        <v>216</v>
      </c>
      <c r="F75" s="5">
        <v>18000000</v>
      </c>
      <c r="G75" s="3" t="s">
        <v>208</v>
      </c>
      <c r="H75" s="3" t="s">
        <v>217</v>
      </c>
      <c r="I75" s="3" t="s">
        <v>218</v>
      </c>
    </row>
    <row r="76" spans="1:9" ht="25.5" customHeight="1" x14ac:dyDescent="0.3">
      <c r="A76" s="3">
        <v>2025</v>
      </c>
      <c r="B76" s="3" t="s">
        <v>71</v>
      </c>
      <c r="C76" s="3" t="s">
        <v>41</v>
      </c>
      <c r="D76" s="3" t="s">
        <v>27</v>
      </c>
      <c r="E76" s="4" t="s">
        <v>295</v>
      </c>
      <c r="F76" s="5" t="s">
        <v>11</v>
      </c>
      <c r="G76" s="3" t="s">
        <v>53</v>
      </c>
      <c r="H76" s="3" t="s">
        <v>53</v>
      </c>
      <c r="I76" s="3" t="s">
        <v>53</v>
      </c>
    </row>
    <row r="77" spans="1:9" ht="25.5" customHeight="1" x14ac:dyDescent="0.3">
      <c r="A77" s="3">
        <v>2025</v>
      </c>
      <c r="B77" s="3" t="s">
        <v>71</v>
      </c>
      <c r="C77" s="3" t="s">
        <v>41</v>
      </c>
      <c r="D77" s="3" t="s">
        <v>18</v>
      </c>
      <c r="E77" s="4" t="s">
        <v>294</v>
      </c>
      <c r="F77" s="5" t="s">
        <v>11</v>
      </c>
      <c r="G77" s="3" t="s">
        <v>53</v>
      </c>
      <c r="H77" s="3" t="s">
        <v>53</v>
      </c>
      <c r="I77" s="3" t="s">
        <v>53</v>
      </c>
    </row>
    <row r="78" spans="1:9" ht="25.5" customHeight="1" x14ac:dyDescent="0.3">
      <c r="A78" s="3">
        <v>2025</v>
      </c>
      <c r="B78" s="3" t="s">
        <v>0</v>
      </c>
      <c r="C78" s="3" t="s">
        <v>14</v>
      </c>
      <c r="D78" s="3" t="s">
        <v>45</v>
      </c>
      <c r="E78" s="4" t="s">
        <v>324</v>
      </c>
      <c r="F78" s="5">
        <v>20000000</v>
      </c>
      <c r="G78" s="3" t="s">
        <v>126</v>
      </c>
      <c r="H78" s="3" t="s">
        <v>127</v>
      </c>
      <c r="I78" s="3" t="s">
        <v>128</v>
      </c>
    </row>
    <row r="79" spans="1:9" ht="25.5" customHeight="1" x14ac:dyDescent="0.3">
      <c r="A79" s="3">
        <v>2025</v>
      </c>
      <c r="B79" s="3" t="s">
        <v>0</v>
      </c>
      <c r="C79" s="3" t="s">
        <v>14</v>
      </c>
      <c r="D79" s="3" t="s">
        <v>18</v>
      </c>
      <c r="E79" s="4" t="s">
        <v>129</v>
      </c>
      <c r="F79" s="5">
        <v>35000000</v>
      </c>
      <c r="G79" s="3" t="s">
        <v>126</v>
      </c>
      <c r="H79" s="3" t="s">
        <v>127</v>
      </c>
      <c r="I79" s="3" t="s">
        <v>128</v>
      </c>
    </row>
    <row r="80" spans="1:9" ht="25.5" customHeight="1" x14ac:dyDescent="0.3">
      <c r="A80" s="3">
        <v>2025</v>
      </c>
      <c r="B80" s="3" t="s">
        <v>0</v>
      </c>
      <c r="C80" s="3" t="s">
        <v>14</v>
      </c>
      <c r="D80" s="3" t="s">
        <v>27</v>
      </c>
      <c r="E80" s="4" t="s">
        <v>130</v>
      </c>
      <c r="F80" s="5">
        <v>45000000</v>
      </c>
      <c r="G80" s="3" t="s">
        <v>126</v>
      </c>
      <c r="H80" s="3" t="s">
        <v>131</v>
      </c>
      <c r="I80" s="3" t="s">
        <v>132</v>
      </c>
    </row>
    <row r="81" spans="1:9" ht="25.5" customHeight="1" x14ac:dyDescent="0.3">
      <c r="A81" s="3">
        <v>2025</v>
      </c>
      <c r="B81" s="3" t="s">
        <v>0</v>
      </c>
      <c r="C81" s="3" t="s">
        <v>14</v>
      </c>
      <c r="D81" s="3" t="s">
        <v>1</v>
      </c>
      <c r="E81" s="4" t="s">
        <v>140</v>
      </c>
      <c r="F81" s="5">
        <v>85000000</v>
      </c>
      <c r="G81" s="3" t="s">
        <v>126</v>
      </c>
      <c r="H81" s="3" t="s">
        <v>134</v>
      </c>
      <c r="I81" s="3" t="s">
        <v>135</v>
      </c>
    </row>
    <row r="82" spans="1:9" ht="25.5" customHeight="1" x14ac:dyDescent="0.3">
      <c r="A82" s="3">
        <v>2025</v>
      </c>
      <c r="B82" s="3" t="s">
        <v>0</v>
      </c>
      <c r="C82" s="3" t="s">
        <v>14</v>
      </c>
      <c r="D82" s="3" t="s">
        <v>1</v>
      </c>
      <c r="E82" s="4" t="s">
        <v>136</v>
      </c>
      <c r="F82" s="5">
        <v>50000000</v>
      </c>
      <c r="G82" s="3" t="s">
        <v>126</v>
      </c>
      <c r="H82" s="3" t="s">
        <v>134</v>
      </c>
      <c r="I82" s="3" t="s">
        <v>137</v>
      </c>
    </row>
    <row r="83" spans="1:9" ht="25.5" customHeight="1" x14ac:dyDescent="0.3">
      <c r="A83" s="3">
        <v>2025</v>
      </c>
      <c r="B83" s="3" t="s">
        <v>0</v>
      </c>
      <c r="C83" s="3" t="s">
        <v>14</v>
      </c>
      <c r="D83" s="3" t="s">
        <v>21</v>
      </c>
      <c r="E83" s="4" t="s">
        <v>133</v>
      </c>
      <c r="F83" s="5">
        <v>25200000</v>
      </c>
      <c r="G83" s="3" t="s">
        <v>126</v>
      </c>
      <c r="H83" s="3" t="s">
        <v>134</v>
      </c>
      <c r="I83" s="3" t="s">
        <v>135</v>
      </c>
    </row>
    <row r="84" spans="1:9" ht="25.5" customHeight="1" x14ac:dyDescent="0.3">
      <c r="A84" s="3">
        <v>2025</v>
      </c>
      <c r="B84" s="3" t="s">
        <v>0</v>
      </c>
      <c r="C84" s="3" t="s">
        <v>14</v>
      </c>
      <c r="D84" s="3" t="s">
        <v>1</v>
      </c>
      <c r="E84" s="4" t="s">
        <v>33</v>
      </c>
      <c r="F84" s="5">
        <v>75560000</v>
      </c>
      <c r="G84" s="3" t="s">
        <v>126</v>
      </c>
      <c r="H84" s="3" t="s">
        <v>138</v>
      </c>
      <c r="I84" s="3" t="s">
        <v>139</v>
      </c>
    </row>
    <row r="85" spans="1:9" ht="25.5" customHeight="1" x14ac:dyDescent="0.3">
      <c r="A85" s="3">
        <v>2025</v>
      </c>
      <c r="B85" s="3" t="s">
        <v>0</v>
      </c>
      <c r="C85" s="3" t="s">
        <v>14</v>
      </c>
      <c r="D85" s="3" t="s">
        <v>45</v>
      </c>
      <c r="E85" s="4" t="s">
        <v>142</v>
      </c>
      <c r="F85" s="5">
        <v>50000000</v>
      </c>
      <c r="G85" s="3" t="s">
        <v>126</v>
      </c>
      <c r="H85" s="3" t="s">
        <v>134</v>
      </c>
      <c r="I85" s="3" t="s">
        <v>137</v>
      </c>
    </row>
    <row r="86" spans="1:9" ht="25.5" customHeight="1" x14ac:dyDescent="0.3">
      <c r="A86" s="3">
        <v>2025</v>
      </c>
      <c r="B86" s="3" t="s">
        <v>0</v>
      </c>
      <c r="C86" s="3" t="s">
        <v>14</v>
      </c>
      <c r="D86" s="3" t="s">
        <v>1</v>
      </c>
      <c r="E86" s="4" t="s">
        <v>141</v>
      </c>
      <c r="F86" s="5">
        <v>50000000</v>
      </c>
      <c r="G86" s="3" t="s">
        <v>126</v>
      </c>
      <c r="H86" s="3" t="s">
        <v>134</v>
      </c>
      <c r="I86" s="3" t="s">
        <v>137</v>
      </c>
    </row>
    <row r="87" spans="1:9" ht="25.5" customHeight="1" x14ac:dyDescent="0.3">
      <c r="A87" s="3">
        <v>2025</v>
      </c>
      <c r="B87" s="3" t="s">
        <v>0</v>
      </c>
      <c r="C87" s="3" t="s">
        <v>14</v>
      </c>
      <c r="D87" s="3" t="s">
        <v>45</v>
      </c>
      <c r="E87" s="4" t="s">
        <v>88</v>
      </c>
      <c r="F87" s="5">
        <v>123300000</v>
      </c>
      <c r="G87" s="3" t="s">
        <v>126</v>
      </c>
      <c r="H87" s="3" t="s">
        <v>284</v>
      </c>
      <c r="I87" s="3" t="s">
        <v>285</v>
      </c>
    </row>
    <row r="88" spans="1:9" ht="25.5" customHeight="1" x14ac:dyDescent="0.3">
      <c r="A88" s="3">
        <v>2025</v>
      </c>
      <c r="B88" s="3" t="s">
        <v>12</v>
      </c>
      <c r="C88" s="3" t="s">
        <v>25</v>
      </c>
      <c r="D88" s="3" t="s">
        <v>30</v>
      </c>
      <c r="E88" s="4" t="s">
        <v>264</v>
      </c>
      <c r="F88" s="5">
        <v>195800000</v>
      </c>
      <c r="G88" s="3" t="s">
        <v>286</v>
      </c>
      <c r="H88" s="3" t="s">
        <v>28</v>
      </c>
      <c r="I88" s="3" t="s">
        <v>29</v>
      </c>
    </row>
    <row r="89" spans="1:9" ht="25.5" customHeight="1" x14ac:dyDescent="0.3">
      <c r="A89" s="3">
        <v>2025</v>
      </c>
      <c r="B89" s="3" t="s">
        <v>0</v>
      </c>
      <c r="C89" s="3" t="s">
        <v>25</v>
      </c>
      <c r="D89" s="3" t="s">
        <v>30</v>
      </c>
      <c r="E89" s="4" t="s">
        <v>299</v>
      </c>
      <c r="F89" s="5">
        <v>825000000</v>
      </c>
      <c r="G89" s="3" t="s">
        <v>286</v>
      </c>
      <c r="H89" s="3" t="s">
        <v>28</v>
      </c>
      <c r="I89" s="3" t="s">
        <v>29</v>
      </c>
    </row>
    <row r="90" spans="1:9" ht="25.5" customHeight="1" x14ac:dyDescent="0.3">
      <c r="A90" s="3">
        <v>2025</v>
      </c>
      <c r="B90" s="3" t="s">
        <v>0</v>
      </c>
      <c r="C90" s="3" t="s">
        <v>25</v>
      </c>
      <c r="D90" s="3" t="s">
        <v>21</v>
      </c>
      <c r="E90" s="4" t="s">
        <v>300</v>
      </c>
      <c r="F90" s="5">
        <v>274940000</v>
      </c>
      <c r="G90" s="3" t="s">
        <v>286</v>
      </c>
      <c r="H90" s="3" t="s">
        <v>28</v>
      </c>
      <c r="I90" s="3" t="s">
        <v>29</v>
      </c>
    </row>
    <row r="91" spans="1:9" ht="25.5" customHeight="1" x14ac:dyDescent="0.3">
      <c r="A91" s="3">
        <v>2025</v>
      </c>
      <c r="B91" s="3" t="s">
        <v>0</v>
      </c>
      <c r="C91" s="3" t="s">
        <v>14</v>
      </c>
      <c r="D91" s="3" t="s">
        <v>27</v>
      </c>
      <c r="E91" s="4" t="s">
        <v>346</v>
      </c>
      <c r="F91" s="5">
        <v>55000000</v>
      </c>
      <c r="G91" s="3" t="s">
        <v>286</v>
      </c>
      <c r="H91" s="3" t="s">
        <v>28</v>
      </c>
      <c r="I91" s="3" t="s">
        <v>29</v>
      </c>
    </row>
    <row r="92" spans="1:9" ht="25.5" customHeight="1" x14ac:dyDescent="0.3">
      <c r="A92" s="3">
        <v>2025</v>
      </c>
      <c r="B92" s="3" t="s">
        <v>12</v>
      </c>
      <c r="C92" s="3" t="s">
        <v>14</v>
      </c>
      <c r="D92" s="3" t="s">
        <v>18</v>
      </c>
      <c r="E92" s="4" t="s">
        <v>125</v>
      </c>
      <c r="F92" s="5">
        <v>66000000</v>
      </c>
      <c r="G92" s="3" t="s">
        <v>286</v>
      </c>
      <c r="H92" s="3" t="s">
        <v>28</v>
      </c>
      <c r="I92" s="3" t="s">
        <v>29</v>
      </c>
    </row>
    <row r="93" spans="1:9" ht="25.5" customHeight="1" x14ac:dyDescent="0.3">
      <c r="A93" s="3">
        <v>2025</v>
      </c>
      <c r="B93" s="3" t="s">
        <v>0</v>
      </c>
      <c r="C93" s="3" t="s">
        <v>25</v>
      </c>
      <c r="D93" s="3" t="s">
        <v>30</v>
      </c>
      <c r="E93" s="4" t="s">
        <v>250</v>
      </c>
      <c r="F93" s="5">
        <v>1713450000</v>
      </c>
      <c r="G93" s="3" t="s">
        <v>286</v>
      </c>
      <c r="H93" s="3" t="s">
        <v>59</v>
      </c>
      <c r="I93" s="3" t="s">
        <v>60</v>
      </c>
    </row>
    <row r="94" spans="1:9" ht="25.5" customHeight="1" x14ac:dyDescent="0.3">
      <c r="A94" s="3">
        <v>2025</v>
      </c>
      <c r="B94" s="3" t="s">
        <v>12</v>
      </c>
      <c r="C94" s="3" t="s">
        <v>14</v>
      </c>
      <c r="D94" s="3" t="s">
        <v>27</v>
      </c>
      <c r="E94" s="4" t="s">
        <v>248</v>
      </c>
      <c r="F94" s="5">
        <v>44000000</v>
      </c>
      <c r="G94" s="3" t="s">
        <v>286</v>
      </c>
      <c r="H94" s="3" t="s">
        <v>63</v>
      </c>
      <c r="I94" s="3" t="s">
        <v>64</v>
      </c>
    </row>
    <row r="95" spans="1:9" ht="25.5" customHeight="1" x14ac:dyDescent="0.3">
      <c r="A95" s="3">
        <v>2025</v>
      </c>
      <c r="B95" s="3" t="s">
        <v>0</v>
      </c>
      <c r="C95" s="3" t="s">
        <v>14</v>
      </c>
      <c r="D95" s="3" t="s">
        <v>61</v>
      </c>
      <c r="E95" s="4" t="s">
        <v>247</v>
      </c>
      <c r="F95" s="5">
        <v>16500000</v>
      </c>
      <c r="G95" s="3" t="s">
        <v>286</v>
      </c>
      <c r="H95" s="3" t="s">
        <v>59</v>
      </c>
      <c r="I95" s="3" t="s">
        <v>60</v>
      </c>
    </row>
    <row r="96" spans="1:9" ht="25.5" customHeight="1" x14ac:dyDescent="0.3">
      <c r="A96" s="3">
        <v>2025</v>
      </c>
      <c r="B96" s="3" t="s">
        <v>0</v>
      </c>
      <c r="C96" s="3" t="s">
        <v>14</v>
      </c>
      <c r="D96" s="3" t="s">
        <v>45</v>
      </c>
      <c r="E96" s="4" t="s">
        <v>246</v>
      </c>
      <c r="F96" s="5">
        <v>33000000</v>
      </c>
      <c r="G96" s="3" t="s">
        <v>286</v>
      </c>
      <c r="H96" s="3" t="s">
        <v>59</v>
      </c>
      <c r="I96" s="3" t="s">
        <v>60</v>
      </c>
    </row>
    <row r="97" spans="1:9" ht="25.5" customHeight="1" x14ac:dyDescent="0.3">
      <c r="A97" s="3">
        <v>2025</v>
      </c>
      <c r="B97" s="3" t="s">
        <v>12</v>
      </c>
      <c r="C97" s="3" t="s">
        <v>14</v>
      </c>
      <c r="D97" s="3" t="s">
        <v>18</v>
      </c>
      <c r="E97" s="4" t="s">
        <v>249</v>
      </c>
      <c r="F97" s="5">
        <v>3300000</v>
      </c>
      <c r="G97" s="3" t="s">
        <v>286</v>
      </c>
      <c r="H97" s="3" t="s">
        <v>63</v>
      </c>
      <c r="I97" s="3" t="s">
        <v>64</v>
      </c>
    </row>
    <row r="98" spans="1:9" ht="25.5" customHeight="1" x14ac:dyDescent="0.3">
      <c r="A98" s="3">
        <v>2025</v>
      </c>
      <c r="B98" s="3" t="s">
        <v>12</v>
      </c>
      <c r="C98" s="3" t="s">
        <v>14</v>
      </c>
      <c r="D98" s="3" t="s">
        <v>27</v>
      </c>
      <c r="E98" s="4" t="s">
        <v>62</v>
      </c>
      <c r="F98" s="5">
        <v>220000000</v>
      </c>
      <c r="G98" s="3" t="s">
        <v>286</v>
      </c>
      <c r="H98" s="3" t="s">
        <v>63</v>
      </c>
      <c r="I98" s="3" t="s">
        <v>64</v>
      </c>
    </row>
    <row r="99" spans="1:9" ht="25.5" customHeight="1" x14ac:dyDescent="0.3">
      <c r="A99" s="3">
        <v>2025</v>
      </c>
      <c r="B99" s="3" t="s">
        <v>12</v>
      </c>
      <c r="C99" s="3" t="s">
        <v>14</v>
      </c>
      <c r="D99" s="3" t="s">
        <v>45</v>
      </c>
      <c r="E99" s="4" t="s">
        <v>303</v>
      </c>
      <c r="F99" s="5">
        <v>137940000</v>
      </c>
      <c r="G99" s="3" t="s">
        <v>286</v>
      </c>
      <c r="H99" s="3" t="s">
        <v>63</v>
      </c>
      <c r="I99" s="3" t="s">
        <v>64</v>
      </c>
    </row>
    <row r="100" spans="1:9" ht="25.5" customHeight="1" x14ac:dyDescent="0.3">
      <c r="A100" s="3">
        <v>2025</v>
      </c>
      <c r="B100" s="3" t="s">
        <v>12</v>
      </c>
      <c r="C100" s="3" t="s">
        <v>14</v>
      </c>
      <c r="D100" s="3" t="s">
        <v>15</v>
      </c>
      <c r="E100" s="4" t="s">
        <v>304</v>
      </c>
      <c r="F100" s="5">
        <v>37384600</v>
      </c>
      <c r="G100" s="3" t="s">
        <v>286</v>
      </c>
      <c r="H100" s="3" t="s">
        <v>63</v>
      </c>
      <c r="I100" s="3" t="s">
        <v>64</v>
      </c>
    </row>
    <row r="101" spans="1:9" ht="25.5" customHeight="1" x14ac:dyDescent="0.3">
      <c r="A101" s="3">
        <v>2025</v>
      </c>
      <c r="B101" s="3" t="s">
        <v>12</v>
      </c>
      <c r="C101" s="3" t="s">
        <v>14</v>
      </c>
      <c r="D101" s="3" t="s">
        <v>15</v>
      </c>
      <c r="E101" s="4" t="s">
        <v>66</v>
      </c>
      <c r="F101" s="5">
        <v>28380000</v>
      </c>
      <c r="G101" s="3" t="s">
        <v>286</v>
      </c>
      <c r="H101" s="3" t="s">
        <v>63</v>
      </c>
      <c r="I101" s="3" t="s">
        <v>64</v>
      </c>
    </row>
    <row r="102" spans="1:9" ht="25.5" customHeight="1" x14ac:dyDescent="0.3">
      <c r="A102" s="3">
        <v>2025</v>
      </c>
      <c r="B102" s="3" t="s">
        <v>12</v>
      </c>
      <c r="C102" s="3" t="s">
        <v>14</v>
      </c>
      <c r="D102" s="3" t="s">
        <v>18</v>
      </c>
      <c r="E102" s="4" t="s">
        <v>305</v>
      </c>
      <c r="F102" s="5">
        <v>40810000</v>
      </c>
      <c r="G102" s="3" t="s">
        <v>286</v>
      </c>
      <c r="H102" s="3" t="s">
        <v>63</v>
      </c>
      <c r="I102" s="3" t="s">
        <v>64</v>
      </c>
    </row>
    <row r="103" spans="1:9" ht="25.5" customHeight="1" x14ac:dyDescent="0.3">
      <c r="A103" s="3">
        <v>2025</v>
      </c>
      <c r="B103" s="3" t="s">
        <v>0</v>
      </c>
      <c r="C103" s="3" t="s">
        <v>14</v>
      </c>
      <c r="D103" s="3" t="s">
        <v>89</v>
      </c>
      <c r="E103" s="4" t="s">
        <v>202</v>
      </c>
      <c r="F103" s="5">
        <v>220000000</v>
      </c>
      <c r="G103" s="3" t="s">
        <v>68</v>
      </c>
      <c r="H103" s="3" t="s">
        <v>283</v>
      </c>
      <c r="I103" s="3" t="s">
        <v>93</v>
      </c>
    </row>
    <row r="104" spans="1:9" ht="25.5" customHeight="1" x14ac:dyDescent="0.3">
      <c r="A104" s="3">
        <v>2025</v>
      </c>
      <c r="B104" s="3" t="s">
        <v>71</v>
      </c>
      <c r="C104" s="3" t="s">
        <v>14</v>
      </c>
      <c r="D104" s="3" t="s">
        <v>87</v>
      </c>
      <c r="E104" s="4" t="s">
        <v>200</v>
      </c>
      <c r="F104" s="5">
        <v>100000000</v>
      </c>
      <c r="G104" s="3" t="s">
        <v>68</v>
      </c>
      <c r="H104" s="3" t="s">
        <v>85</v>
      </c>
      <c r="I104" s="3" t="s">
        <v>86</v>
      </c>
    </row>
    <row r="105" spans="1:9" ht="25.5" customHeight="1" x14ac:dyDescent="0.3">
      <c r="A105" s="3">
        <v>2025</v>
      </c>
      <c r="B105" s="3" t="s">
        <v>0</v>
      </c>
      <c r="C105" s="3" t="s">
        <v>14</v>
      </c>
      <c r="D105" s="3" t="s">
        <v>18</v>
      </c>
      <c r="E105" s="4" t="s">
        <v>201</v>
      </c>
      <c r="F105" s="5">
        <v>60000000</v>
      </c>
      <c r="G105" s="3" t="s">
        <v>68</v>
      </c>
      <c r="H105" s="3" t="s">
        <v>85</v>
      </c>
      <c r="I105" s="3" t="s">
        <v>86</v>
      </c>
    </row>
    <row r="106" spans="1:9" ht="25.5" customHeight="1" x14ac:dyDescent="0.3">
      <c r="A106" s="3">
        <v>2025</v>
      </c>
      <c r="B106" s="3" t="s">
        <v>12</v>
      </c>
      <c r="C106" s="3" t="s">
        <v>14</v>
      </c>
      <c r="D106" s="3" t="s">
        <v>15</v>
      </c>
      <c r="E106" s="4" t="s">
        <v>198</v>
      </c>
      <c r="F106" s="5">
        <v>300000000</v>
      </c>
      <c r="G106" s="3" t="s">
        <v>68</v>
      </c>
      <c r="H106" s="3" t="s">
        <v>79</v>
      </c>
      <c r="I106" s="3" t="s">
        <v>83</v>
      </c>
    </row>
    <row r="107" spans="1:9" ht="25.5" customHeight="1" x14ac:dyDescent="0.3">
      <c r="A107" s="3">
        <v>2025</v>
      </c>
      <c r="B107" s="3" t="s">
        <v>0</v>
      </c>
      <c r="C107" s="3" t="s">
        <v>14</v>
      </c>
      <c r="D107" s="3" t="s">
        <v>18</v>
      </c>
      <c r="E107" s="4" t="s">
        <v>199</v>
      </c>
      <c r="F107" s="5">
        <v>2800000000</v>
      </c>
      <c r="G107" s="3" t="s">
        <v>68</v>
      </c>
      <c r="H107" s="3" t="s">
        <v>283</v>
      </c>
      <c r="I107" s="3" t="s">
        <v>93</v>
      </c>
    </row>
    <row r="108" spans="1:9" ht="25.5" customHeight="1" x14ac:dyDescent="0.3">
      <c r="A108" s="3">
        <v>2025</v>
      </c>
      <c r="B108" s="3" t="s">
        <v>12</v>
      </c>
      <c r="C108" s="3" t="s">
        <v>41</v>
      </c>
      <c r="D108" s="3" t="s">
        <v>27</v>
      </c>
      <c r="E108" s="4" t="s">
        <v>84</v>
      </c>
      <c r="F108" s="5">
        <v>860000000</v>
      </c>
      <c r="G108" s="3" t="s">
        <v>68</v>
      </c>
      <c r="H108" s="3" t="s">
        <v>79</v>
      </c>
      <c r="I108" s="3" t="s">
        <v>83</v>
      </c>
    </row>
    <row r="109" spans="1:9" ht="25.5" customHeight="1" x14ac:dyDescent="0.3">
      <c r="A109" s="3">
        <v>2025</v>
      </c>
      <c r="B109" s="3" t="s">
        <v>71</v>
      </c>
      <c r="C109" s="3" t="s">
        <v>41</v>
      </c>
      <c r="D109" s="3" t="s">
        <v>16</v>
      </c>
      <c r="E109" s="4" t="s">
        <v>72</v>
      </c>
      <c r="F109" s="5">
        <v>3437606744</v>
      </c>
      <c r="G109" s="3" t="s">
        <v>68</v>
      </c>
      <c r="H109" s="3" t="s">
        <v>69</v>
      </c>
      <c r="I109" s="3" t="s">
        <v>70</v>
      </c>
    </row>
    <row r="110" spans="1:9" ht="25.5" customHeight="1" x14ac:dyDescent="0.3">
      <c r="A110" s="3">
        <v>2025</v>
      </c>
      <c r="B110" s="3" t="s">
        <v>0</v>
      </c>
      <c r="C110" s="3" t="s">
        <v>14</v>
      </c>
      <c r="D110" s="3" t="s">
        <v>21</v>
      </c>
      <c r="E110" s="4" t="s">
        <v>67</v>
      </c>
      <c r="F110" s="5">
        <v>21780000</v>
      </c>
      <c r="G110" s="3" t="s">
        <v>68</v>
      </c>
      <c r="H110" s="3" t="s">
        <v>69</v>
      </c>
      <c r="I110" s="3" t="s">
        <v>70</v>
      </c>
    </row>
    <row r="111" spans="1:9" ht="25.5" customHeight="1" x14ac:dyDescent="0.3">
      <c r="A111" s="3">
        <v>2025</v>
      </c>
      <c r="B111" s="3" t="s">
        <v>12</v>
      </c>
      <c r="C111" s="3" t="s">
        <v>14</v>
      </c>
      <c r="D111" s="3" t="s">
        <v>81</v>
      </c>
      <c r="E111" s="4" t="s">
        <v>82</v>
      </c>
      <c r="F111" s="5">
        <v>20000000</v>
      </c>
      <c r="G111" s="3" t="s">
        <v>68</v>
      </c>
      <c r="H111" s="3" t="s">
        <v>79</v>
      </c>
      <c r="I111" s="3" t="s">
        <v>83</v>
      </c>
    </row>
    <row r="112" spans="1:9" ht="25.5" customHeight="1" x14ac:dyDescent="0.3">
      <c r="A112" s="3">
        <v>2025</v>
      </c>
      <c r="B112" s="3" t="s">
        <v>12</v>
      </c>
      <c r="C112" s="3" t="s">
        <v>9</v>
      </c>
      <c r="D112" s="3" t="s">
        <v>19</v>
      </c>
      <c r="E112" s="4" t="s">
        <v>73</v>
      </c>
      <c r="F112" s="5">
        <v>194294370</v>
      </c>
      <c r="G112" s="3" t="s">
        <v>68</v>
      </c>
      <c r="H112" s="3" t="s">
        <v>69</v>
      </c>
      <c r="I112" s="3" t="s">
        <v>70</v>
      </c>
    </row>
    <row r="113" spans="1:9" ht="25.5" customHeight="1" x14ac:dyDescent="0.3">
      <c r="A113" s="3">
        <v>2025</v>
      </c>
      <c r="B113" s="3" t="s">
        <v>12</v>
      </c>
      <c r="C113" s="3" t="s">
        <v>9</v>
      </c>
      <c r="D113" s="3" t="s">
        <v>19</v>
      </c>
      <c r="E113" s="4" t="s">
        <v>75</v>
      </c>
      <c r="F113" s="5">
        <v>7794780</v>
      </c>
      <c r="G113" s="3" t="s">
        <v>68</v>
      </c>
      <c r="H113" s="3" t="s">
        <v>69</v>
      </c>
      <c r="I113" s="3" t="s">
        <v>70</v>
      </c>
    </row>
    <row r="114" spans="1:9" ht="25.5" customHeight="1" x14ac:dyDescent="0.3">
      <c r="A114" s="3">
        <v>2025</v>
      </c>
      <c r="B114" s="3" t="s">
        <v>12</v>
      </c>
      <c r="C114" s="3" t="s">
        <v>9</v>
      </c>
      <c r="D114" s="3" t="s">
        <v>19</v>
      </c>
      <c r="E114" s="4" t="s">
        <v>76</v>
      </c>
      <c r="F114" s="5">
        <v>26669880</v>
      </c>
      <c r="G114" s="3" t="s">
        <v>68</v>
      </c>
      <c r="H114" s="3" t="s">
        <v>69</v>
      </c>
      <c r="I114" s="3" t="s">
        <v>70</v>
      </c>
    </row>
    <row r="115" spans="1:9" ht="25.5" customHeight="1" x14ac:dyDescent="0.3">
      <c r="A115" s="3">
        <v>2025</v>
      </c>
      <c r="B115" s="3" t="s">
        <v>12</v>
      </c>
      <c r="C115" s="3" t="s">
        <v>9</v>
      </c>
      <c r="D115" s="3" t="s">
        <v>19</v>
      </c>
      <c r="E115" s="4" t="s">
        <v>77</v>
      </c>
      <c r="F115" s="5">
        <v>2297790</v>
      </c>
      <c r="G115" s="3" t="s">
        <v>68</v>
      </c>
      <c r="H115" s="3" t="s">
        <v>69</v>
      </c>
      <c r="I115" s="3" t="s">
        <v>70</v>
      </c>
    </row>
    <row r="116" spans="1:9" ht="25.5" customHeight="1" x14ac:dyDescent="0.3">
      <c r="A116" s="3">
        <v>2025</v>
      </c>
      <c r="B116" s="3" t="s">
        <v>12</v>
      </c>
      <c r="C116" s="3" t="s">
        <v>9</v>
      </c>
      <c r="D116" s="3" t="s">
        <v>19</v>
      </c>
      <c r="E116" s="4" t="s">
        <v>78</v>
      </c>
      <c r="F116" s="5">
        <v>14913710</v>
      </c>
      <c r="G116" s="3" t="s">
        <v>68</v>
      </c>
      <c r="H116" s="3" t="s">
        <v>79</v>
      </c>
      <c r="I116" s="3" t="s">
        <v>80</v>
      </c>
    </row>
    <row r="117" spans="1:9" ht="25.5" customHeight="1" x14ac:dyDescent="0.3">
      <c r="A117" s="3">
        <v>2025</v>
      </c>
      <c r="B117" s="3" t="s">
        <v>0</v>
      </c>
      <c r="C117" s="3" t="s">
        <v>14</v>
      </c>
      <c r="D117" s="3" t="s">
        <v>45</v>
      </c>
      <c r="E117" s="4" t="s">
        <v>91</v>
      </c>
      <c r="F117" s="5">
        <v>45000000</v>
      </c>
      <c r="G117" s="3" t="s">
        <v>68</v>
      </c>
      <c r="H117" s="3" t="s">
        <v>92</v>
      </c>
      <c r="I117" s="3" t="s">
        <v>93</v>
      </c>
    </row>
    <row r="118" spans="1:9" ht="25.5" customHeight="1" x14ac:dyDescent="0.3">
      <c r="A118" s="3">
        <v>2025</v>
      </c>
      <c r="B118" s="3" t="s">
        <v>8</v>
      </c>
      <c r="C118" s="3" t="s">
        <v>25</v>
      </c>
      <c r="D118" s="3" t="s">
        <v>32</v>
      </c>
      <c r="E118" s="4" t="s">
        <v>301</v>
      </c>
      <c r="F118" s="5">
        <v>1024812000</v>
      </c>
      <c r="G118" s="3" t="s">
        <v>281</v>
      </c>
      <c r="H118" s="3" t="s">
        <v>274</v>
      </c>
      <c r="I118" s="3" t="s">
        <v>275</v>
      </c>
    </row>
    <row r="119" spans="1:9" ht="25.5" customHeight="1" x14ac:dyDescent="0.3">
      <c r="A119" s="3">
        <v>2025</v>
      </c>
      <c r="B119" s="3" t="s">
        <v>12</v>
      </c>
      <c r="C119" s="3" t="s">
        <v>41</v>
      </c>
      <c r="D119" s="3" t="s">
        <v>1</v>
      </c>
      <c r="E119" s="4" t="s">
        <v>114</v>
      </c>
      <c r="F119" s="5">
        <v>585200000</v>
      </c>
      <c r="G119" s="3" t="s">
        <v>281</v>
      </c>
      <c r="H119" s="3" t="s">
        <v>115</v>
      </c>
      <c r="I119" s="3" t="s">
        <v>116</v>
      </c>
    </row>
    <row r="120" spans="1:9" ht="25.5" customHeight="1" x14ac:dyDescent="0.3">
      <c r="A120" s="3">
        <v>2025</v>
      </c>
      <c r="B120" s="3" t="s">
        <v>0</v>
      </c>
      <c r="C120" s="3" t="s">
        <v>14</v>
      </c>
      <c r="D120" s="3" t="s">
        <v>30</v>
      </c>
      <c r="E120" s="4" t="s">
        <v>122</v>
      </c>
      <c r="F120" s="5">
        <v>19800000</v>
      </c>
      <c r="G120" s="3" t="s">
        <v>281</v>
      </c>
      <c r="H120" s="3" t="s">
        <v>115</v>
      </c>
      <c r="I120" s="3" t="s">
        <v>116</v>
      </c>
    </row>
    <row r="121" spans="1:9" ht="25.5" customHeight="1" x14ac:dyDescent="0.3">
      <c r="A121" s="3">
        <v>2025</v>
      </c>
      <c r="B121" s="3" t="s">
        <v>0</v>
      </c>
      <c r="C121" s="3" t="s">
        <v>14</v>
      </c>
      <c r="D121" s="3" t="s">
        <v>32</v>
      </c>
      <c r="E121" s="4" t="s">
        <v>276</v>
      </c>
      <c r="F121" s="5">
        <v>18480000</v>
      </c>
      <c r="G121" s="3" t="s">
        <v>281</v>
      </c>
      <c r="H121" s="3" t="s">
        <v>115</v>
      </c>
      <c r="I121" s="3" t="s">
        <v>116</v>
      </c>
    </row>
    <row r="122" spans="1:9" ht="25.5" customHeight="1" x14ac:dyDescent="0.3">
      <c r="A122" s="3">
        <v>2025</v>
      </c>
      <c r="B122" s="3" t="s">
        <v>0</v>
      </c>
      <c r="C122" s="3" t="s">
        <v>14</v>
      </c>
      <c r="D122" s="3" t="s">
        <v>1</v>
      </c>
      <c r="E122" s="4" t="s">
        <v>119</v>
      </c>
      <c r="F122" s="5">
        <v>17160000</v>
      </c>
      <c r="G122" s="3" t="s">
        <v>281</v>
      </c>
      <c r="H122" s="3" t="s">
        <v>117</v>
      </c>
      <c r="I122" s="3" t="s">
        <v>118</v>
      </c>
    </row>
    <row r="123" spans="1:9" ht="25.5" customHeight="1" x14ac:dyDescent="0.3">
      <c r="A123" s="3">
        <v>2025</v>
      </c>
      <c r="B123" s="3" t="s">
        <v>12</v>
      </c>
      <c r="C123" s="3" t="s">
        <v>14</v>
      </c>
      <c r="D123" s="3" t="s">
        <v>30</v>
      </c>
      <c r="E123" s="4" t="s">
        <v>124</v>
      </c>
      <c r="F123" s="5">
        <v>49000000</v>
      </c>
      <c r="G123" s="3" t="s">
        <v>281</v>
      </c>
      <c r="H123" s="3" t="s">
        <v>115</v>
      </c>
      <c r="I123" s="3" t="s">
        <v>116</v>
      </c>
    </row>
    <row r="124" spans="1:9" ht="25.5" customHeight="1" x14ac:dyDescent="0.3">
      <c r="A124" s="3">
        <v>2025</v>
      </c>
      <c r="B124" s="3" t="s">
        <v>277</v>
      </c>
      <c r="C124" s="3" t="s">
        <v>14</v>
      </c>
      <c r="D124" s="3" t="s">
        <v>32</v>
      </c>
      <c r="E124" s="4" t="s">
        <v>278</v>
      </c>
      <c r="F124" s="5">
        <v>24090000</v>
      </c>
      <c r="G124" s="3" t="s">
        <v>281</v>
      </c>
      <c r="H124" s="3" t="s">
        <v>115</v>
      </c>
      <c r="I124" s="3" t="s">
        <v>116</v>
      </c>
    </row>
    <row r="125" spans="1:9" ht="25.5" customHeight="1" x14ac:dyDescent="0.3">
      <c r="A125" s="3">
        <v>2025</v>
      </c>
      <c r="B125" s="3" t="s">
        <v>0</v>
      </c>
      <c r="C125" s="3" t="s">
        <v>14</v>
      </c>
      <c r="D125" s="3" t="s">
        <v>18</v>
      </c>
      <c r="E125" s="4" t="s">
        <v>239</v>
      </c>
      <c r="F125" s="5">
        <v>423500000</v>
      </c>
      <c r="G125" s="3" t="s">
        <v>281</v>
      </c>
      <c r="H125" s="3" t="s">
        <v>117</v>
      </c>
      <c r="I125" s="3" t="s">
        <v>118</v>
      </c>
    </row>
    <row r="126" spans="1:9" ht="25.5" customHeight="1" x14ac:dyDescent="0.3">
      <c r="A126" s="3">
        <v>2025</v>
      </c>
      <c r="B126" s="3" t="s">
        <v>0</v>
      </c>
      <c r="C126" s="3" t="s">
        <v>14</v>
      </c>
      <c r="D126" s="3" t="s">
        <v>45</v>
      </c>
      <c r="E126" s="4" t="s">
        <v>120</v>
      </c>
      <c r="F126" s="5">
        <v>360360000</v>
      </c>
      <c r="G126" s="3" t="s">
        <v>281</v>
      </c>
      <c r="H126" s="3" t="s">
        <v>117</v>
      </c>
      <c r="I126" s="3" t="s">
        <v>118</v>
      </c>
    </row>
    <row r="127" spans="1:9" ht="25.5" customHeight="1" x14ac:dyDescent="0.3">
      <c r="A127" s="3">
        <v>2025</v>
      </c>
      <c r="B127" s="3" t="s">
        <v>0</v>
      </c>
      <c r="C127" s="3" t="s">
        <v>14</v>
      </c>
      <c r="D127" s="3" t="s">
        <v>30</v>
      </c>
      <c r="E127" s="4" t="s">
        <v>123</v>
      </c>
      <c r="F127" s="5">
        <v>240240000</v>
      </c>
      <c r="G127" s="3" t="s">
        <v>281</v>
      </c>
      <c r="H127" s="3" t="s">
        <v>115</v>
      </c>
      <c r="I127" s="3" t="s">
        <v>116</v>
      </c>
    </row>
    <row r="128" spans="1:9" ht="25.5" customHeight="1" x14ac:dyDescent="0.3">
      <c r="A128" s="3">
        <v>2025</v>
      </c>
      <c r="B128" s="3" t="s">
        <v>8</v>
      </c>
      <c r="C128" s="3" t="s">
        <v>25</v>
      </c>
      <c r="D128" s="3" t="s">
        <v>31</v>
      </c>
      <c r="E128" s="4" t="s">
        <v>279</v>
      </c>
      <c r="F128" s="5">
        <v>1903756800</v>
      </c>
      <c r="G128" s="3" t="s">
        <v>281</v>
      </c>
      <c r="H128" s="3" t="s">
        <v>274</v>
      </c>
      <c r="I128" s="3" t="s">
        <v>275</v>
      </c>
    </row>
    <row r="129" spans="1:9" ht="25.5" customHeight="1" x14ac:dyDescent="0.3">
      <c r="A129" s="3">
        <v>2025</v>
      </c>
      <c r="B129" s="3" t="s">
        <v>0</v>
      </c>
      <c r="C129" s="3" t="s">
        <v>25</v>
      </c>
      <c r="D129" s="3" t="s">
        <v>30</v>
      </c>
      <c r="E129" s="4" t="s">
        <v>292</v>
      </c>
      <c r="F129" s="5" t="s">
        <v>11</v>
      </c>
      <c r="G129" s="3" t="s">
        <v>281</v>
      </c>
      <c r="H129" s="3" t="s">
        <v>117</v>
      </c>
      <c r="I129" s="3" t="s">
        <v>118</v>
      </c>
    </row>
    <row r="130" spans="1:9" ht="25.5" customHeight="1" x14ac:dyDescent="0.3">
      <c r="A130" s="3">
        <v>2025</v>
      </c>
      <c r="B130" s="3" t="s">
        <v>0</v>
      </c>
      <c r="C130" s="3" t="s">
        <v>25</v>
      </c>
      <c r="D130" s="3" t="s">
        <v>30</v>
      </c>
      <c r="E130" s="4" t="s">
        <v>293</v>
      </c>
      <c r="F130" s="5" t="s">
        <v>11</v>
      </c>
      <c r="G130" s="3" t="s">
        <v>281</v>
      </c>
      <c r="H130" s="3" t="s">
        <v>117</v>
      </c>
      <c r="I130" s="3" t="s">
        <v>118</v>
      </c>
    </row>
    <row r="131" spans="1:9" ht="25.5" customHeight="1" x14ac:dyDescent="0.3">
      <c r="A131" s="3">
        <v>2025</v>
      </c>
      <c r="B131" s="3" t="s">
        <v>0</v>
      </c>
      <c r="C131" s="3" t="s">
        <v>14</v>
      </c>
      <c r="D131" s="3" t="s">
        <v>61</v>
      </c>
      <c r="E131" s="4" t="s">
        <v>266</v>
      </c>
      <c r="F131" s="5">
        <v>22000000</v>
      </c>
      <c r="G131" s="3" t="s">
        <v>281</v>
      </c>
      <c r="H131" s="3" t="s">
        <v>274</v>
      </c>
      <c r="I131" s="3" t="s">
        <v>275</v>
      </c>
    </row>
    <row r="132" spans="1:9" ht="25.5" customHeight="1" x14ac:dyDescent="0.3">
      <c r="A132" s="3">
        <v>2025</v>
      </c>
      <c r="B132" s="3" t="s">
        <v>0</v>
      </c>
      <c r="C132" s="3" t="s">
        <v>14</v>
      </c>
      <c r="D132" s="3" t="s">
        <v>45</v>
      </c>
      <c r="E132" s="4" t="s">
        <v>267</v>
      </c>
      <c r="F132" s="5">
        <v>20000000</v>
      </c>
      <c r="G132" s="3" t="s">
        <v>281</v>
      </c>
      <c r="H132" s="3" t="s">
        <v>274</v>
      </c>
      <c r="I132" s="3" t="s">
        <v>275</v>
      </c>
    </row>
    <row r="133" spans="1:9" ht="25.5" customHeight="1" x14ac:dyDescent="0.3">
      <c r="A133" s="3">
        <v>2025</v>
      </c>
      <c r="B133" s="3" t="s">
        <v>0</v>
      </c>
      <c r="C133" s="3" t="s">
        <v>14</v>
      </c>
      <c r="D133" s="3" t="s">
        <v>10</v>
      </c>
      <c r="E133" s="4" t="s">
        <v>268</v>
      </c>
      <c r="F133" s="5" t="s">
        <v>11</v>
      </c>
      <c r="G133" s="3" t="s">
        <v>281</v>
      </c>
      <c r="H133" s="3" t="s">
        <v>115</v>
      </c>
      <c r="I133" s="3" t="s">
        <v>116</v>
      </c>
    </row>
    <row r="134" spans="1:9" ht="25.5" customHeight="1" x14ac:dyDescent="0.3">
      <c r="A134" s="3">
        <v>2025</v>
      </c>
      <c r="B134" s="3" t="s">
        <v>0</v>
      </c>
      <c r="C134" s="3" t="s">
        <v>14</v>
      </c>
      <c r="D134" s="3" t="s">
        <v>10</v>
      </c>
      <c r="E134" s="4" t="s">
        <v>121</v>
      </c>
      <c r="F134" s="5">
        <v>20000000</v>
      </c>
      <c r="G134" s="3" t="s">
        <v>281</v>
      </c>
      <c r="H134" s="3" t="s">
        <v>115</v>
      </c>
      <c r="I134" s="3" t="s">
        <v>116</v>
      </c>
    </row>
    <row r="135" spans="1:9" ht="25.5" customHeight="1" x14ac:dyDescent="0.3">
      <c r="A135" s="3">
        <v>2025</v>
      </c>
      <c r="B135" s="3" t="s">
        <v>12</v>
      </c>
      <c r="C135" s="3" t="s">
        <v>14</v>
      </c>
      <c r="D135" s="3" t="s">
        <v>27</v>
      </c>
      <c r="E135" s="4" t="s">
        <v>37</v>
      </c>
      <c r="F135" s="5">
        <v>16500000</v>
      </c>
      <c r="G135" s="3" t="s">
        <v>287</v>
      </c>
      <c r="H135" s="3" t="s">
        <v>35</v>
      </c>
      <c r="I135" s="3" t="s">
        <v>38</v>
      </c>
    </row>
    <row r="136" spans="1:9" ht="25.5" customHeight="1" x14ac:dyDescent="0.3">
      <c r="A136" s="3">
        <v>2025</v>
      </c>
      <c r="B136" s="3" t="s">
        <v>0</v>
      </c>
      <c r="C136" s="3" t="s">
        <v>14</v>
      </c>
      <c r="D136" s="3" t="s">
        <v>30</v>
      </c>
      <c r="E136" s="4" t="s">
        <v>235</v>
      </c>
      <c r="F136" s="3" t="s">
        <v>11</v>
      </c>
      <c r="G136" s="3" t="s">
        <v>287</v>
      </c>
      <c r="H136" s="3" t="s">
        <v>35</v>
      </c>
      <c r="I136" s="3" t="s">
        <v>36</v>
      </c>
    </row>
    <row r="137" spans="1:9" ht="25.5" customHeight="1" x14ac:dyDescent="0.3">
      <c r="A137" s="3">
        <v>2026</v>
      </c>
      <c r="B137" s="3" t="s">
        <v>0</v>
      </c>
      <c r="C137" s="3" t="s">
        <v>14</v>
      </c>
      <c r="D137" s="3" t="s">
        <v>230</v>
      </c>
      <c r="E137" s="4" t="s">
        <v>231</v>
      </c>
      <c r="F137" s="3" t="s">
        <v>11</v>
      </c>
      <c r="G137" s="3" t="s">
        <v>287</v>
      </c>
      <c r="H137" s="3" t="s">
        <v>35</v>
      </c>
      <c r="I137" s="3" t="s">
        <v>36</v>
      </c>
    </row>
    <row r="138" spans="1:9" ht="25.5" customHeight="1" x14ac:dyDescent="0.3">
      <c r="A138" s="3">
        <v>2025</v>
      </c>
      <c r="B138" s="3" t="s">
        <v>0</v>
      </c>
      <c r="C138" s="3" t="s">
        <v>14</v>
      </c>
      <c r="D138" s="3" t="s">
        <v>1</v>
      </c>
      <c r="E138" s="4" t="s">
        <v>238</v>
      </c>
      <c r="F138" s="5">
        <v>32500000</v>
      </c>
      <c r="G138" s="3" t="s">
        <v>287</v>
      </c>
      <c r="H138" s="3" t="s">
        <v>35</v>
      </c>
      <c r="I138" s="3" t="s">
        <v>36</v>
      </c>
    </row>
    <row r="139" spans="1:9" ht="25.5" customHeight="1" x14ac:dyDescent="0.3">
      <c r="A139" s="3">
        <v>2025</v>
      </c>
      <c r="B139" s="3" t="s">
        <v>12</v>
      </c>
      <c r="C139" s="3" t="s">
        <v>14</v>
      </c>
      <c r="D139" s="3" t="s">
        <v>21</v>
      </c>
      <c r="E139" s="4" t="s">
        <v>34</v>
      </c>
      <c r="F139" s="5">
        <v>36080000</v>
      </c>
      <c r="G139" s="3" t="s">
        <v>287</v>
      </c>
      <c r="H139" s="3" t="s">
        <v>35</v>
      </c>
      <c r="I139" s="3" t="s">
        <v>36</v>
      </c>
    </row>
    <row r="140" spans="1:9" ht="25.5" customHeight="1" x14ac:dyDescent="0.3">
      <c r="A140" s="3">
        <v>2025</v>
      </c>
      <c r="B140" s="3" t="s">
        <v>12</v>
      </c>
      <c r="C140" s="3" t="s">
        <v>14</v>
      </c>
      <c r="D140" s="3" t="s">
        <v>45</v>
      </c>
      <c r="E140" s="4" t="s">
        <v>244</v>
      </c>
      <c r="F140" s="5">
        <v>17000000</v>
      </c>
      <c r="G140" s="3" t="s">
        <v>288</v>
      </c>
      <c r="H140" s="3" t="s">
        <v>289</v>
      </c>
      <c r="I140" s="3" t="s">
        <v>290</v>
      </c>
    </row>
    <row r="141" spans="1:9" ht="25.5" customHeight="1" x14ac:dyDescent="0.3">
      <c r="A141" s="3">
        <v>2025</v>
      </c>
      <c r="B141" s="3" t="s">
        <v>12</v>
      </c>
      <c r="C141" s="3" t="s">
        <v>14</v>
      </c>
      <c r="D141" s="3" t="s">
        <v>18</v>
      </c>
      <c r="E141" s="4" t="s">
        <v>245</v>
      </c>
      <c r="F141" s="5">
        <v>32000000</v>
      </c>
      <c r="G141" s="3" t="s">
        <v>288</v>
      </c>
      <c r="H141" s="3" t="s">
        <v>289</v>
      </c>
      <c r="I141" s="3" t="s">
        <v>290</v>
      </c>
    </row>
    <row r="142" spans="1:9" ht="25.5" customHeight="1" x14ac:dyDescent="0.3">
      <c r="A142" s="3">
        <v>2025</v>
      </c>
      <c r="B142" s="3" t="s">
        <v>0</v>
      </c>
      <c r="C142" s="3" t="s">
        <v>14</v>
      </c>
      <c r="D142" s="3" t="s">
        <v>2</v>
      </c>
      <c r="E142" s="4" t="s">
        <v>22</v>
      </c>
      <c r="F142" s="5">
        <v>43300000</v>
      </c>
      <c r="G142" s="3" t="s">
        <v>282</v>
      </c>
      <c r="H142" s="3" t="s">
        <v>307</v>
      </c>
      <c r="I142" s="3" t="s">
        <v>291</v>
      </c>
    </row>
    <row r="143" spans="1:9" ht="25.5" customHeight="1" x14ac:dyDescent="0.3">
      <c r="A143" s="3">
        <v>2025</v>
      </c>
      <c r="B143" s="3" t="s">
        <v>12</v>
      </c>
      <c r="C143" s="3" t="s">
        <v>25</v>
      </c>
      <c r="D143" s="3" t="s">
        <v>1</v>
      </c>
      <c r="E143" s="4" t="s">
        <v>313</v>
      </c>
      <c r="F143" s="5">
        <v>401087400</v>
      </c>
      <c r="G143" s="3" t="s">
        <v>282</v>
      </c>
      <c r="H143" s="3" t="s">
        <v>23</v>
      </c>
      <c r="I143" s="3" t="s">
        <v>24</v>
      </c>
    </row>
    <row r="144" spans="1:9" ht="25.5" customHeight="1" x14ac:dyDescent="0.3">
      <c r="A144" s="3">
        <v>2025</v>
      </c>
      <c r="B144" s="3" t="s">
        <v>0</v>
      </c>
      <c r="C144" s="3" t="s">
        <v>14</v>
      </c>
      <c r="D144" s="3" t="s">
        <v>30</v>
      </c>
      <c r="E144" s="4" t="s">
        <v>234</v>
      </c>
      <c r="F144" s="3" t="s">
        <v>11</v>
      </c>
      <c r="G144" s="3" t="s">
        <v>5</v>
      </c>
      <c r="H144" s="3" t="s">
        <v>6</v>
      </c>
      <c r="I144" s="3" t="s">
        <v>7</v>
      </c>
    </row>
    <row r="145" spans="1:9" ht="25.5" customHeight="1" x14ac:dyDescent="0.3">
      <c r="A145" s="3">
        <v>2026</v>
      </c>
      <c r="B145" s="3" t="s">
        <v>0</v>
      </c>
      <c r="C145" s="3" t="s">
        <v>14</v>
      </c>
      <c r="D145" s="3" t="s">
        <v>230</v>
      </c>
      <c r="E145" s="4" t="s">
        <v>232</v>
      </c>
      <c r="F145" s="3" t="s">
        <v>11</v>
      </c>
      <c r="G145" s="3" t="s">
        <v>5</v>
      </c>
      <c r="H145" s="3" t="s">
        <v>6</v>
      </c>
      <c r="I145" s="3" t="s">
        <v>7</v>
      </c>
    </row>
    <row r="146" spans="1:9" ht="25.5" customHeight="1" x14ac:dyDescent="0.3">
      <c r="A146" s="3">
        <v>2025</v>
      </c>
      <c r="B146" s="3" t="s">
        <v>12</v>
      </c>
      <c r="C146" s="3" t="s">
        <v>14</v>
      </c>
      <c r="D146" s="3" t="s">
        <v>15</v>
      </c>
      <c r="E146" s="4" t="s">
        <v>317</v>
      </c>
      <c r="F146" s="5">
        <v>77220000</v>
      </c>
      <c r="G146" s="3" t="s">
        <v>5</v>
      </c>
      <c r="H146" s="3" t="s">
        <v>6</v>
      </c>
      <c r="I146" s="3" t="s">
        <v>7</v>
      </c>
    </row>
    <row r="147" spans="1:9" ht="25.5" customHeight="1" x14ac:dyDescent="0.3">
      <c r="A147" s="3">
        <v>2025</v>
      </c>
      <c r="B147" s="3" t="s">
        <v>12</v>
      </c>
      <c r="C147" s="3" t="s">
        <v>14</v>
      </c>
      <c r="D147" s="3" t="s">
        <v>18</v>
      </c>
      <c r="E147" s="4" t="s">
        <v>318</v>
      </c>
      <c r="F147" s="5">
        <v>357709000</v>
      </c>
      <c r="G147" s="3" t="s">
        <v>5</v>
      </c>
      <c r="H147" s="3" t="s">
        <v>6</v>
      </c>
      <c r="I147" s="3" t="s">
        <v>7</v>
      </c>
    </row>
    <row r="148" spans="1:9" ht="25.5" customHeight="1" x14ac:dyDescent="0.3">
      <c r="A148" s="3">
        <v>2025</v>
      </c>
      <c r="B148" s="3" t="s">
        <v>12</v>
      </c>
      <c r="C148" s="3" t="s">
        <v>14</v>
      </c>
      <c r="D148" s="3" t="s">
        <v>15</v>
      </c>
      <c r="E148" s="4" t="s">
        <v>17</v>
      </c>
      <c r="F148" s="5">
        <v>26400000</v>
      </c>
      <c r="G148" s="3" t="s">
        <v>5</v>
      </c>
      <c r="H148" s="3" t="s">
        <v>6</v>
      </c>
      <c r="I148" s="3" t="s">
        <v>7</v>
      </c>
    </row>
    <row r="149" spans="1:9" ht="25.5" customHeight="1" x14ac:dyDescent="0.3">
      <c r="A149" s="3">
        <v>2025</v>
      </c>
      <c r="B149" s="3" t="s">
        <v>0</v>
      </c>
      <c r="C149" s="3" t="s">
        <v>9</v>
      </c>
      <c r="D149" s="3" t="s">
        <v>1</v>
      </c>
      <c r="E149" s="4" t="s">
        <v>240</v>
      </c>
      <c r="F149" s="5">
        <v>66000000</v>
      </c>
      <c r="G149" s="3" t="s">
        <v>5</v>
      </c>
      <c r="H149" s="3" t="s">
        <v>6</v>
      </c>
      <c r="I149" s="3" t="s">
        <v>7</v>
      </c>
    </row>
    <row r="150" spans="1:9" ht="25.5" customHeight="1" x14ac:dyDescent="0.3">
      <c r="A150" s="3">
        <v>2025</v>
      </c>
      <c r="B150" s="3" t="s">
        <v>12</v>
      </c>
      <c r="C150" s="3" t="s">
        <v>14</v>
      </c>
      <c r="D150" s="3" t="s">
        <v>18</v>
      </c>
      <c r="E150" s="4" t="s">
        <v>20</v>
      </c>
      <c r="F150" s="5">
        <v>551890000</v>
      </c>
      <c r="G150" s="3" t="s">
        <v>5</v>
      </c>
      <c r="H150" s="3" t="s">
        <v>6</v>
      </c>
      <c r="I150" s="3" t="s">
        <v>7</v>
      </c>
    </row>
    <row r="151" spans="1:9" ht="25.5" customHeight="1" x14ac:dyDescent="0.3">
      <c r="A151" s="3">
        <v>2025</v>
      </c>
      <c r="B151" s="3" t="s">
        <v>277</v>
      </c>
      <c r="C151" s="3" t="s">
        <v>14</v>
      </c>
      <c r="D151" s="3" t="s">
        <v>26</v>
      </c>
      <c r="E151" s="4" t="s">
        <v>329</v>
      </c>
      <c r="F151" s="5">
        <v>16800000</v>
      </c>
      <c r="G151" s="3" t="s">
        <v>208</v>
      </c>
      <c r="H151" s="3" t="s">
        <v>209</v>
      </c>
      <c r="I151" s="3" t="s">
        <v>210</v>
      </c>
    </row>
    <row r="152" spans="1:9" ht="25.5" customHeight="1" x14ac:dyDescent="0.3">
      <c r="A152" s="3">
        <v>2025</v>
      </c>
      <c r="B152" s="3" t="s">
        <v>8</v>
      </c>
      <c r="C152" s="3" t="s">
        <v>14</v>
      </c>
      <c r="D152" s="3" t="s">
        <v>309</v>
      </c>
      <c r="E152" s="4" t="s">
        <v>330</v>
      </c>
      <c r="F152" s="5">
        <v>16213920</v>
      </c>
      <c r="G152" s="3" t="s">
        <v>331</v>
      </c>
      <c r="H152" s="3" t="s">
        <v>274</v>
      </c>
      <c r="I152" s="3" t="s">
        <v>275</v>
      </c>
    </row>
    <row r="153" spans="1:9" ht="25.5" customHeight="1" x14ac:dyDescent="0.3">
      <c r="A153" s="3">
        <v>2025</v>
      </c>
      <c r="B153" s="3" t="s">
        <v>333</v>
      </c>
      <c r="C153" s="3" t="s">
        <v>14</v>
      </c>
      <c r="D153" s="3" t="s">
        <v>10</v>
      </c>
      <c r="E153" s="4" t="s">
        <v>332</v>
      </c>
      <c r="F153" s="5">
        <v>55000000</v>
      </c>
      <c r="G153" s="3" t="s">
        <v>331</v>
      </c>
      <c r="H153" s="3" t="s">
        <v>274</v>
      </c>
      <c r="I153" s="3" t="s">
        <v>275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2025-02-19T06:03:06Z</dcterms:created>
  <dcterms:modified xsi:type="dcterms:W3CDTF">2025-03-20T02:01:31Z</dcterms:modified>
</cp:coreProperties>
</file>