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[원전감독법]\원전감독법 운영계획\2024.7.9 2024년도 하반기 발주계획 요청\7. 제출용\"/>
    </mc:Choice>
  </mc:AlternateContent>
  <bookViews>
    <workbookView xWindow="3165" yWindow="360" windowWidth="19140" windowHeight="9375"/>
  </bookViews>
  <sheets>
    <sheet name="본사" sheetId="46" r:id="rId1"/>
    <sheet name="본사_설비성공기구" sheetId="47" r:id="rId2"/>
    <sheet name="본사_5억원 이상 수의, 제한경쟁" sheetId="48" r:id="rId3"/>
    <sheet name="정비공사,용역" sheetId="49" r:id="rId4"/>
  </sheets>
  <definedNames>
    <definedName name="_xlnm._FilterDatabase" localSheetId="0" hidden="1">본사!$A$3:$L$95</definedName>
    <definedName name="_xlnm._FilterDatabase" localSheetId="2" hidden="1">'본사_5억원 이상 수의, 제한경쟁'!$A$4:$O$4</definedName>
    <definedName name="_xlnm._FilterDatabase" localSheetId="1" hidden="1">본사_설비성공기구!$A$4:$J$66</definedName>
    <definedName name="_xlnm.Print_Titles" localSheetId="0">본사!$3:$3</definedName>
    <definedName name="_xlnm.Print_Titles" localSheetId="2">'본사_5억원 이상 수의, 제한경쟁'!$3:$3</definedName>
  </definedNames>
  <calcPr calcId="162913"/>
</workbook>
</file>

<file path=xl/calcChain.xml><?xml version="1.0" encoding="utf-8"?>
<calcChain xmlns="http://schemas.openxmlformats.org/spreadsheetml/2006/main">
  <c r="J93" i="46" l="1"/>
  <c r="J94" i="46"/>
  <c r="A5" i="49" l="1"/>
  <c r="A6" i="49"/>
  <c r="A7" i="49"/>
  <c r="A8" i="49"/>
  <c r="A9" i="49"/>
  <c r="A10" i="49"/>
  <c r="A11" i="49"/>
  <c r="A12" i="49"/>
  <c r="A13" i="49"/>
  <c r="A14" i="49"/>
  <c r="A15" i="49"/>
  <c r="A16" i="49"/>
  <c r="A17" i="49"/>
  <c r="A18" i="49"/>
  <c r="A19" i="49"/>
  <c r="A20" i="49"/>
  <c r="A21" i="49"/>
  <c r="A22" i="49"/>
  <c r="A23" i="49"/>
  <c r="A24" i="49"/>
  <c r="A25" i="49"/>
  <c r="A26" i="49"/>
  <c r="A27" i="49"/>
  <c r="A28" i="49"/>
  <c r="A29" i="49"/>
  <c r="A30" i="49"/>
  <c r="A31" i="49"/>
  <c r="A32" i="49"/>
  <c r="A33" i="49"/>
  <c r="A34" i="49"/>
  <c r="A35" i="49"/>
  <c r="A36" i="49"/>
  <c r="A37" i="49"/>
  <c r="A38" i="49"/>
  <c r="A39" i="49"/>
  <c r="A40" i="49"/>
  <c r="A41" i="49"/>
  <c r="A42" i="49"/>
  <c r="A43" i="49"/>
  <c r="A44" i="49"/>
  <c r="A45" i="49"/>
  <c r="A46" i="49"/>
  <c r="A47" i="49"/>
  <c r="A48" i="49"/>
  <c r="A49" i="49"/>
  <c r="A50" i="49"/>
  <c r="A51" i="49"/>
  <c r="A52" i="49"/>
  <c r="A53" i="49"/>
  <c r="A54" i="49"/>
  <c r="A55" i="49"/>
  <c r="A56" i="49"/>
  <c r="A57" i="49"/>
  <c r="A58" i="49"/>
  <c r="A59" i="49"/>
  <c r="A60" i="49"/>
  <c r="A61" i="49"/>
  <c r="A62" i="49"/>
  <c r="A63" i="49"/>
  <c r="A64" i="49"/>
  <c r="A65" i="49"/>
  <c r="A66" i="49"/>
  <c r="A67" i="49"/>
  <c r="A68" i="49"/>
  <c r="A69" i="49"/>
  <c r="A70" i="49"/>
  <c r="A71" i="49"/>
  <c r="A72" i="49"/>
  <c r="A73" i="49"/>
  <c r="A74" i="49"/>
  <c r="A75" i="49"/>
  <c r="A76" i="49"/>
  <c r="A77" i="49"/>
  <c r="A78" i="49"/>
  <c r="A79" i="49"/>
  <c r="A80" i="49"/>
  <c r="A81" i="49"/>
  <c r="A82" i="49"/>
  <c r="A83" i="49"/>
  <c r="A84" i="49"/>
  <c r="A85" i="49"/>
  <c r="A86" i="49"/>
  <c r="A87" i="49"/>
  <c r="A88" i="49"/>
  <c r="A89" i="49"/>
  <c r="A90" i="49"/>
  <c r="A91" i="49"/>
  <c r="A92" i="49"/>
  <c r="A93" i="49"/>
  <c r="A94" i="49"/>
  <c r="A95" i="49"/>
  <c r="A96" i="49"/>
  <c r="A97" i="49"/>
  <c r="A98" i="49"/>
  <c r="A99" i="49"/>
  <c r="A100" i="49"/>
  <c r="A101" i="49"/>
  <c r="A102" i="49"/>
  <c r="A103" i="49"/>
  <c r="A104" i="49"/>
  <c r="J106" i="49" l="1"/>
  <c r="J105" i="49"/>
  <c r="A4" i="49"/>
  <c r="E5" i="47" l="1"/>
  <c r="E6" i="47"/>
  <c r="G6" i="47" s="1"/>
  <c r="E7" i="47"/>
  <c r="G7" i="47" s="1"/>
  <c r="E8" i="47"/>
  <c r="E9" i="47"/>
  <c r="G9" i="47" s="1"/>
  <c r="E10" i="47"/>
  <c r="G10" i="47" s="1"/>
  <c r="E11" i="47"/>
  <c r="G11" i="47" s="1"/>
  <c r="E12" i="47"/>
  <c r="G12" i="47" s="1"/>
  <c r="E13" i="47"/>
  <c r="G13" i="47" s="1"/>
  <c r="E14" i="47"/>
  <c r="G14" i="47" s="1"/>
  <c r="E15" i="47"/>
  <c r="G15" i="47" s="1"/>
  <c r="E16" i="47"/>
  <c r="G16" i="47" s="1"/>
  <c r="E17" i="47"/>
  <c r="G17" i="47" s="1"/>
  <c r="E18" i="47"/>
  <c r="G18" i="47" s="1"/>
  <c r="E19" i="47"/>
  <c r="G19" i="47" s="1"/>
  <c r="E20" i="47"/>
  <c r="G20" i="47" s="1"/>
  <c r="E21" i="47"/>
  <c r="G21" i="47" s="1"/>
  <c r="E22" i="47"/>
  <c r="G22" i="47" s="1"/>
  <c r="E23" i="47"/>
  <c r="G23" i="47" s="1"/>
  <c r="E24" i="47"/>
  <c r="G24" i="47" s="1"/>
  <c r="E25" i="47"/>
  <c r="E26" i="47"/>
  <c r="G26" i="47" s="1"/>
  <c r="E27" i="47"/>
  <c r="G27" i="47" s="1"/>
  <c r="E28" i="47"/>
  <c r="G28" i="47" s="1"/>
  <c r="E29" i="47"/>
  <c r="E30" i="47"/>
  <c r="G30" i="47" s="1"/>
  <c r="E31" i="47"/>
  <c r="G31" i="47" s="1"/>
  <c r="E32" i="47"/>
  <c r="E33" i="47"/>
  <c r="G33" i="47" s="1"/>
  <c r="E34" i="47"/>
  <c r="G34" i="47" s="1"/>
  <c r="E35" i="47"/>
  <c r="G35" i="47" s="1"/>
  <c r="E36" i="47"/>
  <c r="G36" i="47" s="1"/>
  <c r="E37" i="47"/>
  <c r="E38" i="47"/>
  <c r="G38" i="47" s="1"/>
  <c r="E39" i="47"/>
  <c r="G39" i="47" s="1"/>
  <c r="E40" i="47"/>
  <c r="G40" i="47" s="1"/>
  <c r="E41" i="47"/>
  <c r="G41" i="47" s="1"/>
  <c r="E42" i="47"/>
  <c r="G42" i="47" s="1"/>
  <c r="E43" i="47"/>
  <c r="G43" i="47" s="1"/>
  <c r="E44" i="47"/>
  <c r="G44" i="47" s="1"/>
  <c r="E45" i="47"/>
  <c r="E46" i="47"/>
  <c r="G46" i="47" s="1"/>
  <c r="E47" i="47"/>
  <c r="G47" i="47" s="1"/>
  <c r="E48" i="47"/>
  <c r="E49" i="47"/>
  <c r="G49" i="47" s="1"/>
  <c r="E50" i="47"/>
  <c r="G50" i="47" s="1"/>
  <c r="E51" i="47"/>
  <c r="E52" i="47"/>
  <c r="G52" i="47" s="1"/>
  <c r="E53" i="47"/>
  <c r="E54" i="47"/>
  <c r="G54" i="47" s="1"/>
  <c r="E55" i="47"/>
  <c r="G55" i="47" s="1"/>
  <c r="E56" i="47"/>
  <c r="G56" i="47" s="1"/>
  <c r="E57" i="47"/>
  <c r="G57" i="47" s="1"/>
  <c r="E58" i="47"/>
  <c r="E59" i="47"/>
  <c r="G59" i="47" s="1"/>
  <c r="E60" i="47"/>
  <c r="G60" i="47" s="1"/>
  <c r="E61" i="47"/>
  <c r="E62" i="47"/>
  <c r="G62" i="47" s="1"/>
  <c r="E63" i="47"/>
  <c r="G63" i="47" s="1"/>
  <c r="E64" i="47"/>
  <c r="G64" i="47" s="1"/>
  <c r="G61" i="47"/>
  <c r="G58" i="47"/>
  <c r="G53" i="47"/>
  <c r="G51" i="47"/>
  <c r="G48" i="47"/>
  <c r="G45" i="47"/>
  <c r="G37" i="47"/>
  <c r="G32" i="47"/>
  <c r="G29" i="47"/>
  <c r="G25" i="47"/>
  <c r="G8" i="47"/>
  <c r="G5" i="47"/>
  <c r="M10" i="48" l="1"/>
  <c r="M9" i="48"/>
</calcChain>
</file>

<file path=xl/sharedStrings.xml><?xml version="1.0" encoding="utf-8"?>
<sst xmlns="http://schemas.openxmlformats.org/spreadsheetml/2006/main" count="1872" uniqueCount="683">
  <si>
    <t>구분</t>
    <phoneticPr fontId="7" type="noConversion"/>
  </si>
  <si>
    <t>계약명</t>
    <phoneticPr fontId="7" type="noConversion"/>
  </si>
  <si>
    <t>국선 전화번호</t>
    <phoneticPr fontId="7" type="noConversion"/>
  </si>
  <si>
    <t>소요예산
(단위:백만원)</t>
    <phoneticPr fontId="7" type="noConversion"/>
  </si>
  <si>
    <t>발주월</t>
    <phoneticPr fontId="7" type="noConversion"/>
  </si>
  <si>
    <t>계약방법</t>
    <phoneticPr fontId="7" type="noConversion"/>
  </si>
  <si>
    <t>주관부서</t>
    <phoneticPr fontId="7" type="noConversion"/>
  </si>
  <si>
    <t>담당자</t>
    <phoneticPr fontId="7" type="noConversion"/>
  </si>
  <si>
    <t>물품</t>
    <phoneticPr fontId="7" type="noConversion"/>
  </si>
  <si>
    <t>11월</t>
    <phoneticPr fontId="7" type="noConversion"/>
  </si>
  <si>
    <t>용역</t>
    <phoneticPr fontId="7" type="noConversion"/>
  </si>
  <si>
    <t>비고</t>
    <phoneticPr fontId="7" type="noConversion"/>
  </si>
  <si>
    <t>전년도 계속계약 종료일</t>
    <phoneticPr fontId="7" type="noConversion"/>
  </si>
  <si>
    <t>순번</t>
    <phoneticPr fontId="7" type="noConversion"/>
  </si>
  <si>
    <t>일반경쟁</t>
  </si>
  <si>
    <t>제한경쟁</t>
  </si>
  <si>
    <t>수의계약</t>
  </si>
  <si>
    <t>낙찰자
결정방법</t>
    <phoneticPr fontId="7" type="noConversion"/>
  </si>
  <si>
    <t>협상계약</t>
  </si>
  <si>
    <t>사유</t>
    <phoneticPr fontId="7" type="noConversion"/>
  </si>
  <si>
    <t>견적가격</t>
  </si>
  <si>
    <t>5억원 이상 수의·제한경쟁 계약</t>
    <phoneticPr fontId="7" type="noConversion"/>
  </si>
  <si>
    <t>용역</t>
    <phoneticPr fontId="10" type="noConversion"/>
  </si>
  <si>
    <t>추정가격
산출방법</t>
    <phoneticPr fontId="7" type="noConversion"/>
  </si>
  <si>
    <t>신규계약</t>
    <phoneticPr fontId="7" type="noConversion"/>
  </si>
  <si>
    <t>물품</t>
    <phoneticPr fontId="10" type="noConversion"/>
  </si>
  <si>
    <t>재난안전처 발전안전관리부</t>
    <phoneticPr fontId="10" type="noConversion"/>
  </si>
  <si>
    <t>한전KPS 2024년도 연간 발주계획(본사)</t>
    <phoneticPr fontId="10" type="noConversion"/>
  </si>
  <si>
    <t>상생협력처 노무복지실</t>
    <phoneticPr fontId="10" type="noConversion"/>
  </si>
  <si>
    <t>7월</t>
    <phoneticPr fontId="7" type="noConversion"/>
  </si>
  <si>
    <t>'24년도 직원 및 배우자 생명상해보장 단체보험</t>
    <phoneticPr fontId="7" type="noConversion"/>
  </si>
  <si>
    <t>이지호</t>
    <phoneticPr fontId="7" type="noConversion"/>
  </si>
  <si>
    <t>061-345-2353</t>
    <phoneticPr fontId="7" type="noConversion"/>
  </si>
  <si>
    <t>상생협력처 자산운영실</t>
    <phoneticPr fontId="10" type="noConversion"/>
  </si>
  <si>
    <t>우지헌</t>
    <phoneticPr fontId="7" type="noConversion"/>
  </si>
  <si>
    <t>061-345-2437</t>
    <phoneticPr fontId="7" type="noConversion"/>
  </si>
  <si>
    <t>-</t>
    <phoneticPr fontId="7" type="noConversion"/>
  </si>
  <si>
    <t>기타</t>
  </si>
  <si>
    <t>최용선</t>
    <phoneticPr fontId="7" type="noConversion"/>
  </si>
  <si>
    <t>061-345-2436</t>
    <phoneticPr fontId="7" type="noConversion"/>
  </si>
  <si>
    <t>기타</t>
    <phoneticPr fontId="7" type="noConversion"/>
  </si>
  <si>
    <t>하종호</t>
    <phoneticPr fontId="7" type="noConversion"/>
  </si>
  <si>
    <t>061-345-2416</t>
    <phoneticPr fontId="7" type="noConversion"/>
  </si>
  <si>
    <t>8월</t>
    <phoneticPr fontId="7" type="noConversion"/>
  </si>
  <si>
    <t>공사</t>
    <phoneticPr fontId="7" type="noConversion"/>
  </si>
  <si>
    <t>한울권역 사택 재건축 공사 시공단계 건설사업관리(감독권한대행)</t>
    <phoneticPr fontId="7" type="noConversion"/>
  </si>
  <si>
    <t>상생협력처 급여부</t>
    <phoneticPr fontId="10" type="noConversion"/>
  </si>
  <si>
    <t>김소리</t>
    <phoneticPr fontId="7" type="noConversion"/>
  </si>
  <si>
    <t>061-345-2343</t>
    <phoneticPr fontId="7" type="noConversion"/>
  </si>
  <si>
    <t>김재형</t>
    <phoneticPr fontId="7" type="noConversion"/>
  </si>
  <si>
    <t>061-345-2355</t>
    <phoneticPr fontId="7" type="noConversion"/>
  </si>
  <si>
    <t>용역</t>
  </si>
  <si>
    <t>2023.12.29</t>
  </si>
  <si>
    <t>인재개발원 교육기획실</t>
  </si>
  <si>
    <t>김성철</t>
  </si>
  <si>
    <t>061-357-9205</t>
  </si>
  <si>
    <t>특수한 기술이 요구되는 용역계약으로서 같은 종류의 실적제한
(국가계약법 시행령 제21조제1항제5호)</t>
  </si>
  <si>
    <t>2023.08.28</t>
  </si>
  <si>
    <t>물품</t>
  </si>
  <si>
    <t>2023.07.31</t>
  </si>
  <si>
    <t>9월</t>
    <phoneticPr fontId="7" type="noConversion"/>
  </si>
  <si>
    <t>2024.10.06</t>
    <phoneticPr fontId="7" type="noConversion"/>
  </si>
  <si>
    <t>제한경쟁</t>
    <phoneticPr fontId="7" type="noConversion"/>
  </si>
  <si>
    <t>인재개발원 안전총무부</t>
    <phoneticPr fontId="10" type="noConversion"/>
  </si>
  <si>
    <t>노효인</t>
    <phoneticPr fontId="7" type="noConversion"/>
  </si>
  <si>
    <t>061-357-9111</t>
    <phoneticPr fontId="7" type="noConversion"/>
  </si>
  <si>
    <t>12월</t>
  </si>
  <si>
    <t>2024.01.26</t>
  </si>
  <si>
    <t>2024.12.22</t>
  </si>
  <si>
    <t>서재우</t>
  </si>
  <si>
    <t>061-357-9208</t>
  </si>
  <si>
    <t>최환준</t>
    <phoneticPr fontId="7" type="noConversion"/>
  </si>
  <si>
    <t>061-345-2394</t>
    <phoneticPr fontId="7" type="noConversion"/>
  </si>
  <si>
    <t>수의계약</t>
    <phoneticPr fontId="7" type="noConversion"/>
  </si>
  <si>
    <t>남이경</t>
    <phoneticPr fontId="7" type="noConversion"/>
  </si>
  <si>
    <t>061-345-2376</t>
    <phoneticPr fontId="7" type="noConversion"/>
  </si>
  <si>
    <t>일반경쟁</t>
    <phoneticPr fontId="7" type="noConversion"/>
  </si>
  <si>
    <t>해외발전사업처 사업기획부</t>
    <phoneticPr fontId="10" type="noConversion"/>
  </si>
  <si>
    <t>곽만찬</t>
    <phoneticPr fontId="7" type="noConversion"/>
  </si>
  <si>
    <t>061-345-2911</t>
    <phoneticPr fontId="7" type="noConversion"/>
  </si>
  <si>
    <t>12월</t>
    <phoneticPr fontId="7" type="noConversion"/>
  </si>
  <si>
    <t>2024.12.20</t>
    <phoneticPr fontId="7" type="noConversion"/>
  </si>
  <si>
    <t>해외원전사업처 
사업운영실</t>
    <phoneticPr fontId="10" type="noConversion"/>
  </si>
  <si>
    <t>성규열</t>
    <phoneticPr fontId="7" type="noConversion"/>
  </si>
  <si>
    <t>061-345-2854</t>
    <phoneticPr fontId="7" type="noConversion"/>
  </si>
  <si>
    <t>김연규</t>
    <phoneticPr fontId="7" type="noConversion"/>
  </si>
  <si>
    <t>061-345-0542</t>
    <phoneticPr fontId="7" type="noConversion"/>
  </si>
  <si>
    <t>금속필터 element부품류</t>
    <phoneticPr fontId="10" type="noConversion"/>
  </si>
  <si>
    <t>종합기술원 전략기술개발센터
로봇자동화개발팀</t>
    <phoneticPr fontId="10" type="noConversion"/>
  </si>
  <si>
    <t>김준홍</t>
    <phoneticPr fontId="7" type="noConversion"/>
  </si>
  <si>
    <t>061-345-0544</t>
    <phoneticPr fontId="7" type="noConversion"/>
  </si>
  <si>
    <t>원자로 하부구조물 육안검사용 Manipulator</t>
    <phoneticPr fontId="10" type="noConversion"/>
  </si>
  <si>
    <t>Wheel Type 검사로봇</t>
    <phoneticPr fontId="10" type="noConversion"/>
  </si>
  <si>
    <t>박성호</t>
    <phoneticPr fontId="7" type="noConversion"/>
  </si>
  <si>
    <t>061-345-0540</t>
    <phoneticPr fontId="7" type="noConversion"/>
  </si>
  <si>
    <t>Rail Type 검사로봇</t>
    <phoneticPr fontId="10" type="noConversion"/>
  </si>
  <si>
    <t>10월</t>
    <phoneticPr fontId="7" type="noConversion"/>
  </si>
  <si>
    <t>원자력사업처 안전운영실</t>
    <phoneticPr fontId="10" type="noConversion"/>
  </si>
  <si>
    <t>이병현</t>
    <phoneticPr fontId="7" type="noConversion"/>
  </si>
  <si>
    <t>061-345-2826</t>
    <phoneticPr fontId="7" type="noConversion"/>
  </si>
  <si>
    <t>2025년도 전문직업 배상책임보험</t>
    <phoneticPr fontId="7" type="noConversion"/>
  </si>
  <si>
    <t>발전사업처 안전운영2실</t>
    <phoneticPr fontId="10" type="noConversion"/>
  </si>
  <si>
    <t>전략기획처 대외협력실</t>
    <phoneticPr fontId="10" type="noConversion"/>
  </si>
  <si>
    <t>김영권</t>
    <phoneticPr fontId="7" type="noConversion"/>
  </si>
  <si>
    <t>061-345-2154</t>
    <phoneticPr fontId="7" type="noConversion"/>
  </si>
  <si>
    <t>회사 홍보영상 제작</t>
    <phoneticPr fontId="10" type="noConversion"/>
  </si>
  <si>
    <t>경영지원처 정보보안부</t>
    <phoneticPr fontId="10" type="noConversion"/>
  </si>
  <si>
    <t>김동수</t>
    <phoneticPr fontId="7" type="noConversion"/>
  </si>
  <si>
    <t>061-345-2232</t>
    <phoneticPr fontId="7" type="noConversion"/>
  </si>
  <si>
    <t>신규계약</t>
  </si>
  <si>
    <t>경영지원처 경영지원부</t>
    <phoneticPr fontId="7" type="noConversion"/>
  </si>
  <si>
    <t>박남진</t>
    <phoneticPr fontId="7" type="noConversion"/>
  </si>
  <si>
    <t>061-345-2219</t>
    <phoneticPr fontId="7" type="noConversion"/>
  </si>
  <si>
    <t>경영지원처 경영지원부</t>
    <phoneticPr fontId="10" type="noConversion"/>
  </si>
  <si>
    <t>황원준</t>
    <phoneticPr fontId="7" type="noConversion"/>
  </si>
  <si>
    <t>061-345-2212</t>
    <phoneticPr fontId="7" type="noConversion"/>
  </si>
  <si>
    <t>2024.12.26.</t>
    <phoneticPr fontId="7" type="noConversion"/>
  </si>
  <si>
    <t>업무용차량 105대 임차용역 추진</t>
    <phoneticPr fontId="7" type="noConversion"/>
  </si>
  <si>
    <t>2024.12.25(13대)+신규 3대예정
2024.12.30(54대)
2025.01.05(35대)</t>
    <phoneticPr fontId="7" type="noConversion"/>
  </si>
  <si>
    <t>업무용차량 43대 임차용역 추진</t>
    <phoneticPr fontId="7" type="noConversion"/>
  </si>
  <si>
    <t>조달청을 통한 구매 예정(승용차 및 작업차 등)</t>
    <phoneticPr fontId="7" type="noConversion"/>
  </si>
  <si>
    <t>경영지원처 정보시스템부</t>
    <phoneticPr fontId="10" type="noConversion"/>
  </si>
  <si>
    <t>양강열</t>
    <phoneticPr fontId="7" type="noConversion"/>
  </si>
  <si>
    <t>061-345-2252</t>
    <phoneticPr fontId="7" type="noConversion"/>
  </si>
  <si>
    <t>전산비품 정기 도입 (업무망PC)</t>
    <phoneticPr fontId="7" type="noConversion"/>
  </si>
  <si>
    <t>「국가를 대상으로 하는 계약에 관한 법률 시행령」제21조(제한경쟁입찰에 의할 계약과 제한사항등) 제1항 제8호
「중소기업제품 구매촉진 및 판로지원에 관한 법률」 제2장제4조(구매 증대)
「조달사업에 관한 법률 시행령」 제13조(다수공급자계약)</t>
    <phoneticPr fontId="7" type="noConversion"/>
  </si>
  <si>
    <t>전산비품 정기 도입 (일체형PC)</t>
    <phoneticPr fontId="7" type="noConversion"/>
  </si>
  <si>
    <t>「국가를 대상으로 하는 계약에 관한 법률 시행령」제26조(수의계약에 의할 수 있는 경우) 제1항 제5호 사목
「조달사업에 관한 법률」제27조 1항에 따른 혁신제품 구매</t>
    <phoneticPr fontId="7" type="noConversion"/>
  </si>
  <si>
    <t>11월</t>
  </si>
  <si>
    <t>경영지원처 정보시스템부</t>
  </si>
  <si>
    <t>양강열</t>
  </si>
  <si>
    <t>061-345-2252</t>
  </si>
  <si>
    <t>김택현</t>
    <phoneticPr fontId="7" type="noConversion"/>
  </si>
  <si>
    <t>061-345-2251</t>
    <phoneticPr fontId="7" type="noConversion"/>
  </si>
  <si>
    <t>김영화</t>
  </si>
  <si>
    <t>061-345-2241</t>
    <phoneticPr fontId="7" type="noConversion"/>
  </si>
  <si>
    <t>김동환</t>
  </si>
  <si>
    <t>정보시스템 업무위탁 용역</t>
  </si>
  <si>
    <t>061-345-2244</t>
  </si>
  <si>
    <t>전산장비 통합유지보수 용역</t>
  </si>
  <si>
    <t>디지털복합기 임차용역(신규, 2024) - 사업소</t>
  </si>
  <si>
    <t>한전KPS 2024년도 연간 발주계획(본사-5억원이상 수의, 제한경쟁)</t>
    <phoneticPr fontId="10" type="noConversion"/>
  </si>
  <si>
    <t>총   계</t>
    <phoneticPr fontId="7" type="noConversion"/>
  </si>
  <si>
    <t>건</t>
    <phoneticPr fontId="7" type="noConversion"/>
  </si>
  <si>
    <t>백만원</t>
    <phoneticPr fontId="7" type="noConversion"/>
  </si>
  <si>
    <t>2024.12.31</t>
  </si>
  <si>
    <t>인재개발원 교육기획실</t>
    <phoneticPr fontId="10" type="noConversion"/>
  </si>
  <si>
    <t>경영혁신처 ESG혁신부</t>
    <phoneticPr fontId="10" type="noConversion"/>
  </si>
  <si>
    <t>온라인 용역 통제시스템 구축</t>
    <phoneticPr fontId="10" type="noConversion"/>
  </si>
  <si>
    <t>회사 대표홈페이지 Renewal</t>
    <phoneticPr fontId="10" type="noConversion"/>
  </si>
  <si>
    <t>UAE JV 설립 자문 용역</t>
    <phoneticPr fontId="10" type="noConversion"/>
  </si>
  <si>
    <t>원자로 하부구조물 Mockup</t>
    <phoneticPr fontId="10" type="noConversion"/>
  </si>
  <si>
    <t>대구경북전력 포항지점 사옥 철거 설계</t>
    <phoneticPr fontId="10" type="noConversion"/>
  </si>
  <si>
    <t>2024년 상반기 신입입문과정 위탁용역</t>
    <phoneticPr fontId="10" type="noConversion"/>
  </si>
  <si>
    <t>2024년 상반기 신입사원 훈련복</t>
    <phoneticPr fontId="10" type="noConversion"/>
  </si>
  <si>
    <t>공공데이터 API연계 등 외부연계관리용 API관리 SW</t>
    <phoneticPr fontId="10" type="noConversion"/>
  </si>
  <si>
    <t>인재개발원 태양광 설비 증설 설계</t>
    <phoneticPr fontId="10" type="noConversion"/>
  </si>
  <si>
    <t>침전물 필너링 테스트 SKID</t>
    <phoneticPr fontId="10" type="noConversion"/>
  </si>
  <si>
    <t>Auto CAD S/W 네트워크 사용권 갱신</t>
    <phoneticPr fontId="10" type="noConversion"/>
  </si>
  <si>
    <t>2024년도 임금제도 개편 용역</t>
    <phoneticPr fontId="10" type="noConversion"/>
  </si>
  <si>
    <t>2024년도 하반기 설비성 안전장구 구매</t>
    <phoneticPr fontId="10" type="noConversion"/>
  </si>
  <si>
    <t>원전 정비지원 종합상황실 유지보수용역</t>
    <phoneticPr fontId="10" type="noConversion"/>
  </si>
  <si>
    <t>2025년도 업무용수첩 제작</t>
    <phoneticPr fontId="10" type="noConversion"/>
  </si>
  <si>
    <t>인재개발원 오수처리시설 위탁관리 용역</t>
    <phoneticPr fontId="10" type="noConversion"/>
  </si>
  <si>
    <t>업무용 전용차량 2대 임차용역 추진(리스)</t>
    <phoneticPr fontId="10" type="noConversion"/>
  </si>
  <si>
    <t>2024년도 연말정산 프로그램 도입</t>
    <phoneticPr fontId="10" type="noConversion"/>
  </si>
  <si>
    <t>본사 주말상경버스 임차용역</t>
    <phoneticPr fontId="10" type="noConversion"/>
  </si>
  <si>
    <t>전산비품 정기 도입 (모니터)</t>
    <phoneticPr fontId="10" type="noConversion"/>
  </si>
  <si>
    <t>2024년 하반기 신입입문과정 위탁용역</t>
    <phoneticPr fontId="10" type="noConversion"/>
  </si>
  <si>
    <t>2024년 하반기 신입사원 훈련복</t>
    <phoneticPr fontId="10" type="noConversion"/>
  </si>
  <si>
    <t>해외 안전관리 서비스</t>
    <phoneticPr fontId="10" type="noConversion"/>
  </si>
  <si>
    <t>한컴오피스 2022 한컴 ILA Renewal 사용권(2년차)</t>
    <phoneticPr fontId="10" type="noConversion"/>
  </si>
  <si>
    <t>주) 발주계획, 소요예산, 예정시기 등은 변동 및 취소 가능</t>
    <phoneticPr fontId="7" type="noConversion"/>
  </si>
  <si>
    <t>VISION2035 중장기 경영전략 수립</t>
    <phoneticPr fontId="10" type="noConversion"/>
  </si>
  <si>
    <t>전략기획처 전략기획실</t>
    <phoneticPr fontId="10" type="noConversion"/>
  </si>
  <si>
    <t>장기선</t>
    <phoneticPr fontId="7" type="noConversion"/>
  </si>
  <si>
    <t>061-345-2112</t>
    <phoneticPr fontId="7" type="noConversion"/>
  </si>
  <si>
    <t>디지털 역량 강화 및 디지털 전환 추진 전략 수립 용역</t>
    <phoneticPr fontId="10" type="noConversion"/>
  </si>
  <si>
    <t>이재환</t>
    <phoneticPr fontId="7" type="noConversion"/>
  </si>
  <si>
    <t>061-345-2114</t>
    <phoneticPr fontId="7" type="noConversion"/>
  </si>
  <si>
    <t>대외요구자료관리시스템(KPS-ON) Edge 전환 등 고도화 용역</t>
    <phoneticPr fontId="10" type="noConversion"/>
  </si>
  <si>
    <t>박웅</t>
    <phoneticPr fontId="7" type="noConversion"/>
  </si>
  <si>
    <t>061-345-2171</t>
    <phoneticPr fontId="7" type="noConversion"/>
  </si>
  <si>
    <t>신규입사자 축하물품(동양란 화분)</t>
    <phoneticPr fontId="10" type="noConversion"/>
  </si>
  <si>
    <t>인사혁신처 인재채용부</t>
    <phoneticPr fontId="10" type="noConversion"/>
  </si>
  <si>
    <t>장석규</t>
    <phoneticPr fontId="7" type="noConversion"/>
  </si>
  <si>
    <t>061-345-2337</t>
    <phoneticPr fontId="7" type="noConversion"/>
  </si>
  <si>
    <t>탄소정보공개(CDP) 보고서 컨설팅 및 검증 용역</t>
    <phoneticPr fontId="7" type="noConversion"/>
  </si>
  <si>
    <t>정부 경영평가 AA등급 달성 기념 현수막 제작</t>
    <phoneticPr fontId="7" type="noConversion"/>
  </si>
  <si>
    <t>경영혁신처 경영평가실</t>
    <phoneticPr fontId="7" type="noConversion"/>
  </si>
  <si>
    <t>중장기 감사전략 재수립 및 감사품질 고도화</t>
    <phoneticPr fontId="7" type="noConversion"/>
  </si>
  <si>
    <t>감사실 감사기획실</t>
    <phoneticPr fontId="7" type="noConversion"/>
  </si>
  <si>
    <t>윤지혜</t>
    <phoneticPr fontId="7" type="noConversion"/>
  </si>
  <si>
    <t>061-345-0216</t>
    <phoneticPr fontId="7" type="noConversion"/>
  </si>
  <si>
    <t>8월</t>
  </si>
  <si>
    <t>'24년도 품질플랫폼(홈페이지) 유지보수 용역</t>
  </si>
  <si>
    <t>품질경영처 품질보증부</t>
  </si>
  <si>
    <t>김정헌</t>
  </si>
  <si>
    <t>061-345-0421</t>
  </si>
  <si>
    <t>'24년도 한전KPS 고객만족도 조사</t>
  </si>
  <si>
    <t>품질경영처 품질경영부</t>
  </si>
  <si>
    <t>문태현</t>
  </si>
  <si>
    <t>061-345-0412</t>
  </si>
  <si>
    <t xml:space="preserve"> 카자흐스탄 KSP 사업 정책실무자 초청연수 위탁용역계약</t>
    <phoneticPr fontId="10" type="noConversion"/>
  </si>
  <si>
    <t>해외발전사업처 사업운영실</t>
    <phoneticPr fontId="10" type="noConversion"/>
  </si>
  <si>
    <t>이승우</t>
    <phoneticPr fontId="7" type="noConversion"/>
  </si>
  <si>
    <t>061-345-2937</t>
    <phoneticPr fontId="7" type="noConversion"/>
  </si>
  <si>
    <t>온실가스 국제감축 지원사업 컨설팅 및 PDD 작성용역</t>
    <phoneticPr fontId="10" type="noConversion"/>
  </si>
  <si>
    <t>천성오</t>
    <phoneticPr fontId="7" type="noConversion"/>
  </si>
  <si>
    <t>061-345-2471</t>
    <phoneticPr fontId="7" type="noConversion"/>
  </si>
  <si>
    <t>인재개발원 화력센터</t>
    <phoneticPr fontId="7" type="noConversion"/>
  </si>
  <si>
    <t>'24년도 온라인 AI기초인력 양성교육 운영용역</t>
  </si>
  <si>
    <t>인재개발원 구내도로 보수공사</t>
    <phoneticPr fontId="7" type="noConversion"/>
  </si>
  <si>
    <t>김도리</t>
    <phoneticPr fontId="7" type="noConversion"/>
  </si>
  <si>
    <t>061-357-9107</t>
    <phoneticPr fontId="7" type="noConversion"/>
  </si>
  <si>
    <t xml:space="preserve"> ''24년 ISO 18436-2(진동분야) Category-Ⅳ 교육 학술훈련 용역</t>
    <phoneticPr fontId="7" type="noConversion"/>
  </si>
  <si>
    <t>2023.12.15</t>
    <phoneticPr fontId="7" type="noConversion"/>
  </si>
  <si>
    <t>한경훈</t>
    <phoneticPr fontId="7" type="noConversion"/>
  </si>
  <si>
    <t>061-357-9301</t>
    <phoneticPr fontId="7" type="noConversion"/>
  </si>
  <si>
    <t>윤희원</t>
    <phoneticPr fontId="7" type="noConversion"/>
  </si>
  <si>
    <t>061-357-9207</t>
    <phoneticPr fontId="7" type="noConversion"/>
  </si>
  <si>
    <t>인재개발원 생활교육관 체육시설 개선공사</t>
    <phoneticPr fontId="7" type="noConversion"/>
  </si>
  <si>
    <t>2023년 인재개발원 세탁용역 연간 단가계약</t>
    <phoneticPr fontId="7" type="noConversion"/>
  </si>
  <si>
    <t>2024.11.01</t>
    <phoneticPr fontId="7" type="noConversion"/>
  </si>
  <si>
    <t>박나영</t>
    <phoneticPr fontId="7" type="noConversion"/>
  </si>
  <si>
    <t>061-357-9108</t>
    <phoneticPr fontId="7" type="noConversion"/>
  </si>
  <si>
    <t>'25년도 사이버교육 위탁운영 용역</t>
  </si>
  <si>
    <t>2025년도 인재개발원 재산종합보험</t>
    <phoneticPr fontId="7" type="noConversion"/>
  </si>
  <si>
    <t>최준석</t>
    <phoneticPr fontId="7" type="noConversion"/>
  </si>
  <si>
    <t>061-357-9104</t>
    <phoneticPr fontId="7" type="noConversion"/>
  </si>
  <si>
    <t>'25년도 교육마일리지 위탁운영 용역</t>
  </si>
  <si>
    <t>이영상</t>
    <phoneticPr fontId="7" type="noConversion"/>
  </si>
  <si>
    <t>061-345-2532</t>
    <phoneticPr fontId="7" type="noConversion"/>
  </si>
  <si>
    <t>중수로칼란드리아 테스트목업 제작</t>
    <phoneticPr fontId="7" type="noConversion"/>
  </si>
  <si>
    <t>종합기술원 전략기술개발센터
SMR 기술개발팀</t>
    <phoneticPr fontId="10" type="noConversion"/>
  </si>
  <si>
    <t>중수로 압력관 절단 테스트장치 제작</t>
    <phoneticPr fontId="10" type="noConversion"/>
  </si>
  <si>
    <t>박선규</t>
    <phoneticPr fontId="7" type="noConversion"/>
  </si>
  <si>
    <t>061-345-0532</t>
    <phoneticPr fontId="7" type="noConversion"/>
  </si>
  <si>
    <t>리프트시스템 성능 및 기능 실험장치</t>
    <phoneticPr fontId="10" type="noConversion"/>
  </si>
  <si>
    <t>조용호</t>
    <phoneticPr fontId="7" type="noConversion"/>
  </si>
  <si>
    <t>061-345-0535</t>
    <phoneticPr fontId="7" type="noConversion"/>
  </si>
  <si>
    <t>CMOS 카메라 구입</t>
    <phoneticPr fontId="10" type="noConversion"/>
  </si>
  <si>
    <t>김창훈</t>
    <phoneticPr fontId="7" type="noConversion"/>
  </si>
  <si>
    <t>061-345-0567</t>
    <phoneticPr fontId="7" type="noConversion"/>
  </si>
  <si>
    <t>상분리모선 클리닝 시스템 제작</t>
    <phoneticPr fontId="10" type="noConversion"/>
  </si>
  <si>
    <t>임원택</t>
    <phoneticPr fontId="7" type="noConversion"/>
  </si>
  <si>
    <t>061-345-0546</t>
    <phoneticPr fontId="7" type="noConversion"/>
  </si>
  <si>
    <t>테스트용 모터구매</t>
    <phoneticPr fontId="10" type="noConversion"/>
  </si>
  <si>
    <t>원자로 하부구조물 육안검사용 카메라장치</t>
    <phoneticPr fontId="10" type="noConversion"/>
  </si>
  <si>
    <t>연소기 취출용 매니퓰레이터</t>
    <phoneticPr fontId="10" type="noConversion"/>
  </si>
  <si>
    <t>최동철</t>
    <phoneticPr fontId="7" type="noConversion"/>
  </si>
  <si>
    <t>061-345-0524</t>
    <phoneticPr fontId="7" type="noConversion"/>
  </si>
  <si>
    <t>연소기 목업</t>
    <phoneticPr fontId="10" type="noConversion"/>
  </si>
  <si>
    <t>MATLAB 유지관리 용역</t>
    <phoneticPr fontId="7" type="noConversion"/>
  </si>
  <si>
    <t>종합기술원 전략기술개발센터
제염/해석개발팀</t>
    <phoneticPr fontId="7" type="noConversion"/>
  </si>
  <si>
    <t>윤희철</t>
    <phoneticPr fontId="7" type="noConversion"/>
  </si>
  <si>
    <t>061-345-0531</t>
    <phoneticPr fontId="7" type="noConversion"/>
  </si>
  <si>
    <t>ANSYS 유지관리 용역</t>
    <phoneticPr fontId="7" type="noConversion"/>
  </si>
  <si>
    <t>종합기술원 엔지니어링센터 터빈엔지니어링팀</t>
    <phoneticPr fontId="7" type="noConversion"/>
  </si>
  <si>
    <t>정철호</t>
    <phoneticPr fontId="7" type="noConversion"/>
  </si>
  <si>
    <t>공학용 소프트웨어(Thermoflex) 유지관리</t>
    <phoneticPr fontId="7" type="noConversion"/>
  </si>
  <si>
    <t>2024.09.16</t>
    <phoneticPr fontId="7" type="noConversion"/>
  </si>
  <si>
    <t>종합기술원 엔지니어링센터 플랜트성능평가팀</t>
    <phoneticPr fontId="7" type="noConversion"/>
  </si>
  <si>
    <t>김영목</t>
    <phoneticPr fontId="7" type="noConversion"/>
  </si>
  <si>
    <t>061-345-0656</t>
    <phoneticPr fontId="7" type="noConversion"/>
  </si>
  <si>
    <t>암모니아혼소 연소해석 및 암모니아 전용버너 개발 용역</t>
    <phoneticPr fontId="7" type="noConversion"/>
  </si>
  <si>
    <t>종합기술원 엔지니어링센터 보일러엔지니어링팀</t>
    <phoneticPr fontId="7" type="noConversion"/>
  </si>
  <si>
    <t>주혁</t>
    <phoneticPr fontId="7" type="noConversion"/>
  </si>
  <si>
    <t>061-345-0645</t>
    <phoneticPr fontId="7" type="noConversion"/>
  </si>
  <si>
    <t>계통설계 소프트웨어(Thermoflex/peace)</t>
    <phoneticPr fontId="7" type="noConversion"/>
  </si>
  <si>
    <t>2024. 9.19예정</t>
    <phoneticPr fontId="7" type="noConversion"/>
  </si>
  <si>
    <t>김은호</t>
    <phoneticPr fontId="7" type="noConversion"/>
  </si>
  <si>
    <t>061-345-0782</t>
    <phoneticPr fontId="7" type="noConversion"/>
  </si>
  <si>
    <t>3D  측정장비 검교정 유지관리</t>
    <phoneticPr fontId="7" type="noConversion"/>
  </si>
  <si>
    <t>061-345-0683</t>
  </si>
  <si>
    <t>역설계 소프트웨어(NX Mach 3) 유지관리</t>
    <phoneticPr fontId="10" type="noConversion"/>
  </si>
  <si>
    <t>종합기술원 솔루션센터 발전기기술팀</t>
    <phoneticPr fontId="10" type="noConversion"/>
  </si>
  <si>
    <t>이정호</t>
    <phoneticPr fontId="7" type="noConversion"/>
  </si>
  <si>
    <t>061-345-0679</t>
    <phoneticPr fontId="7" type="noConversion"/>
  </si>
  <si>
    <t>발전기 진단장비 해외 검교정</t>
    <phoneticPr fontId="7" type="noConversion"/>
  </si>
  <si>
    <t>강관 인상용 Special Tool 시작품 제작</t>
    <phoneticPr fontId="7" type="noConversion"/>
  </si>
  <si>
    <t>종합기술원 솔루션센터 제어기술팀</t>
    <phoneticPr fontId="10" type="noConversion"/>
  </si>
  <si>
    <t>최봉식</t>
    <phoneticPr fontId="7" type="noConversion"/>
  </si>
  <si>
    <t>061-345-0612</t>
    <phoneticPr fontId="7" type="noConversion"/>
  </si>
  <si>
    <t>기초검토 및 설계 용역</t>
    <phoneticPr fontId="7" type="noConversion"/>
  </si>
  <si>
    <t>전민호</t>
    <phoneticPr fontId="7" type="noConversion"/>
  </si>
  <si>
    <t>061-345-0647</t>
    <phoneticPr fontId="7" type="noConversion"/>
  </si>
  <si>
    <t>본사사옥 7층 항온항습기 실외기 이설</t>
  </si>
  <si>
    <t>회사 경영평가 우수등급 달성 기념석 구매</t>
  </si>
  <si>
    <t>본사사옥 무정전전원설비 유지보수 용역</t>
  </si>
  <si>
    <t>2024.09.30</t>
    <phoneticPr fontId="7" type="noConversion"/>
  </si>
  <si>
    <t>원천세 수정신고 대행 용역</t>
    <phoneticPr fontId="10" type="noConversion"/>
  </si>
  <si>
    <t>김민주</t>
    <phoneticPr fontId="7" type="noConversion"/>
  </si>
  <si>
    <t>061-345-2347</t>
    <phoneticPr fontId="7" type="noConversion"/>
  </si>
  <si>
    <t>매체제어시스템 고도화</t>
    <phoneticPr fontId="7" type="noConversion"/>
  </si>
  <si>
    <t>경영지원처 정보보안부</t>
    <phoneticPr fontId="7" type="noConversion"/>
  </si>
  <si>
    <t>061-345-2235</t>
    <phoneticPr fontId="7" type="noConversion"/>
  </si>
  <si>
    <t>노후 IT인프라 교체</t>
    <phoneticPr fontId="10" type="noConversion"/>
  </si>
  <si>
    <t>대화형 챗봇 시스템 확장 도입</t>
    <phoneticPr fontId="10" type="noConversion"/>
  </si>
  <si>
    <t>데이터기반행정 활성화 추진체계 구축 지원</t>
    <phoneticPr fontId="7" type="noConversion"/>
  </si>
  <si>
    <t>경영지원처 정보시스템부</t>
    <phoneticPr fontId="7" type="noConversion"/>
  </si>
  <si>
    <t>김영화</t>
    <phoneticPr fontId="7" type="noConversion"/>
  </si>
  <si>
    <t>차량 종합보험(업무용 자가차량)</t>
    <phoneticPr fontId="10" type="noConversion"/>
  </si>
  <si>
    <t>2025.2.5.</t>
    <phoneticPr fontId="7" type="noConversion"/>
  </si>
  <si>
    <t>업무용 전용차량 임차용역(3대) 시행</t>
    <phoneticPr fontId="10" type="noConversion"/>
  </si>
  <si>
    <t>2024.11.14</t>
    <phoneticPr fontId="7" type="noConversion"/>
  </si>
  <si>
    <t>한전KPS 2024년도 연간 발주계획(본사/설비성공기구)</t>
    <phoneticPr fontId="10" type="noConversion"/>
  </si>
  <si>
    <t>순번</t>
    <phoneticPr fontId="21" type="noConversion"/>
  </si>
  <si>
    <t xml:space="preserve">품명 </t>
    <phoneticPr fontId="10" type="noConversion"/>
  </si>
  <si>
    <t>규격</t>
    <phoneticPr fontId="10" type="noConversion"/>
  </si>
  <si>
    <t>단위</t>
  </si>
  <si>
    <t>수량</t>
  </si>
  <si>
    <t>단가(KRW)</t>
    <phoneticPr fontId="21" type="noConversion"/>
  </si>
  <si>
    <t>금액(KRW)</t>
    <phoneticPr fontId="21" type="noConversion"/>
  </si>
  <si>
    <t>3/4</t>
  </si>
  <si>
    <t>4/4</t>
  </si>
  <si>
    <t>EA</t>
  </si>
  <si>
    <t>종합기술원 장비표준부</t>
    <phoneticPr fontId="7" type="noConversion"/>
  </si>
  <si>
    <t>열차단코팅 및 내마모성 코팅기</t>
  </si>
  <si>
    <t>DVC-TBC</t>
  </si>
  <si>
    <t>저압케이블검사, 진단, 평가장비</t>
  </si>
  <si>
    <t>0.5 to 100MHz</t>
  </si>
  <si>
    <t>래핑 머신</t>
  </si>
  <si>
    <t>6"</t>
  </si>
  <si>
    <t>다채널 진동데이터 취득 및 분석장비</t>
  </si>
  <si>
    <t>16CHANNEL</t>
  </si>
  <si>
    <t>DATA ACQUISITION SYS</t>
  </si>
  <si>
    <t>다선식 용접기</t>
  </si>
  <si>
    <t>열화상카메라</t>
  </si>
  <si>
    <t>코로나 카메라</t>
  </si>
  <si>
    <t>UV 240~280NM</t>
  </si>
  <si>
    <t>차단기 동작 분석기</t>
  </si>
  <si>
    <t>태양광 설비 실습설비</t>
  </si>
  <si>
    <t>태양광3A</t>
  </si>
  <si>
    <t>부분 방전 검출기</t>
  </si>
  <si>
    <t>100KV</t>
  </si>
  <si>
    <t>파이프 면취기</t>
  </si>
  <si>
    <t>유압 렌치</t>
  </si>
  <si>
    <t>표면거칠기 측정기</t>
  </si>
  <si>
    <t>측정인자 : RA,RY,RQ,RZ(DIN),SM,RT.</t>
  </si>
  <si>
    <t>유압 프레스</t>
  </si>
  <si>
    <t>50TON</t>
  </si>
  <si>
    <t>포크 리프트</t>
  </si>
  <si>
    <t>3.0TON</t>
  </si>
  <si>
    <t>회전자층간단락시험기</t>
  </si>
  <si>
    <t>40 to 200Hz</t>
  </si>
  <si>
    <t>불량 애자 검출기</t>
  </si>
  <si>
    <t>345KV</t>
  </si>
  <si>
    <t>오디오/비디오 시스템 부속품</t>
  </si>
  <si>
    <t>18:1 ZOOM, PT-10, MVSB II LIGHT</t>
  </si>
  <si>
    <t>플라즈마 코팅건</t>
  </si>
  <si>
    <t>500MM,45°</t>
  </si>
  <si>
    <t>846㎏·M</t>
  </si>
  <si>
    <t>충전식 토크렌치</t>
  </si>
  <si>
    <t>1MS TO 1000S</t>
  </si>
  <si>
    <t>2.5TON</t>
  </si>
  <si>
    <t>초음파 탐상기</t>
  </si>
  <si>
    <t>송전설비 점검용 드론</t>
  </si>
  <si>
    <t>무게 25 ~ 150KG(1종)</t>
  </si>
  <si>
    <t>유압웨지 &amp; 스프레더</t>
  </si>
  <si>
    <t>8TON</t>
  </si>
  <si>
    <t>60㎐</t>
  </si>
  <si>
    <t>12.7㎜~57㎜(1/2"~2 1/4")</t>
  </si>
  <si>
    <t>선반</t>
  </si>
  <si>
    <t>2000㎜ X 6000㎜</t>
  </si>
  <si>
    <t>진공측정기</t>
  </si>
  <si>
    <t>60KV</t>
  </si>
  <si>
    <t>455~2590 NM</t>
  </si>
  <si>
    <t>653-3280Nm</t>
  </si>
  <si>
    <t>발전기 코어상태 검사 장비 부속품</t>
  </si>
  <si>
    <t>DIGITAL EL-CID SPU601</t>
  </si>
  <si>
    <t>보일러 튜브 핀 제거 장비</t>
  </si>
  <si>
    <t>31.8MM I.D. TO 63.5MM O.D.</t>
  </si>
  <si>
    <t>전기 토크렌치</t>
  </si>
  <si>
    <t>3,000~6,000 NM</t>
  </si>
  <si>
    <t>유압 전기 펌프</t>
  </si>
  <si>
    <t>700BAR</t>
  </si>
  <si>
    <t>소형화물운반차</t>
  </si>
  <si>
    <t>20KM/HR, 리튬이온</t>
  </si>
  <si>
    <t>전기과도해석프로그램</t>
  </si>
  <si>
    <t>SHORT CIRCUIT ANALYSIS</t>
  </si>
  <si>
    <t>무게 250G ~ 2KG(4종)</t>
  </si>
  <si>
    <t>450㎏·M</t>
  </si>
  <si>
    <t>460㎏·M</t>
  </si>
  <si>
    <t>주파수측정기</t>
  </si>
  <si>
    <t>350MHZ/20PSEC</t>
  </si>
  <si>
    <t>방사선측정기</t>
  </si>
  <si>
    <t>2,000㎏</t>
  </si>
  <si>
    <t>5.6HP×25㎞/HR</t>
  </si>
  <si>
    <t>평형 수준기</t>
  </si>
  <si>
    <t>전자레벨</t>
  </si>
  <si>
    <t>진동 교정기</t>
  </si>
  <si>
    <t>기 타</t>
  </si>
  <si>
    <t>4.6KW/110AH(리튬)</t>
  </si>
  <si>
    <t>원자로 저부 이물질 검사 및 제거장비</t>
  </si>
  <si>
    <t>INSPECT&amp;DEBRIS RETRIEVAL SYS',GR16</t>
    <phoneticPr fontId="7" type="noConversion"/>
  </si>
  <si>
    <t>190㎏·M</t>
  </si>
  <si>
    <t>전기 모터 펌프</t>
  </si>
  <si>
    <t>1500W(2HP)</t>
  </si>
  <si>
    <t>흑체로</t>
  </si>
  <si>
    <t>-10∼500℃</t>
  </si>
  <si>
    <t>절연진단용 고압케이블</t>
  </si>
  <si>
    <t>50KV, 60M</t>
  </si>
  <si>
    <t>질소 테스터</t>
  </si>
  <si>
    <t>이동용, 4"~6"</t>
  </si>
  <si>
    <t>초음파 탐상 시험편</t>
  </si>
  <si>
    <t>교정시험편</t>
  </si>
  <si>
    <t>-20 TO 600℃</t>
  </si>
  <si>
    <r>
      <t>EHSA-</t>
    </r>
    <r>
      <rPr>
        <sz val="11"/>
        <color theme="1"/>
        <rFont val="맑은 고딕"/>
        <family val="3"/>
        <charset val="129"/>
      </rPr>
      <t>Ⅱ plus 시작품 제작</t>
    </r>
    <phoneticPr fontId="7" type="noConversion"/>
  </si>
  <si>
    <t>차량 구매</t>
    <phoneticPr fontId="7" type="noConversion"/>
  </si>
  <si>
    <t>~12월</t>
    <phoneticPr fontId="7" type="noConversion"/>
  </si>
  <si>
    <t>총 84점 3,597,841천원</t>
    <phoneticPr fontId="10" type="noConversion"/>
  </si>
  <si>
    <t>건</t>
    <phoneticPr fontId="7" type="noConversion"/>
  </si>
  <si>
    <t>백만원</t>
    <phoneticPr fontId="7" type="noConversion"/>
  </si>
  <si>
    <t>구매계획량</t>
    <phoneticPr fontId="7" type="noConversion"/>
  </si>
  <si>
    <t>한전KPS 2024년도 연간 발주계획(정비공사/용역)</t>
    <phoneticPr fontId="10" type="noConversion"/>
  </si>
  <si>
    <t>공종(종류)</t>
    <phoneticPr fontId="7" type="noConversion"/>
  </si>
  <si>
    <t>사업소명</t>
    <phoneticPr fontId="7" type="noConversion"/>
  </si>
  <si>
    <t>공사/용역                                   감독 담당자</t>
    <phoneticPr fontId="7" type="noConversion"/>
  </si>
  <si>
    <t>24년 2복합 발전설비 경상정비 하도급공사</t>
    <phoneticPr fontId="7" type="noConversion"/>
  </si>
  <si>
    <t>전기</t>
    <phoneticPr fontId="7" type="noConversion"/>
  </si>
  <si>
    <t>경쟁</t>
    <phoneticPr fontId="7" type="noConversion"/>
  </si>
  <si>
    <t>평택사업소</t>
    <phoneticPr fontId="7" type="noConversion"/>
  </si>
  <si>
    <t>이다은</t>
    <phoneticPr fontId="7" type="noConversion"/>
  </si>
  <si>
    <t>031-680-1821</t>
    <phoneticPr fontId="7" type="noConversion"/>
  </si>
  <si>
    <t>24년 신평택 발전설비 경상정비 하도급공사</t>
    <phoneticPr fontId="7" type="noConversion"/>
  </si>
  <si>
    <t>7월</t>
  </si>
  <si>
    <t>공사</t>
  </si>
  <si>
    <t xml:space="preserve"> 당진9,10호기 발전소 터빈 보조설비 경상정비 하도급공사</t>
  </si>
  <si>
    <t>전기</t>
  </si>
  <si>
    <t>경쟁</t>
  </si>
  <si>
    <t>당진사업처</t>
  </si>
  <si>
    <t>김영민</t>
  </si>
  <si>
    <t>041-350-7224</t>
  </si>
  <si>
    <t>당진1~4호기 발전소 탈황 보조설비 경상정비 하도급공사</t>
  </si>
  <si>
    <t>당진2,3,4호기 발전소 터빈.보일러 보조설비 경상정비 하도급공사</t>
  </si>
  <si>
    <t>6호기 터빈 및 보일러 계측제어 보조설비 정비공사</t>
  </si>
  <si>
    <t>김상진</t>
  </si>
  <si>
    <t>041-350-7221</t>
  </si>
  <si>
    <t>광주전남지사 SRF보일러 및 보조기기 정비공사</t>
  </si>
  <si>
    <t>기계</t>
  </si>
  <si>
    <t>광주전남지사 안전밸브 분해 점검 및 Popping Test 정비공사</t>
  </si>
  <si>
    <t>광주전남지사 고압전동기 분해조립공사</t>
  </si>
  <si>
    <t>광주전남지사 보일러 내화물 철거·시공 및 비계, 보온 설치·해체공사</t>
  </si>
  <si>
    <t>기계/비계</t>
  </si>
  <si>
    <t>수의</t>
  </si>
  <si>
    <t>한빛6호기 SG ECT 신호평가 용역</t>
    <phoneticPr fontId="7" type="noConversion"/>
  </si>
  <si>
    <t>기계</t>
    <phoneticPr fontId="7" type="noConversion"/>
  </si>
  <si>
    <t>원자력정비기술센터</t>
    <phoneticPr fontId="7" type="noConversion"/>
  </si>
  <si>
    <t>배신호</t>
    <phoneticPr fontId="7" type="noConversion"/>
  </si>
  <si>
    <t>054-778-6048</t>
    <phoneticPr fontId="7" type="noConversion"/>
  </si>
  <si>
    <t>월성3호기 21차 OH 터빈건물 환경개선 보조공사</t>
    <phoneticPr fontId="7" type="noConversion"/>
  </si>
  <si>
    <t>월성2사업처</t>
    <phoneticPr fontId="7" type="noConversion"/>
  </si>
  <si>
    <t>임정환</t>
    <phoneticPr fontId="7" type="noConversion"/>
  </si>
  <si>
    <t>054-750-6445</t>
    <phoneticPr fontId="7" type="noConversion"/>
  </si>
  <si>
    <t>제8호기 보일러 노내 비계설치/해체 공사</t>
  </si>
  <si>
    <t>비계</t>
  </si>
  <si>
    <t>보령사업처</t>
  </si>
  <si>
    <t>전경연</t>
  </si>
  <si>
    <t>041-939-6033</t>
  </si>
  <si>
    <t>제7호기 보일러 노내 비계설치/해체 공사</t>
  </si>
  <si>
    <t>2024-#3 O/H 터빈 부속설비 정비공사</t>
  </si>
  <si>
    <t>영흥사업처</t>
  </si>
  <si>
    <t>김두현</t>
  </si>
  <si>
    <t>031-718-8127</t>
  </si>
  <si>
    <t>2024-#3 O/H 취수설비 정비공사</t>
  </si>
  <si>
    <t>2024-#3 O/H 제2소수력 3호기 기계설비 점검정비공사</t>
  </si>
  <si>
    <t>2024-#3 O/H 터빈 블라스팅 공사</t>
  </si>
  <si>
    <t>2024-#3 O/H 터빈 일반밸브 정비공사</t>
  </si>
  <si>
    <t>2024-#3 O/H 터빈설비 보온 및 비계 공사</t>
  </si>
  <si>
    <t>2024-#3 O/H 터빈설비 저압전동기 정비</t>
  </si>
  <si>
    <t>2024-#3 O/H 터빈설비 고압전동기 정비</t>
  </si>
  <si>
    <t>2024년 #7호기 OH TBN 기계설비 정비공사</t>
  </si>
  <si>
    <t>하동사업처</t>
  </si>
  <si>
    <t>주동건</t>
  </si>
  <si>
    <t>010-3602-7389</t>
  </si>
  <si>
    <t>2024년 #7호기 OH 저압전동기 정비공사</t>
  </si>
  <si>
    <t>이종영</t>
  </si>
  <si>
    <t>010-4516-0650</t>
  </si>
  <si>
    <t>1호기 계획예방정비 하도급공사(비계보온)</t>
    <phoneticPr fontId="7" type="noConversion"/>
  </si>
  <si>
    <t>서울사업소</t>
    <phoneticPr fontId="7" type="noConversion"/>
  </si>
  <si>
    <t>이성원</t>
    <phoneticPr fontId="7" type="noConversion"/>
  </si>
  <si>
    <t>070-7511-6022</t>
    <phoneticPr fontId="7" type="noConversion"/>
  </si>
  <si>
    <t>한울4호기 17차 OH ECT 신호수집 용역</t>
    <phoneticPr fontId="7" type="noConversion"/>
  </si>
  <si>
    <t>비파괴</t>
    <phoneticPr fontId="7" type="noConversion"/>
  </si>
  <si>
    <t>한울2사업처</t>
    <phoneticPr fontId="7" type="noConversion"/>
  </si>
  <si>
    <t>최혁준</t>
    <phoneticPr fontId="7" type="noConversion"/>
  </si>
  <si>
    <t>054-780-8254</t>
    <phoneticPr fontId="7" type="noConversion"/>
  </si>
  <si>
    <t>한울4호기 17차 OH ECT 보조 공사</t>
    <phoneticPr fontId="7" type="noConversion"/>
  </si>
  <si>
    <t>한울4호기 17차 OH 기계설비 정비보조 공사</t>
    <phoneticPr fontId="7" type="noConversion"/>
  </si>
  <si>
    <t>9월</t>
  </si>
  <si>
    <t>현대그린파워 제1호기 고저압터빈 작업부 비계 및 보온 공사</t>
    <phoneticPr fontId="7" type="noConversion"/>
  </si>
  <si>
    <t>대외사업센터</t>
    <phoneticPr fontId="7" type="noConversion"/>
  </si>
  <si>
    <t>지대일</t>
    <phoneticPr fontId="7" type="noConversion"/>
  </si>
  <si>
    <t>070-8823-6817</t>
    <phoneticPr fontId="7" type="noConversion"/>
  </si>
  <si>
    <t>SK E&amp;S 광양 2호기 A급 계획예방정비공사 비계 및 보온 공사</t>
    <phoneticPr fontId="7" type="noConversion"/>
  </si>
  <si>
    <t>김형준</t>
    <phoneticPr fontId="7" type="noConversion"/>
  </si>
  <si>
    <t>070-8823-6826</t>
    <phoneticPr fontId="7" type="noConversion"/>
  </si>
  <si>
    <t>제8호기 계측제어 분해점검정비공사</t>
    <phoneticPr fontId="7" type="noConversion"/>
  </si>
  <si>
    <t>계측</t>
    <phoneticPr fontId="7" type="noConversion"/>
  </si>
  <si>
    <t>보령사업처</t>
    <phoneticPr fontId="7" type="noConversion"/>
  </si>
  <si>
    <t>전경연</t>
    <phoneticPr fontId="7" type="noConversion"/>
  </si>
  <si>
    <t>041-939-6033</t>
    <phoneticPr fontId="7" type="noConversion"/>
  </si>
  <si>
    <t>제8호기 보일러 노내비계, 강관비계 및 기타공사</t>
  </si>
  <si>
    <t>제8호기 건식회처리 컨베이어 정비공사</t>
    <phoneticPr fontId="7" type="noConversion"/>
  </si>
  <si>
    <t>제8호기 해수인양펌프 및 기타설비 정비공사</t>
    <phoneticPr fontId="7" type="noConversion"/>
  </si>
  <si>
    <t>제8호기 보일러 유압인양식 비계 운전 감리공사</t>
  </si>
  <si>
    <t>제8호기 터빈고압밸브 분해점검공사</t>
    <phoneticPr fontId="7" type="noConversion"/>
  </si>
  <si>
    <t>제8호기 고압 전동기 점검정비 공사</t>
    <phoneticPr fontId="7" type="noConversion"/>
  </si>
  <si>
    <t>제8호기 저압 전동기 점검정비 공사</t>
    <phoneticPr fontId="7" type="noConversion"/>
  </si>
  <si>
    <t>24년 하반기 1,2호기 튜브두께 측정하도급</t>
  </si>
  <si>
    <t>여수사업처</t>
  </si>
  <si>
    <t>최영선</t>
  </si>
  <si>
    <t>070-8898-5825</t>
  </si>
  <si>
    <t xml:space="preserve">동해 1호기 보일러 연소로 내부 등 내화재 철거 및 설치 하도급공사 </t>
  </si>
  <si>
    <t>동해사업소</t>
  </si>
  <si>
    <t>강상엽</t>
  </si>
  <si>
    <t>070-5000-6434</t>
  </si>
  <si>
    <t>동해 1호기 보일러 연소로 및 Cyclone 내부 시스템비계 설치 및 철거 하도급공사</t>
  </si>
  <si>
    <t>터빈 및 보일러 설비 강관비계 설치 및 철거</t>
  </si>
  <si>
    <t>터빈 및 보일러 설비 보온 해체 및 설치</t>
  </si>
  <si>
    <t>전기집진기 이동식 집진판 및 Bed Ash 처리장치 정비 하도급공사</t>
  </si>
  <si>
    <t>2024년 제1호기 보온 및 비계 설치 해체공사</t>
  </si>
  <si>
    <t>일산사업소</t>
  </si>
  <si>
    <t>황정태</t>
  </si>
  <si>
    <t>070-7542-4823</t>
  </si>
  <si>
    <t>2호기 SLP&amp;TWS 분해조립공사</t>
  </si>
  <si>
    <t>2호기 터빈보조 및 기타설비 정비공사</t>
  </si>
  <si>
    <t>2호기 터빈보조밸브 분해조립공사</t>
  </si>
  <si>
    <t>2호기 CWP&amp;TWS 분해조립공사</t>
  </si>
  <si>
    <t>2호기 보일러 노내 유압식 와이어비계 및 비계보온 설치·해체공사</t>
  </si>
  <si>
    <t>2호기 미분기 및 유기성 고형연료설비 정비공사</t>
  </si>
  <si>
    <t>2호기 BLR 고온고압밸브 분해조립공사</t>
  </si>
  <si>
    <t>2호기 고압전동기 분해조립공사</t>
  </si>
  <si>
    <t>2호기 저압전동기 분해조립공사</t>
  </si>
  <si>
    <t>2호기 발전설비 정비보조공사</t>
  </si>
  <si>
    <t>새울3,4호기 시운전정비 지원공사</t>
    <phoneticPr fontId="7" type="noConversion"/>
  </si>
  <si>
    <t>새울2시운전사업소</t>
    <phoneticPr fontId="7" type="noConversion"/>
  </si>
  <si>
    <t>오창호</t>
    <phoneticPr fontId="7" type="noConversion"/>
  </si>
  <si>
    <t>052-979-7624</t>
    <phoneticPr fontId="7" type="noConversion"/>
  </si>
  <si>
    <t>10월</t>
  </si>
  <si>
    <t>비계 및 보온 정비공사</t>
    <phoneticPr fontId="7" type="noConversion"/>
  </si>
  <si>
    <t>동두천사업소</t>
    <phoneticPr fontId="7" type="noConversion"/>
  </si>
  <si>
    <t>한상호</t>
    <phoneticPr fontId="7" type="noConversion"/>
  </si>
  <si>
    <t>031-928-5484</t>
    <phoneticPr fontId="7" type="noConversion"/>
  </si>
  <si>
    <t>기계보조설비 정비공사</t>
    <phoneticPr fontId="7" type="noConversion"/>
  </si>
  <si>
    <t>전동기 정비공사</t>
    <phoneticPr fontId="7" type="noConversion"/>
  </si>
  <si>
    <t>금호석유화학 1호기 A급 대정비 비계 및 보온 공사</t>
    <phoneticPr fontId="7" type="noConversion"/>
  </si>
  <si>
    <t>제주복합1호기O/H 작업용 비계설치 및 철거공사</t>
  </si>
  <si>
    <t>비계</t>
    <phoneticPr fontId="7" type="noConversion"/>
  </si>
  <si>
    <t>제주사업소</t>
  </si>
  <si>
    <t>소윤희</t>
  </si>
  <si>
    <t>070-7511-7921</t>
  </si>
  <si>
    <t>한빛3~6호기 및 한울3,4호기 RCS 고온관 소구경 예방정비 가공 보조공사</t>
    <phoneticPr fontId="7" type="noConversion"/>
  </si>
  <si>
    <t>윤현학</t>
    <phoneticPr fontId="7" type="noConversion"/>
  </si>
  <si>
    <t>054-778-6051</t>
    <phoneticPr fontId="7" type="noConversion"/>
  </si>
  <si>
    <t>한빛3~6호기 및 한울3,4호기 RCS 고온관 소구경 예방정비 보조공사</t>
    <phoneticPr fontId="7" type="noConversion"/>
  </si>
  <si>
    <t>한빛3~6호기 및 한울3,4호기 RCS 고온관 소구경 예방정비 비파괴검사 용역</t>
    <phoneticPr fontId="7" type="noConversion"/>
  </si>
  <si>
    <t>한빛3~6호기 및 한울3,4호기 RCS 고온관 소구경 예방정비 열처리 공사</t>
    <phoneticPr fontId="7" type="noConversion"/>
  </si>
  <si>
    <t>2025 발전설비 경상정비 하도급공사(#3~#8)</t>
  </si>
  <si>
    <t>강상훈</t>
  </si>
  <si>
    <t>010-2638-0142</t>
  </si>
  <si>
    <t>2025년 부산 #1~3CC 기전설비 경상정비 하도급공사</t>
  </si>
  <si>
    <t>부산사업소</t>
  </si>
  <si>
    <t>장은영</t>
  </si>
  <si>
    <t>051-712-7722</t>
  </si>
  <si>
    <t>군산화력 기전설비 경상정비 하도급공사 (25년도)</t>
  </si>
  <si>
    <t>군산사업소</t>
  </si>
  <si>
    <t>백우현</t>
  </si>
  <si>
    <t>063-440-3523</t>
  </si>
  <si>
    <t>2025년 일산 발전설비 경상정비하도급공사</t>
    <phoneticPr fontId="7" type="noConversion"/>
  </si>
  <si>
    <t>일산사업소</t>
    <phoneticPr fontId="7" type="noConversion"/>
  </si>
  <si>
    <t>황정태</t>
    <phoneticPr fontId="7" type="noConversion"/>
  </si>
  <si>
    <t>070-7542-4823</t>
    <phoneticPr fontId="7" type="noConversion"/>
  </si>
  <si>
    <t>경상</t>
  </si>
  <si>
    <t>25년 강릉안인 기계설비 경상정비 하도급공사</t>
  </si>
  <si>
    <t>강릉사업소</t>
  </si>
  <si>
    <t>안승혁</t>
  </si>
  <si>
    <t>010-5040-3689</t>
  </si>
  <si>
    <t>2025년도 동탄사업소 경상정비 하도급공사(동탄, 판교)</t>
  </si>
  <si>
    <t>동탄사업소</t>
  </si>
  <si>
    <t>김지은</t>
  </si>
  <si>
    <t>031-8058-9965</t>
  </si>
  <si>
    <t>2025년 파주사업소 경상정비 하도급공사(기계)</t>
  </si>
  <si>
    <t>파주사업소</t>
  </si>
  <si>
    <t>이채원</t>
  </si>
  <si>
    <t>031-940-2622</t>
  </si>
  <si>
    <t>2025년 파주사업소 경상정비 하도급공사(계전)</t>
  </si>
  <si>
    <t>25년 서인천 발전설비 경상정비하도급공사</t>
  </si>
  <si>
    <t>서인천사업처</t>
  </si>
  <si>
    <t>이지훈</t>
  </si>
  <si>
    <t>032-580-8034</t>
  </si>
  <si>
    <t>25년 신인천 발전설비 경상정비하도급공사</t>
  </si>
  <si>
    <t>보령 제2,3발 기계설비 경상정비 하도급 공사</t>
  </si>
  <si>
    <t>보령 제2,3발 전기설비 경상정비 하도급 공사</t>
  </si>
  <si>
    <t>2025년 신세종 기전설비 경상정비 하도급공사</t>
  </si>
  <si>
    <t>임현숙</t>
  </si>
  <si>
    <t>070-4468-1440</t>
  </si>
  <si>
    <t>2025년도 울산복합 #1,4CC 경상정비 하도급공사</t>
  </si>
  <si>
    <t>울산사업소</t>
  </si>
  <si>
    <t>변희식</t>
  </si>
  <si>
    <t>052-270-8632</t>
  </si>
  <si>
    <t>고성화력 경상정비 하도급공사</t>
  </si>
  <si>
    <t>삼천포사업처</t>
  </si>
  <si>
    <t>강호준</t>
  </si>
  <si>
    <t>070-7840-7708</t>
  </si>
  <si>
    <t>삼천포화력 경상정비 하도급 공사</t>
  </si>
  <si>
    <t>이석진</t>
  </si>
  <si>
    <t>055-830-7053</t>
  </si>
  <si>
    <t>25년도 태안 1~4 및 7~10호기 터빈설비 경상하도급공사</t>
  </si>
  <si>
    <t>태안사업처</t>
  </si>
  <si>
    <t>박노균</t>
  </si>
  <si>
    <t>041-670-1028</t>
  </si>
  <si>
    <t>25년도 태안 1~4 및 7~10호기 전기설비 경상하도급공사</t>
  </si>
  <si>
    <t>041-670-1029</t>
  </si>
  <si>
    <t>2025년 인천 경상정비 하도급공사</t>
  </si>
  <si>
    <t>인천사업소</t>
  </si>
  <si>
    <t>이승희</t>
  </si>
  <si>
    <t>070-4761-4922</t>
  </si>
  <si>
    <t>25년 2복합 발전설비 경상정비 하도급공사</t>
  </si>
  <si>
    <t>평택사업소</t>
  </si>
  <si>
    <t>이다은</t>
  </si>
  <si>
    <t>031-680-1821</t>
  </si>
  <si>
    <t>25년 신평택 발전설비 경상정비 하도급공사</t>
  </si>
  <si>
    <t>2025년도 분당사업소 경상정비 하도급공사</t>
  </si>
  <si>
    <t>분당사업소</t>
  </si>
  <si>
    <t>김명석</t>
  </si>
  <si>
    <t>031-702-4818</t>
  </si>
  <si>
    <t>2025년 제주사업소 경상정비 하도급공사</t>
    <phoneticPr fontId="7" type="noConversion"/>
  </si>
  <si>
    <t>제주사업소</t>
    <phoneticPr fontId="7" type="noConversion"/>
  </si>
  <si>
    <t>소윤희</t>
    <phoneticPr fontId="7" type="noConversion"/>
  </si>
  <si>
    <t>070-7511-7921</t>
    <phoneticPr fontId="7" type="noConversion"/>
  </si>
  <si>
    <t>2025년 여수 기계설비 경상하도급공사</t>
  </si>
  <si>
    <t>2025년 여수 전기설비 경상하도급공사</t>
  </si>
  <si>
    <t>2025년 남제주기전설비 경상정비 하도급공사</t>
  </si>
  <si>
    <t>남제주사업소</t>
  </si>
  <si>
    <t>현동철</t>
  </si>
  <si>
    <t>070-7713-6459</t>
  </si>
  <si>
    <t>2025년 삼척 1,2호기 경상정비 하도급공사</t>
  </si>
  <si>
    <t>삼척사업소</t>
  </si>
  <si>
    <t>이희성</t>
  </si>
  <si>
    <t>033-940-1123</t>
  </si>
  <si>
    <t>2025년 동해 1호기 경상정비 하도급공사</t>
  </si>
  <si>
    <t>오동영</t>
  </si>
  <si>
    <t>070-5000-6435</t>
  </si>
  <si>
    <t>2025년 안동복합 경상정비 하도급공사</t>
  </si>
  <si>
    <t>안동사업소</t>
  </si>
  <si>
    <t>조민기</t>
  </si>
  <si>
    <t>070-4949-5808</t>
  </si>
  <si>
    <t>신보령 발전설비 경상정비 하도급공사</t>
  </si>
  <si>
    <t>신보령사업소</t>
  </si>
  <si>
    <t>김태경</t>
  </si>
  <si>
    <t>041-928-5532</t>
  </si>
  <si>
    <t>신서천 발전설비 경상정비 하도급공사</t>
  </si>
  <si>
    <t>신서천사업소</t>
  </si>
  <si>
    <t>김미정</t>
  </si>
  <si>
    <t>041-972-0028</t>
  </si>
  <si>
    <t>2025년 화성사업소 경상정비 하도급공사</t>
  </si>
  <si>
    <t>화성사업소</t>
  </si>
  <si>
    <t>김홍엽</t>
  </si>
  <si>
    <t>070-4759-6254</t>
  </si>
  <si>
    <t xml:space="preserve">  </t>
    <phoneticPr fontId="7" type="noConversion"/>
  </si>
  <si>
    <t>보령사업처 신세종시운전실</t>
    <phoneticPr fontId="7" type="noConversion"/>
  </si>
  <si>
    <t>10월</t>
    <phoneticPr fontId="7" type="noConversion"/>
  </si>
  <si>
    <t>공사</t>
    <phoneticPr fontId="7" type="noConversion"/>
  </si>
  <si>
    <t>한전KPS㈜ 한울권역 사택 신축공사(건축,토목,조경,기계)</t>
    <phoneticPr fontId="7" type="noConversion"/>
  </si>
  <si>
    <t>한전KPS㈜ 한울권역 사택 신축공사(전기)</t>
    <phoneticPr fontId="7" type="noConversion"/>
  </si>
  <si>
    <t>한전KPS㈜ 한울권역 사택 신축공사(통신)</t>
    <phoneticPr fontId="7" type="noConversion"/>
  </si>
  <si>
    <t>한전KPS㈜ 한울권역 사택 신축공사(소방)</t>
    <phoneticPr fontId="7" type="noConversion"/>
  </si>
  <si>
    <t>일반경쟁</t>
    <phoneticPr fontId="7" type="noConversion"/>
  </si>
  <si>
    <t>하종호</t>
    <phoneticPr fontId="7" type="noConversion"/>
  </si>
  <si>
    <t>061-345-2435</t>
    <phoneticPr fontId="7" type="noConversion"/>
  </si>
  <si>
    <t>2025.1.1</t>
    <phoneticPr fontId="7" type="noConversion"/>
  </si>
  <si>
    <t>2025.1.13</t>
    <phoneticPr fontId="7" type="noConversion"/>
  </si>
  <si>
    <t>2025.1.14</t>
    <phoneticPr fontId="7" type="noConversion"/>
  </si>
  <si>
    <t>2025.1.26</t>
    <phoneticPr fontId="7" type="noConversion"/>
  </si>
  <si>
    <t>2024.8.31</t>
    <phoneticPr fontId="7" type="noConversion"/>
  </si>
  <si>
    <t>2024.7.24</t>
    <phoneticPr fontId="7" type="noConversion"/>
  </si>
  <si>
    <t>2024.12.31</t>
    <phoneticPr fontId="7" type="noConversion"/>
  </si>
  <si>
    <t>2024.11.30</t>
    <phoneticPr fontId="7" type="noConversion"/>
  </si>
  <si>
    <t>2024.12.15</t>
    <phoneticPr fontId="7" type="noConversion"/>
  </si>
  <si>
    <t>2024.7.24</t>
    <phoneticPr fontId="7" type="noConversion"/>
  </si>
  <si>
    <t>2024.11예정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</si>
</sst>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0_ "/>
  </numFmts>
  <fonts count="3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name val="새돋움"/>
      <family val="1"/>
      <charset val="129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0"/>
      <name val="맑은 고딕"/>
      <family val="2"/>
      <charset val="129"/>
      <scheme val="major"/>
    </font>
    <font>
      <sz val="8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  <font>
      <sz val="9.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0" borderId="0" applyAlignment="0">
      <alignment horizontal="center" vertical="center" shrinkToFit="1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41" fontId="1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9">
    <xf numFmtId="0" fontId="0" fillId="0" borderId="0" xfId="0" applyAlignment="1">
      <alignment vertical="center"/>
    </xf>
    <xf numFmtId="0" fontId="8" fillId="0" borderId="0" xfId="11" applyFont="1">
      <alignment vertical="center"/>
    </xf>
    <xf numFmtId="0" fontId="16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1" fontId="17" fillId="3" borderId="1" xfId="1" applyNumberFormat="1" applyFont="1" applyFill="1" applyBorder="1" applyAlignment="1">
      <alignment vertical="center"/>
    </xf>
    <xf numFmtId="0" fontId="17" fillId="3" borderId="2" xfId="1" applyFont="1" applyFill="1" applyBorder="1" applyAlignment="1">
      <alignment vertical="center"/>
    </xf>
    <xf numFmtId="0" fontId="8" fillId="0" borderId="0" xfId="18" applyFont="1" applyAlignment="1">
      <alignment vertical="center"/>
    </xf>
    <xf numFmtId="41" fontId="13" fillId="2" borderId="3" xfId="12" applyNumberFormat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/>
    </xf>
    <xf numFmtId="0" fontId="8" fillId="0" borderId="0" xfId="23" applyFo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1" fontId="22" fillId="2" borderId="1" xfId="2" quotePrefix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6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0" fontId="8" fillId="0" borderId="1" xfId="23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shrinkToFit="1"/>
    </xf>
    <xf numFmtId="41" fontId="8" fillId="0" borderId="1" xfId="12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wrapText="1" shrinkToFit="1"/>
    </xf>
    <xf numFmtId="0" fontId="8" fillId="0" borderId="1" xfId="1" quotePrefix="1" applyFont="1" applyFill="1" applyBorder="1" applyAlignment="1">
      <alignment horizontal="center" vertical="center" shrinkToFit="1"/>
    </xf>
    <xf numFmtId="49" fontId="16" fillId="0" borderId="1" xfId="1" applyNumberFormat="1" applyFont="1" applyFill="1" applyBorder="1" applyAlignment="1">
      <alignment horizontal="center" vertical="center"/>
    </xf>
    <xf numFmtId="0" fontId="8" fillId="0" borderId="1" xfId="23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 shrinkToFit="1"/>
    </xf>
    <xf numFmtId="0" fontId="16" fillId="0" borderId="1" xfId="1" quotePrefix="1" applyFont="1" applyFill="1" applyBorder="1" applyAlignment="1">
      <alignment horizontal="center" vertical="center" wrapText="1"/>
    </xf>
    <xf numFmtId="49" fontId="8" fillId="0" borderId="1" xfId="1" quotePrefix="1" applyNumberFormat="1" applyFont="1" applyFill="1" applyBorder="1" applyAlignment="1">
      <alignment horizontal="center" vertical="center"/>
    </xf>
    <xf numFmtId="41" fontId="8" fillId="0" borderId="2" xfId="12" applyFont="1" applyFill="1" applyBorder="1" applyAlignment="1">
      <alignment horizontal="center" vertical="center" shrinkToFit="1"/>
    </xf>
    <xf numFmtId="41" fontId="8" fillId="0" borderId="1" xfId="23" applyNumberFormat="1" applyFont="1" applyFill="1" applyBorder="1" applyAlignment="1">
      <alignment horizontal="center" vertical="center"/>
    </xf>
    <xf numFmtId="0" fontId="8" fillId="0" borderId="1" xfId="23" applyFont="1" applyFill="1" applyBorder="1" applyAlignment="1">
      <alignment horizontal="center" vertical="center" wrapText="1"/>
    </xf>
    <xf numFmtId="0" fontId="8" fillId="0" borderId="1" xfId="23" applyFont="1" applyFill="1" applyBorder="1">
      <alignment vertical="center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>
      <alignment vertical="center" shrinkToFit="1"/>
    </xf>
    <xf numFmtId="0" fontId="16" fillId="0" borderId="1" xfId="1" quotePrefix="1" applyFont="1" applyFill="1" applyBorder="1" applyAlignment="1">
      <alignment horizontal="center" vertical="center"/>
    </xf>
    <xf numFmtId="0" fontId="8" fillId="0" borderId="1" xfId="11" applyFont="1" applyFill="1" applyBorder="1">
      <alignment vertical="center"/>
    </xf>
    <xf numFmtId="41" fontId="16" fillId="0" borderId="1" xfId="12" applyFont="1" applyFill="1" applyBorder="1" applyAlignment="1">
      <alignment horizontal="center" vertical="center" shrinkToFi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1" xfId="1" quotePrefix="1" applyNumberFormat="1" applyFont="1" applyFill="1" applyBorder="1" applyAlignment="1">
      <alignment horizontal="center" vertical="center" shrinkToFit="1"/>
    </xf>
    <xf numFmtId="0" fontId="25" fillId="0" borderId="1" xfId="1" applyFont="1" applyFill="1" applyBorder="1" applyAlignment="1">
      <alignment horizontal="center" vertical="center" wrapText="1"/>
    </xf>
    <xf numFmtId="41" fontId="25" fillId="0" borderId="1" xfId="2" applyNumberFormat="1" applyFont="1" applyFill="1" applyBorder="1" applyAlignment="1">
      <alignment horizontal="center" vertical="center"/>
    </xf>
    <xf numFmtId="176" fontId="26" fillId="0" borderId="1" xfId="13" applyNumberFormat="1" applyFont="1" applyFill="1" applyBorder="1" applyAlignment="1">
      <alignment horizontal="center" vertical="center"/>
    </xf>
    <xf numFmtId="41" fontId="25" fillId="0" borderId="1" xfId="2" quotePrefix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1" fontId="16" fillId="0" borderId="1" xfId="22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 wrapText="1"/>
    </xf>
    <xf numFmtId="41" fontId="16" fillId="0" borderId="1" xfId="0" applyNumberFormat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vertical="center"/>
    </xf>
    <xf numFmtId="0" fontId="3" fillId="0" borderId="0" xfId="11" applyAlignment="1">
      <alignment horizontal="center" vertical="center"/>
    </xf>
    <xf numFmtId="0" fontId="3" fillId="0" borderId="0" xfId="11">
      <alignment vertical="center"/>
    </xf>
    <xf numFmtId="0" fontId="22" fillId="2" borderId="1" xfId="11" applyFont="1" applyFill="1" applyBorder="1" applyAlignment="1">
      <alignment horizontal="center" vertical="center" wrapText="1"/>
    </xf>
    <xf numFmtId="0" fontId="22" fillId="2" borderId="1" xfId="11" applyFont="1" applyFill="1" applyBorder="1" applyAlignment="1">
      <alignment horizontal="center" vertical="center"/>
    </xf>
    <xf numFmtId="41" fontId="22" fillId="2" borderId="1" xfId="12" applyNumberFormat="1" applyFont="1" applyFill="1" applyBorder="1" applyAlignment="1">
      <alignment horizontal="center" vertical="center" wrapText="1"/>
    </xf>
    <xf numFmtId="0" fontId="23" fillId="0" borderId="1" xfId="11" applyFont="1" applyFill="1" applyBorder="1" applyAlignment="1">
      <alignment horizontal="center" vertical="center"/>
    </xf>
    <xf numFmtId="41" fontId="25" fillId="0" borderId="1" xfId="22" applyFont="1" applyFill="1" applyBorder="1" applyAlignment="1">
      <alignment horizontal="center" vertical="center"/>
    </xf>
    <xf numFmtId="0" fontId="23" fillId="0" borderId="1" xfId="11" applyFont="1" applyFill="1" applyBorder="1" applyAlignment="1">
      <alignment horizontal="center" vertical="center" shrinkToFit="1"/>
    </xf>
    <xf numFmtId="49" fontId="23" fillId="0" borderId="1" xfId="11" applyNumberFormat="1" applyFont="1" applyFill="1" applyBorder="1" applyAlignment="1">
      <alignment horizontal="center" vertical="center"/>
    </xf>
    <xf numFmtId="0" fontId="23" fillId="0" borderId="1" xfId="1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77" fontId="23" fillId="0" borderId="1" xfId="11" applyNumberFormat="1" applyFont="1" applyFill="1" applyBorder="1" applyAlignment="1">
      <alignment horizontal="center" vertical="center" shrinkToFit="1"/>
    </xf>
    <xf numFmtId="41" fontId="25" fillId="0" borderId="1" xfId="12" applyFont="1" applyFill="1" applyBorder="1" applyAlignment="1">
      <alignment horizontal="center" vertical="center" shrinkToFit="1"/>
    </xf>
    <xf numFmtId="41" fontId="25" fillId="0" borderId="1" xfId="12" applyFont="1" applyFill="1" applyBorder="1" applyAlignment="1">
      <alignment horizontal="center" vertical="center"/>
    </xf>
    <xf numFmtId="0" fontId="15" fillId="0" borderId="1" xfId="11" applyFont="1" applyFill="1" applyBorder="1" applyAlignment="1">
      <alignment horizontal="center" vertical="center"/>
    </xf>
    <xf numFmtId="0" fontId="15" fillId="0" borderId="1" xfId="11" applyFont="1" applyFill="1" applyBorder="1" applyAlignment="1">
      <alignment horizontal="center" vertical="center" shrinkToFit="1"/>
    </xf>
    <xf numFmtId="177" fontId="15" fillId="0" borderId="1" xfId="11" applyNumberFormat="1" applyFont="1" applyFill="1" applyBorder="1" applyAlignment="1">
      <alignment horizontal="center" vertical="center" shrinkToFit="1"/>
    </xf>
    <xf numFmtId="49" fontId="15" fillId="0" borderId="1" xfId="11" applyNumberFormat="1" applyFont="1" applyFill="1" applyBorder="1" applyAlignment="1">
      <alignment horizontal="center" vertical="center"/>
    </xf>
    <xf numFmtId="0" fontId="15" fillId="0" borderId="1" xfId="11" applyFont="1" applyFill="1" applyBorder="1" applyAlignment="1">
      <alignment horizontal="center" vertical="center" wrapText="1"/>
    </xf>
    <xf numFmtId="0" fontId="28" fillId="3" borderId="9" xfId="19" applyFont="1" applyFill="1" applyBorder="1" applyAlignment="1">
      <alignment vertical="center"/>
    </xf>
    <xf numFmtId="0" fontId="28" fillId="3" borderId="10" xfId="19" applyFont="1" applyFill="1" applyBorder="1" applyAlignment="1">
      <alignment vertical="center"/>
    </xf>
    <xf numFmtId="41" fontId="29" fillId="3" borderId="1" xfId="20" applyNumberFormat="1" applyFont="1" applyFill="1" applyBorder="1">
      <alignment vertical="center"/>
    </xf>
    <xf numFmtId="0" fontId="28" fillId="3" borderId="11" xfId="19" applyFont="1" applyFill="1" applyBorder="1" applyAlignment="1">
      <alignment vertical="center"/>
    </xf>
    <xf numFmtId="0" fontId="28" fillId="3" borderId="12" xfId="19" applyFont="1" applyFill="1" applyBorder="1" applyAlignment="1">
      <alignment vertical="center"/>
    </xf>
    <xf numFmtId="0" fontId="8" fillId="0" borderId="0" xfId="0" applyFont="1" applyAlignment="1">
      <alignment vertical="center"/>
    </xf>
    <xf numFmtId="41" fontId="30" fillId="3" borderId="1" xfId="20" applyNumberFormat="1" applyFont="1" applyFill="1" applyBorder="1">
      <alignment vertical="center"/>
    </xf>
    <xf numFmtId="0" fontId="14" fillId="0" borderId="0" xfId="11" applyFont="1" applyAlignment="1">
      <alignment horizontal="center" vertical="center"/>
    </xf>
    <xf numFmtId="0" fontId="17" fillId="3" borderId="9" xfId="1" applyFont="1" applyFill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/>
    </xf>
    <xf numFmtId="0" fontId="17" fillId="3" borderId="11" xfId="1" applyFont="1" applyFill="1" applyBorder="1" applyAlignment="1">
      <alignment horizontal="center" vertical="center"/>
    </xf>
    <xf numFmtId="0" fontId="17" fillId="3" borderId="12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1" fontId="22" fillId="2" borderId="1" xfId="2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0" fontId="20" fillId="2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8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4" fillId="0" borderId="0" xfId="11" applyFont="1" applyFill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41" fontId="13" fillId="2" borderId="3" xfId="12" applyNumberFormat="1" applyFont="1" applyFill="1" applyBorder="1" applyAlignment="1">
      <alignment horizontal="center" vertical="center" wrapText="1"/>
    </xf>
    <xf numFmtId="41" fontId="13" fillId="2" borderId="4" xfId="12" applyNumberFormat="1" applyFont="1" applyFill="1" applyBorder="1" applyAlignment="1">
      <alignment horizontal="center" vertical="center" wrapText="1"/>
    </xf>
    <xf numFmtId="0" fontId="28" fillId="3" borderId="7" xfId="19" applyFont="1" applyFill="1" applyBorder="1" applyAlignment="1">
      <alignment horizontal="center" vertical="center"/>
    </xf>
    <xf numFmtId="0" fontId="28" fillId="3" borderId="8" xfId="19" applyFont="1" applyFill="1" applyBorder="1" applyAlignment="1">
      <alignment horizontal="center" vertical="center"/>
    </xf>
  </cellXfs>
  <cellStyles count="24">
    <cellStyle name="내서식" xfId="13"/>
    <cellStyle name="쉼표 [0]" xfId="22" builtinId="6"/>
    <cellStyle name="쉼표 [0] 2" xfId="2"/>
    <cellStyle name="쉼표 [0] 2 2" xfId="21"/>
    <cellStyle name="쉼표 [0] 2 2 3" xfId="5"/>
    <cellStyle name="쉼표 [0] 2 2 4" xfId="7"/>
    <cellStyle name="쉼표 [0] 3" xfId="12"/>
    <cellStyle name="쉼표 [0] 4" xfId="17"/>
    <cellStyle name="쉼표 [0] 7" xfId="4"/>
    <cellStyle name="표준" xfId="0" builtinId="0"/>
    <cellStyle name="표준 11 3 2 2 2 2" xfId="9"/>
    <cellStyle name="표준 2" xfId="1"/>
    <cellStyle name="표준 228" xfId="6"/>
    <cellStyle name="표준 3" xfId="8"/>
    <cellStyle name="표준 3 2" xfId="3"/>
    <cellStyle name="표준 4" xfId="10"/>
    <cellStyle name="표준 4 2" xfId="14"/>
    <cellStyle name="표준 4 3" xfId="15"/>
    <cellStyle name="표준 5" xfId="11"/>
    <cellStyle name="표준 5 2" xfId="20"/>
    <cellStyle name="표준 5 3" xfId="23"/>
    <cellStyle name="표준 6" xfId="16"/>
    <cellStyle name="표준 7" xfId="19"/>
    <cellStyle name="표준 8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L95"/>
  <sheetViews>
    <sheetView tabSelected="1" zoomScale="90" zoomScaleNormal="90" workbookViewId="0">
      <selection sqref="A1:K1"/>
    </sheetView>
  </sheetViews>
  <sheetFormatPr defaultRowHeight="16.5"/>
  <cols>
    <col min="1" max="1" width="5.21875" style="1" customWidth="1"/>
    <col min="2" max="2" width="7.6640625" style="1" customWidth="1"/>
    <col min="3" max="3" width="8.88671875" style="1"/>
    <col min="4" max="4" width="42.21875" style="1" customWidth="1"/>
    <col min="5" max="5" width="20.21875" style="1" bestFit="1" customWidth="1"/>
    <col min="6" max="6" width="8.88671875" style="1"/>
    <col min="7" max="7" width="11.33203125" style="1" customWidth="1"/>
    <col min="8" max="8" width="18.109375" style="1" customWidth="1"/>
    <col min="9" max="9" width="8.88671875" style="1"/>
    <col min="10" max="10" width="13.5546875" style="1" bestFit="1" customWidth="1"/>
    <col min="11" max="11" width="13" style="1" customWidth="1"/>
    <col min="12" max="16384" width="8.88671875" style="1"/>
  </cols>
  <sheetData>
    <row r="1" spans="1:11" ht="50.1" customHeight="1">
      <c r="A1" s="80" t="s">
        <v>27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3" spans="1:11" ht="33.75" customHeight="1">
      <c r="A3" s="11" t="s">
        <v>13</v>
      </c>
      <c r="B3" s="11" t="s">
        <v>4</v>
      </c>
      <c r="C3" s="12" t="s">
        <v>0</v>
      </c>
      <c r="D3" s="12" t="s">
        <v>1</v>
      </c>
      <c r="E3" s="12" t="s">
        <v>12</v>
      </c>
      <c r="F3" s="12" t="s">
        <v>5</v>
      </c>
      <c r="G3" s="10" t="s">
        <v>3</v>
      </c>
      <c r="H3" s="11" t="s">
        <v>6</v>
      </c>
      <c r="I3" s="11" t="s">
        <v>7</v>
      </c>
      <c r="J3" s="11" t="s">
        <v>2</v>
      </c>
      <c r="K3" s="11" t="s">
        <v>11</v>
      </c>
    </row>
    <row r="4" spans="1:11" ht="31.5" customHeight="1">
      <c r="A4" s="19">
        <v>1</v>
      </c>
      <c r="B4" s="19" t="s">
        <v>29</v>
      </c>
      <c r="C4" s="19" t="s">
        <v>10</v>
      </c>
      <c r="D4" s="22" t="s">
        <v>159</v>
      </c>
      <c r="E4" s="4" t="s">
        <v>24</v>
      </c>
      <c r="F4" s="19" t="s">
        <v>14</v>
      </c>
      <c r="G4" s="23">
        <v>228</v>
      </c>
      <c r="H4" s="22" t="s">
        <v>46</v>
      </c>
      <c r="I4" s="19" t="s">
        <v>47</v>
      </c>
      <c r="J4" s="19" t="s">
        <v>48</v>
      </c>
      <c r="K4" s="21"/>
    </row>
    <row r="5" spans="1:11" ht="31.5" customHeight="1">
      <c r="A5" s="19">
        <v>2</v>
      </c>
      <c r="B5" s="19" t="s">
        <v>29</v>
      </c>
      <c r="C5" s="19" t="s">
        <v>51</v>
      </c>
      <c r="D5" s="25" t="s">
        <v>211</v>
      </c>
      <c r="E5" s="4" t="s">
        <v>24</v>
      </c>
      <c r="F5" s="19" t="s">
        <v>15</v>
      </c>
      <c r="G5" s="23">
        <v>142</v>
      </c>
      <c r="H5" s="22" t="s">
        <v>53</v>
      </c>
      <c r="I5" s="19" t="s">
        <v>69</v>
      </c>
      <c r="J5" s="19" t="s">
        <v>70</v>
      </c>
      <c r="K5" s="19"/>
    </row>
    <row r="6" spans="1:11" ht="31.5" customHeight="1">
      <c r="A6" s="19">
        <v>3</v>
      </c>
      <c r="B6" s="19" t="s">
        <v>29</v>
      </c>
      <c r="C6" s="19" t="s">
        <v>10</v>
      </c>
      <c r="D6" s="22" t="s">
        <v>190</v>
      </c>
      <c r="E6" s="4" t="s">
        <v>24</v>
      </c>
      <c r="F6" s="19" t="s">
        <v>62</v>
      </c>
      <c r="G6" s="23">
        <v>60</v>
      </c>
      <c r="H6" s="22" t="s">
        <v>191</v>
      </c>
      <c r="I6" s="19" t="s">
        <v>192</v>
      </c>
      <c r="J6" s="19" t="s">
        <v>193</v>
      </c>
      <c r="K6" s="18"/>
    </row>
    <row r="7" spans="1:11" ht="31.5" customHeight="1">
      <c r="A7" s="19">
        <v>4</v>
      </c>
      <c r="B7" s="19" t="s">
        <v>29</v>
      </c>
      <c r="C7" s="19" t="s">
        <v>44</v>
      </c>
      <c r="D7" s="22" t="s">
        <v>212</v>
      </c>
      <c r="E7" s="4" t="s">
        <v>24</v>
      </c>
      <c r="F7" s="19" t="s">
        <v>15</v>
      </c>
      <c r="G7" s="23">
        <v>60</v>
      </c>
      <c r="H7" s="22" t="s">
        <v>63</v>
      </c>
      <c r="I7" s="19" t="s">
        <v>213</v>
      </c>
      <c r="J7" s="19" t="s">
        <v>214</v>
      </c>
      <c r="K7" s="19"/>
    </row>
    <row r="8" spans="1:11" ht="31.5" customHeight="1">
      <c r="A8" s="19">
        <v>5</v>
      </c>
      <c r="B8" s="19" t="s">
        <v>29</v>
      </c>
      <c r="C8" s="19" t="s">
        <v>8</v>
      </c>
      <c r="D8" s="22" t="s">
        <v>238</v>
      </c>
      <c r="E8" s="4" t="s">
        <v>24</v>
      </c>
      <c r="F8" s="19" t="s">
        <v>16</v>
      </c>
      <c r="G8" s="23">
        <v>49</v>
      </c>
      <c r="H8" s="24" t="s">
        <v>88</v>
      </c>
      <c r="I8" s="19" t="s">
        <v>239</v>
      </c>
      <c r="J8" s="19" t="s">
        <v>240</v>
      </c>
      <c r="K8" s="19"/>
    </row>
    <row r="9" spans="1:11" ht="31.5" customHeight="1">
      <c r="A9" s="19">
        <v>6</v>
      </c>
      <c r="B9" s="19" t="s">
        <v>29</v>
      </c>
      <c r="C9" s="19" t="s">
        <v>10</v>
      </c>
      <c r="D9" s="22" t="s">
        <v>299</v>
      </c>
      <c r="E9" s="4" t="s">
        <v>24</v>
      </c>
      <c r="F9" s="19" t="s">
        <v>62</v>
      </c>
      <c r="G9" s="23">
        <v>41</v>
      </c>
      <c r="H9" s="22" t="s">
        <v>300</v>
      </c>
      <c r="I9" s="19" t="s">
        <v>301</v>
      </c>
      <c r="J9" s="19" t="s">
        <v>135</v>
      </c>
      <c r="K9" s="18"/>
    </row>
    <row r="10" spans="1:11" ht="31.5" customHeight="1">
      <c r="A10" s="19">
        <v>7</v>
      </c>
      <c r="B10" s="19" t="s">
        <v>29</v>
      </c>
      <c r="C10" s="19" t="s">
        <v>8</v>
      </c>
      <c r="D10" s="22" t="s">
        <v>158</v>
      </c>
      <c r="E10" s="4" t="s">
        <v>677</v>
      </c>
      <c r="F10" s="19" t="s">
        <v>73</v>
      </c>
      <c r="G10" s="23">
        <v>40</v>
      </c>
      <c r="H10" s="22" t="s">
        <v>121</v>
      </c>
      <c r="I10" s="19" t="s">
        <v>136</v>
      </c>
      <c r="J10" s="19" t="s">
        <v>138</v>
      </c>
      <c r="K10" s="18"/>
    </row>
    <row r="11" spans="1:11" ht="31.5" customHeight="1">
      <c r="A11" s="19">
        <v>8</v>
      </c>
      <c r="B11" s="19" t="s">
        <v>29</v>
      </c>
      <c r="C11" s="19" t="s">
        <v>44</v>
      </c>
      <c r="D11" s="22" t="s">
        <v>287</v>
      </c>
      <c r="E11" s="4" t="s">
        <v>24</v>
      </c>
      <c r="F11" s="19" t="s">
        <v>73</v>
      </c>
      <c r="G11" s="23">
        <v>23</v>
      </c>
      <c r="H11" s="22" t="s">
        <v>33</v>
      </c>
      <c r="I11" s="19" t="s">
        <v>34</v>
      </c>
      <c r="J11" s="19" t="s">
        <v>35</v>
      </c>
      <c r="K11" s="27"/>
    </row>
    <row r="12" spans="1:11" ht="31.5" customHeight="1">
      <c r="A12" s="19">
        <v>9</v>
      </c>
      <c r="B12" s="19" t="s">
        <v>29</v>
      </c>
      <c r="C12" s="19" t="s">
        <v>8</v>
      </c>
      <c r="D12" s="22" t="s">
        <v>288</v>
      </c>
      <c r="E12" s="4" t="s">
        <v>24</v>
      </c>
      <c r="F12" s="19" t="s">
        <v>73</v>
      </c>
      <c r="G12" s="23">
        <v>19</v>
      </c>
      <c r="H12" s="22" t="s">
        <v>33</v>
      </c>
      <c r="I12" s="19" t="s">
        <v>38</v>
      </c>
      <c r="J12" s="19" t="s">
        <v>39</v>
      </c>
      <c r="K12" s="27"/>
    </row>
    <row r="13" spans="1:11" ht="31.5" customHeight="1">
      <c r="A13" s="19">
        <v>10</v>
      </c>
      <c r="B13" s="19" t="s">
        <v>29</v>
      </c>
      <c r="C13" s="19" t="s">
        <v>10</v>
      </c>
      <c r="D13" s="22" t="s">
        <v>187</v>
      </c>
      <c r="E13" s="4" t="s">
        <v>24</v>
      </c>
      <c r="F13" s="19" t="s">
        <v>16</v>
      </c>
      <c r="G13" s="23">
        <v>15</v>
      </c>
      <c r="H13" s="22" t="s">
        <v>147</v>
      </c>
      <c r="I13" s="19" t="s">
        <v>71</v>
      </c>
      <c r="J13" s="19" t="s">
        <v>72</v>
      </c>
      <c r="K13" s="28"/>
    </row>
    <row r="14" spans="1:11" ht="31.5" customHeight="1">
      <c r="A14" s="19">
        <v>11</v>
      </c>
      <c r="B14" s="29" t="s">
        <v>29</v>
      </c>
      <c r="C14" s="29" t="s">
        <v>8</v>
      </c>
      <c r="D14" s="29" t="s">
        <v>188</v>
      </c>
      <c r="E14" s="29" t="s">
        <v>24</v>
      </c>
      <c r="F14" s="29" t="s">
        <v>73</v>
      </c>
      <c r="G14" s="23">
        <v>13</v>
      </c>
      <c r="H14" s="29" t="s">
        <v>189</v>
      </c>
      <c r="I14" s="29" t="s">
        <v>74</v>
      </c>
      <c r="J14" s="29" t="s">
        <v>75</v>
      </c>
      <c r="K14" s="28"/>
    </row>
    <row r="15" spans="1:11" ht="31.5" customHeight="1">
      <c r="A15" s="19">
        <v>12</v>
      </c>
      <c r="B15" s="19" t="s">
        <v>29</v>
      </c>
      <c r="C15" s="19" t="s">
        <v>10</v>
      </c>
      <c r="D15" s="22" t="s">
        <v>291</v>
      </c>
      <c r="E15" s="4" t="s">
        <v>24</v>
      </c>
      <c r="F15" s="19" t="s">
        <v>16</v>
      </c>
      <c r="G15" s="23">
        <v>12</v>
      </c>
      <c r="H15" s="22" t="s">
        <v>46</v>
      </c>
      <c r="I15" s="19" t="s">
        <v>292</v>
      </c>
      <c r="J15" s="19" t="s">
        <v>293</v>
      </c>
      <c r="K15" s="27"/>
    </row>
    <row r="16" spans="1:11" ht="31.5" customHeight="1">
      <c r="A16" s="19">
        <v>13</v>
      </c>
      <c r="B16" s="19" t="s">
        <v>29</v>
      </c>
      <c r="C16" s="19" t="s">
        <v>10</v>
      </c>
      <c r="D16" s="32" t="s">
        <v>30</v>
      </c>
      <c r="E16" s="4" t="s">
        <v>681</v>
      </c>
      <c r="F16" s="19" t="s">
        <v>14</v>
      </c>
      <c r="G16" s="23">
        <v>1900</v>
      </c>
      <c r="H16" s="19" t="s">
        <v>28</v>
      </c>
      <c r="I16" s="19" t="s">
        <v>31</v>
      </c>
      <c r="J16" s="19" t="s">
        <v>32</v>
      </c>
      <c r="K16" s="40"/>
    </row>
    <row r="17" spans="1:12" ht="31.5" customHeight="1">
      <c r="A17" s="19">
        <v>14</v>
      </c>
      <c r="B17" s="19" t="s">
        <v>43</v>
      </c>
      <c r="C17" s="19" t="s">
        <v>10</v>
      </c>
      <c r="D17" s="4" t="s">
        <v>137</v>
      </c>
      <c r="E17" s="4" t="s">
        <v>676</v>
      </c>
      <c r="F17" s="19" t="s">
        <v>14</v>
      </c>
      <c r="G17" s="23">
        <v>12800</v>
      </c>
      <c r="H17" s="19" t="s">
        <v>129</v>
      </c>
      <c r="I17" s="19" t="s">
        <v>136</v>
      </c>
      <c r="J17" s="19" t="s">
        <v>138</v>
      </c>
      <c r="K17" s="18"/>
    </row>
    <row r="18" spans="1:12" ht="31.5" customHeight="1">
      <c r="A18" s="19">
        <v>15</v>
      </c>
      <c r="B18" s="19" t="s">
        <v>43</v>
      </c>
      <c r="C18" s="19" t="s">
        <v>10</v>
      </c>
      <c r="D18" s="4" t="s">
        <v>139</v>
      </c>
      <c r="E18" s="4" t="s">
        <v>676</v>
      </c>
      <c r="F18" s="19" t="s">
        <v>14</v>
      </c>
      <c r="G18" s="23">
        <v>5600</v>
      </c>
      <c r="H18" s="19" t="s">
        <v>129</v>
      </c>
      <c r="I18" s="19" t="s">
        <v>136</v>
      </c>
      <c r="J18" s="19" t="s">
        <v>138</v>
      </c>
      <c r="K18" s="18"/>
    </row>
    <row r="19" spans="1:12" ht="31.5" customHeight="1">
      <c r="A19" s="19">
        <v>16</v>
      </c>
      <c r="B19" s="19" t="s">
        <v>43</v>
      </c>
      <c r="C19" s="19" t="s">
        <v>10</v>
      </c>
      <c r="D19" s="22" t="s">
        <v>173</v>
      </c>
      <c r="E19" s="4" t="s">
        <v>24</v>
      </c>
      <c r="F19" s="19" t="s">
        <v>62</v>
      </c>
      <c r="G19" s="23">
        <v>434</v>
      </c>
      <c r="H19" s="22" t="s">
        <v>174</v>
      </c>
      <c r="I19" s="19" t="s">
        <v>175</v>
      </c>
      <c r="J19" s="19" t="s">
        <v>176</v>
      </c>
      <c r="K19" s="18"/>
    </row>
    <row r="20" spans="1:12" ht="31.5" customHeight="1">
      <c r="A20" s="19">
        <v>17</v>
      </c>
      <c r="B20" s="19" t="s">
        <v>43</v>
      </c>
      <c r="C20" s="19" t="s">
        <v>8</v>
      </c>
      <c r="D20" s="22" t="s">
        <v>233</v>
      </c>
      <c r="E20" s="4" t="s">
        <v>24</v>
      </c>
      <c r="F20" s="19" t="s">
        <v>76</v>
      </c>
      <c r="G20" s="23">
        <v>393</v>
      </c>
      <c r="H20" s="24" t="s">
        <v>234</v>
      </c>
      <c r="I20" s="19" t="s">
        <v>85</v>
      </c>
      <c r="J20" s="19" t="s">
        <v>86</v>
      </c>
      <c r="K20" s="28"/>
    </row>
    <row r="21" spans="1:12" ht="31.5" customHeight="1">
      <c r="A21" s="19">
        <v>18</v>
      </c>
      <c r="B21" s="19" t="s">
        <v>43</v>
      </c>
      <c r="C21" s="19" t="s">
        <v>10</v>
      </c>
      <c r="D21" s="22" t="s">
        <v>298</v>
      </c>
      <c r="E21" s="4" t="s">
        <v>24</v>
      </c>
      <c r="F21" s="19" t="s">
        <v>73</v>
      </c>
      <c r="G21" s="23">
        <v>274</v>
      </c>
      <c r="H21" s="22" t="s">
        <v>121</v>
      </c>
      <c r="I21" s="19" t="s">
        <v>132</v>
      </c>
      <c r="J21" s="19" t="s">
        <v>133</v>
      </c>
      <c r="K21" s="18"/>
    </row>
    <row r="22" spans="1:12" ht="31.5" customHeight="1">
      <c r="A22" s="19">
        <v>19</v>
      </c>
      <c r="B22" s="19" t="s">
        <v>43</v>
      </c>
      <c r="C22" s="19" t="s">
        <v>10</v>
      </c>
      <c r="D22" s="22" t="s">
        <v>304</v>
      </c>
      <c r="E22" s="4" t="s">
        <v>305</v>
      </c>
      <c r="F22" s="19" t="s">
        <v>76</v>
      </c>
      <c r="G22" s="23">
        <v>248</v>
      </c>
      <c r="H22" s="22" t="s">
        <v>113</v>
      </c>
      <c r="I22" s="19" t="s">
        <v>114</v>
      </c>
      <c r="J22" s="19" t="s">
        <v>115</v>
      </c>
      <c r="K22" s="20"/>
    </row>
    <row r="23" spans="1:12" ht="31.5" customHeight="1">
      <c r="A23" s="19">
        <v>20</v>
      </c>
      <c r="B23" s="19" t="s">
        <v>43</v>
      </c>
      <c r="C23" s="19" t="s">
        <v>10</v>
      </c>
      <c r="D23" s="22" t="s">
        <v>161</v>
      </c>
      <c r="E23" s="4" t="s">
        <v>24</v>
      </c>
      <c r="F23" s="19" t="s">
        <v>15</v>
      </c>
      <c r="G23" s="23">
        <v>245</v>
      </c>
      <c r="H23" s="22" t="s">
        <v>97</v>
      </c>
      <c r="I23" s="19" t="s">
        <v>98</v>
      </c>
      <c r="J23" s="19" t="s">
        <v>99</v>
      </c>
      <c r="K23" s="18"/>
      <c r="L23" s="13"/>
    </row>
    <row r="24" spans="1:12" ht="31.5" customHeight="1">
      <c r="A24" s="19">
        <v>21</v>
      </c>
      <c r="B24" s="19" t="s">
        <v>43</v>
      </c>
      <c r="C24" s="19" t="s">
        <v>25</v>
      </c>
      <c r="D24" s="22" t="s">
        <v>160</v>
      </c>
      <c r="E24" s="4" t="s">
        <v>24</v>
      </c>
      <c r="F24" s="19" t="s">
        <v>14</v>
      </c>
      <c r="G24" s="23">
        <v>200</v>
      </c>
      <c r="H24" s="22" t="s">
        <v>26</v>
      </c>
      <c r="I24" s="19" t="s">
        <v>208</v>
      </c>
      <c r="J24" s="19" t="s">
        <v>209</v>
      </c>
      <c r="K24" s="30"/>
    </row>
    <row r="25" spans="1:12" ht="31.5" customHeight="1">
      <c r="A25" s="19">
        <v>22</v>
      </c>
      <c r="B25" s="19" t="s">
        <v>43</v>
      </c>
      <c r="C25" s="19" t="s">
        <v>10</v>
      </c>
      <c r="D25" s="22" t="s">
        <v>177</v>
      </c>
      <c r="E25" s="4" t="s">
        <v>24</v>
      </c>
      <c r="F25" s="19" t="s">
        <v>73</v>
      </c>
      <c r="G25" s="23">
        <v>137</v>
      </c>
      <c r="H25" s="22" t="s">
        <v>174</v>
      </c>
      <c r="I25" s="19" t="s">
        <v>178</v>
      </c>
      <c r="J25" s="19" t="s">
        <v>179</v>
      </c>
      <c r="K25" s="18"/>
    </row>
    <row r="26" spans="1:12" ht="31.5" customHeight="1">
      <c r="A26" s="19">
        <v>23</v>
      </c>
      <c r="B26" s="19" t="s">
        <v>43</v>
      </c>
      <c r="C26" s="19" t="s">
        <v>8</v>
      </c>
      <c r="D26" s="22" t="s">
        <v>162</v>
      </c>
      <c r="E26" s="4" t="s">
        <v>24</v>
      </c>
      <c r="F26" s="19" t="s">
        <v>62</v>
      </c>
      <c r="G26" s="23">
        <v>126</v>
      </c>
      <c r="H26" s="22" t="s">
        <v>113</v>
      </c>
      <c r="I26" s="19" t="s">
        <v>111</v>
      </c>
      <c r="J26" s="19" t="s">
        <v>112</v>
      </c>
      <c r="K26" s="19"/>
    </row>
    <row r="27" spans="1:12" ht="31.5" customHeight="1">
      <c r="A27" s="19">
        <v>24</v>
      </c>
      <c r="B27" s="19" t="s">
        <v>194</v>
      </c>
      <c r="C27" s="19" t="s">
        <v>51</v>
      </c>
      <c r="D27" s="25" t="s">
        <v>195</v>
      </c>
      <c r="E27" s="4" t="s">
        <v>109</v>
      </c>
      <c r="F27" s="19" t="s">
        <v>15</v>
      </c>
      <c r="G27" s="23">
        <v>40</v>
      </c>
      <c r="H27" s="22" t="s">
        <v>196</v>
      </c>
      <c r="I27" s="19" t="s">
        <v>197</v>
      </c>
      <c r="J27" s="19" t="s">
        <v>198</v>
      </c>
      <c r="K27" s="19"/>
    </row>
    <row r="28" spans="1:12" ht="31.5" customHeight="1">
      <c r="A28" s="19">
        <v>25</v>
      </c>
      <c r="B28" s="19" t="s">
        <v>43</v>
      </c>
      <c r="C28" s="19" t="s">
        <v>25</v>
      </c>
      <c r="D28" s="22" t="s">
        <v>235</v>
      </c>
      <c r="E28" s="4" t="s">
        <v>24</v>
      </c>
      <c r="F28" s="19" t="s">
        <v>76</v>
      </c>
      <c r="G28" s="23">
        <v>40</v>
      </c>
      <c r="H28" s="24" t="s">
        <v>234</v>
      </c>
      <c r="I28" s="19" t="s">
        <v>236</v>
      </c>
      <c r="J28" s="19" t="s">
        <v>237</v>
      </c>
      <c r="K28" s="28"/>
    </row>
    <row r="29" spans="1:12" ht="31.5" customHeight="1">
      <c r="A29" s="19">
        <v>26</v>
      </c>
      <c r="B29" s="19" t="s">
        <v>43</v>
      </c>
      <c r="C29" s="19" t="s">
        <v>10</v>
      </c>
      <c r="D29" s="22" t="s">
        <v>203</v>
      </c>
      <c r="E29" s="4" t="s">
        <v>24</v>
      </c>
      <c r="F29" s="19" t="s">
        <v>73</v>
      </c>
      <c r="G29" s="23">
        <v>38</v>
      </c>
      <c r="H29" s="22" t="s">
        <v>204</v>
      </c>
      <c r="I29" s="19" t="s">
        <v>205</v>
      </c>
      <c r="J29" s="19" t="s">
        <v>206</v>
      </c>
      <c r="K29" s="19"/>
    </row>
    <row r="30" spans="1:12" ht="31.5" customHeight="1">
      <c r="A30" s="19">
        <v>27</v>
      </c>
      <c r="B30" s="19" t="s">
        <v>43</v>
      </c>
      <c r="C30" s="19" t="s">
        <v>10</v>
      </c>
      <c r="D30" s="22" t="s">
        <v>207</v>
      </c>
      <c r="E30" s="4" t="s">
        <v>24</v>
      </c>
      <c r="F30" s="19" t="s">
        <v>73</v>
      </c>
      <c r="G30" s="23">
        <v>20</v>
      </c>
      <c r="H30" s="22" t="s">
        <v>204</v>
      </c>
      <c r="I30" s="19" t="s">
        <v>205</v>
      </c>
      <c r="J30" s="19" t="s">
        <v>206</v>
      </c>
      <c r="K30" s="19"/>
    </row>
    <row r="31" spans="1:12" ht="31.5" customHeight="1">
      <c r="A31" s="19">
        <v>28</v>
      </c>
      <c r="B31" s="19" t="s">
        <v>43</v>
      </c>
      <c r="C31" s="19" t="s">
        <v>25</v>
      </c>
      <c r="D31" s="22" t="s">
        <v>241</v>
      </c>
      <c r="E31" s="4" t="s">
        <v>24</v>
      </c>
      <c r="F31" s="19" t="s">
        <v>14</v>
      </c>
      <c r="G31" s="23">
        <v>17</v>
      </c>
      <c r="H31" s="24" t="s">
        <v>88</v>
      </c>
      <c r="I31" s="19" t="s">
        <v>242</v>
      </c>
      <c r="J31" s="19" t="s">
        <v>243</v>
      </c>
      <c r="K31" s="19"/>
    </row>
    <row r="32" spans="1:12" ht="31.5" customHeight="1">
      <c r="A32" s="19">
        <v>29</v>
      </c>
      <c r="B32" s="19" t="s">
        <v>43</v>
      </c>
      <c r="C32" s="19" t="s">
        <v>10</v>
      </c>
      <c r="D32" s="24" t="s">
        <v>215</v>
      </c>
      <c r="E32" s="4" t="s">
        <v>216</v>
      </c>
      <c r="F32" s="19" t="s">
        <v>15</v>
      </c>
      <c r="G32" s="23">
        <v>11</v>
      </c>
      <c r="H32" s="22" t="s">
        <v>210</v>
      </c>
      <c r="I32" s="19" t="s">
        <v>217</v>
      </c>
      <c r="J32" s="19" t="s">
        <v>218</v>
      </c>
      <c r="K32" s="19"/>
    </row>
    <row r="33" spans="1:11" ht="31.5" customHeight="1">
      <c r="A33" s="19">
        <v>30</v>
      </c>
      <c r="B33" s="19" t="s">
        <v>43</v>
      </c>
      <c r="C33" s="19" t="s">
        <v>10</v>
      </c>
      <c r="D33" s="4" t="s">
        <v>140</v>
      </c>
      <c r="E33" s="4" t="s">
        <v>24</v>
      </c>
      <c r="F33" s="19" t="s">
        <v>76</v>
      </c>
      <c r="G33" s="23">
        <v>2900</v>
      </c>
      <c r="H33" s="19" t="s">
        <v>129</v>
      </c>
      <c r="I33" s="19" t="s">
        <v>130</v>
      </c>
      <c r="J33" s="19" t="s">
        <v>131</v>
      </c>
      <c r="K33" s="40"/>
    </row>
    <row r="34" spans="1:11" ht="31.5" customHeight="1">
      <c r="A34" s="19">
        <v>31</v>
      </c>
      <c r="B34" s="19" t="s">
        <v>60</v>
      </c>
      <c r="C34" s="19" t="s">
        <v>10</v>
      </c>
      <c r="D34" s="22" t="s">
        <v>265</v>
      </c>
      <c r="E34" s="4" t="s">
        <v>24</v>
      </c>
      <c r="F34" s="19" t="s">
        <v>14</v>
      </c>
      <c r="G34" s="23">
        <v>250</v>
      </c>
      <c r="H34" s="22" t="s">
        <v>266</v>
      </c>
      <c r="I34" s="19" t="s">
        <v>267</v>
      </c>
      <c r="J34" s="19" t="s">
        <v>268</v>
      </c>
      <c r="K34" s="31"/>
    </row>
    <row r="35" spans="1:11" ht="31.5" customHeight="1">
      <c r="A35" s="19">
        <v>32</v>
      </c>
      <c r="B35" s="19" t="s">
        <v>60</v>
      </c>
      <c r="C35" s="19" t="s">
        <v>10</v>
      </c>
      <c r="D35" s="22" t="s">
        <v>164</v>
      </c>
      <c r="E35" s="32" t="s">
        <v>675</v>
      </c>
      <c r="F35" s="19" t="s">
        <v>62</v>
      </c>
      <c r="G35" s="23">
        <v>186</v>
      </c>
      <c r="H35" s="22" t="s">
        <v>113</v>
      </c>
      <c r="I35" s="19" t="s">
        <v>114</v>
      </c>
      <c r="J35" s="19" t="s">
        <v>115</v>
      </c>
      <c r="K35" s="28"/>
    </row>
    <row r="36" spans="1:11" ht="31.5" customHeight="1">
      <c r="A36" s="19">
        <v>33</v>
      </c>
      <c r="B36" s="19" t="s">
        <v>60</v>
      </c>
      <c r="C36" s="19" t="s">
        <v>8</v>
      </c>
      <c r="D36" s="22" t="s">
        <v>92</v>
      </c>
      <c r="E36" s="4" t="s">
        <v>24</v>
      </c>
      <c r="F36" s="19" t="s">
        <v>62</v>
      </c>
      <c r="G36" s="23">
        <v>110</v>
      </c>
      <c r="H36" s="24" t="s">
        <v>88</v>
      </c>
      <c r="I36" s="19" t="s">
        <v>93</v>
      </c>
      <c r="J36" s="19" t="s">
        <v>94</v>
      </c>
      <c r="K36" s="28"/>
    </row>
    <row r="37" spans="1:11" ht="31.5" customHeight="1">
      <c r="A37" s="19">
        <v>34</v>
      </c>
      <c r="B37" s="19" t="s">
        <v>60</v>
      </c>
      <c r="C37" s="19" t="s">
        <v>8</v>
      </c>
      <c r="D37" s="22" t="s">
        <v>95</v>
      </c>
      <c r="E37" s="4" t="s">
        <v>24</v>
      </c>
      <c r="F37" s="19" t="s">
        <v>62</v>
      </c>
      <c r="G37" s="23">
        <v>100</v>
      </c>
      <c r="H37" s="24" t="s">
        <v>88</v>
      </c>
      <c r="I37" s="19" t="s">
        <v>93</v>
      </c>
      <c r="J37" s="19" t="s">
        <v>94</v>
      </c>
      <c r="K37" s="28"/>
    </row>
    <row r="38" spans="1:11" ht="31.5" customHeight="1">
      <c r="A38" s="19">
        <v>35</v>
      </c>
      <c r="B38" s="19" t="s">
        <v>60</v>
      </c>
      <c r="C38" s="19" t="s">
        <v>44</v>
      </c>
      <c r="D38" s="22" t="s">
        <v>221</v>
      </c>
      <c r="E38" s="4" t="s">
        <v>24</v>
      </c>
      <c r="F38" s="19" t="s">
        <v>15</v>
      </c>
      <c r="G38" s="23">
        <v>75</v>
      </c>
      <c r="H38" s="22" t="s">
        <v>63</v>
      </c>
      <c r="I38" s="19" t="s">
        <v>213</v>
      </c>
      <c r="J38" s="19" t="s">
        <v>214</v>
      </c>
      <c r="K38" s="19"/>
    </row>
    <row r="39" spans="1:11" ht="31.5" customHeight="1">
      <c r="A39" s="19">
        <v>36</v>
      </c>
      <c r="B39" s="19" t="s">
        <v>60</v>
      </c>
      <c r="C39" s="19" t="s">
        <v>58</v>
      </c>
      <c r="D39" s="22" t="s">
        <v>154</v>
      </c>
      <c r="E39" s="4" t="s">
        <v>59</v>
      </c>
      <c r="F39" s="19" t="s">
        <v>15</v>
      </c>
      <c r="G39" s="23">
        <v>67</v>
      </c>
      <c r="H39" s="22" t="s">
        <v>146</v>
      </c>
      <c r="I39" s="19" t="s">
        <v>219</v>
      </c>
      <c r="J39" s="19" t="s">
        <v>220</v>
      </c>
      <c r="K39" s="19"/>
    </row>
    <row r="40" spans="1:11" ht="31.5" customHeight="1">
      <c r="A40" s="19">
        <v>37</v>
      </c>
      <c r="B40" s="19" t="s">
        <v>60</v>
      </c>
      <c r="C40" s="19" t="s">
        <v>51</v>
      </c>
      <c r="D40" s="22" t="s">
        <v>153</v>
      </c>
      <c r="E40" s="4" t="s">
        <v>57</v>
      </c>
      <c r="F40" s="19" t="s">
        <v>15</v>
      </c>
      <c r="G40" s="23">
        <v>60</v>
      </c>
      <c r="H40" s="22" t="s">
        <v>146</v>
      </c>
      <c r="I40" s="19" t="s">
        <v>219</v>
      </c>
      <c r="J40" s="19" t="s">
        <v>220</v>
      </c>
      <c r="K40" s="19"/>
    </row>
    <row r="41" spans="1:11" ht="31.5" customHeight="1">
      <c r="A41" s="19">
        <v>38</v>
      </c>
      <c r="B41" s="19" t="s">
        <v>60</v>
      </c>
      <c r="C41" s="19" t="s">
        <v>8</v>
      </c>
      <c r="D41" s="22" t="s">
        <v>151</v>
      </c>
      <c r="E41" s="4" t="s">
        <v>24</v>
      </c>
      <c r="F41" s="19" t="s">
        <v>76</v>
      </c>
      <c r="G41" s="23">
        <v>60</v>
      </c>
      <c r="H41" s="24" t="s">
        <v>88</v>
      </c>
      <c r="I41" s="19" t="s">
        <v>89</v>
      </c>
      <c r="J41" s="19" t="s">
        <v>90</v>
      </c>
      <c r="K41" s="28"/>
    </row>
    <row r="42" spans="1:11" ht="31.5" customHeight="1">
      <c r="A42" s="19">
        <v>39</v>
      </c>
      <c r="B42" s="19" t="s">
        <v>60</v>
      </c>
      <c r="C42" s="19" t="s">
        <v>10</v>
      </c>
      <c r="D42" s="22" t="s">
        <v>163</v>
      </c>
      <c r="E42" s="4" t="s">
        <v>61</v>
      </c>
      <c r="F42" s="19" t="s">
        <v>62</v>
      </c>
      <c r="G42" s="23">
        <v>33</v>
      </c>
      <c r="H42" s="22" t="s">
        <v>63</v>
      </c>
      <c r="I42" s="19" t="s">
        <v>64</v>
      </c>
      <c r="J42" s="19" t="s">
        <v>65</v>
      </c>
      <c r="K42" s="19"/>
    </row>
    <row r="43" spans="1:11" ht="31.5" customHeight="1">
      <c r="A43" s="19">
        <v>40</v>
      </c>
      <c r="B43" s="19" t="s">
        <v>60</v>
      </c>
      <c r="C43" s="19" t="s">
        <v>8</v>
      </c>
      <c r="D43" s="22" t="s">
        <v>247</v>
      </c>
      <c r="E43" s="4" t="s">
        <v>24</v>
      </c>
      <c r="F43" s="19" t="s">
        <v>76</v>
      </c>
      <c r="G43" s="23">
        <v>20</v>
      </c>
      <c r="H43" s="24" t="s">
        <v>234</v>
      </c>
      <c r="I43" s="19" t="s">
        <v>85</v>
      </c>
      <c r="J43" s="19" t="s">
        <v>86</v>
      </c>
      <c r="K43" s="19"/>
    </row>
    <row r="44" spans="1:11" ht="31.5" customHeight="1">
      <c r="A44" s="19">
        <v>41</v>
      </c>
      <c r="B44" s="19" t="s">
        <v>60</v>
      </c>
      <c r="C44" s="19" t="s">
        <v>8</v>
      </c>
      <c r="D44" s="22" t="s">
        <v>244</v>
      </c>
      <c r="E44" s="4" t="s">
        <v>24</v>
      </c>
      <c r="F44" s="19" t="s">
        <v>76</v>
      </c>
      <c r="G44" s="23">
        <v>19</v>
      </c>
      <c r="H44" s="24" t="s">
        <v>88</v>
      </c>
      <c r="I44" s="19" t="s">
        <v>245</v>
      </c>
      <c r="J44" s="19" t="s">
        <v>246</v>
      </c>
      <c r="K44" s="19"/>
    </row>
    <row r="45" spans="1:11" ht="31.5" customHeight="1">
      <c r="A45" s="19">
        <v>42</v>
      </c>
      <c r="B45" s="19" t="s">
        <v>60</v>
      </c>
      <c r="C45" s="19" t="s">
        <v>10</v>
      </c>
      <c r="D45" s="22" t="s">
        <v>289</v>
      </c>
      <c r="E45" s="4" t="s">
        <v>290</v>
      </c>
      <c r="F45" s="19" t="s">
        <v>76</v>
      </c>
      <c r="G45" s="23">
        <v>17</v>
      </c>
      <c r="H45" s="22" t="s">
        <v>33</v>
      </c>
      <c r="I45" s="19" t="s">
        <v>38</v>
      </c>
      <c r="J45" s="19" t="s">
        <v>39</v>
      </c>
      <c r="K45" s="27"/>
    </row>
    <row r="46" spans="1:11" ht="31.5" customHeight="1">
      <c r="A46" s="19">
        <v>43</v>
      </c>
      <c r="B46" s="19" t="s">
        <v>60</v>
      </c>
      <c r="C46" s="19" t="s">
        <v>8</v>
      </c>
      <c r="D46" s="22" t="s">
        <v>183</v>
      </c>
      <c r="E46" s="4" t="s">
        <v>24</v>
      </c>
      <c r="F46" s="19" t="s">
        <v>62</v>
      </c>
      <c r="G46" s="23">
        <v>15</v>
      </c>
      <c r="H46" s="22" t="s">
        <v>184</v>
      </c>
      <c r="I46" s="19" t="s">
        <v>185</v>
      </c>
      <c r="J46" s="19" t="s">
        <v>186</v>
      </c>
      <c r="K46" s="19"/>
    </row>
    <row r="47" spans="1:11" ht="31.5" customHeight="1">
      <c r="A47" s="19">
        <v>44</v>
      </c>
      <c r="B47" s="19" t="s">
        <v>60</v>
      </c>
      <c r="C47" s="19" t="s">
        <v>10</v>
      </c>
      <c r="D47" s="22" t="s">
        <v>260</v>
      </c>
      <c r="E47" s="4" t="s">
        <v>261</v>
      </c>
      <c r="F47" s="19" t="s">
        <v>16</v>
      </c>
      <c r="G47" s="33">
        <v>14</v>
      </c>
      <c r="H47" s="22" t="s">
        <v>262</v>
      </c>
      <c r="I47" s="19" t="s">
        <v>263</v>
      </c>
      <c r="J47" s="19" t="s">
        <v>264</v>
      </c>
      <c r="K47" s="18"/>
    </row>
    <row r="48" spans="1:11" ht="31.5" customHeight="1">
      <c r="A48" s="19">
        <v>45</v>
      </c>
      <c r="B48" s="19" t="s">
        <v>60</v>
      </c>
      <c r="C48" s="19" t="s">
        <v>10</v>
      </c>
      <c r="D48" s="22" t="s">
        <v>269</v>
      </c>
      <c r="E48" s="4" t="s">
        <v>270</v>
      </c>
      <c r="F48" s="19" t="s">
        <v>73</v>
      </c>
      <c r="G48" s="23">
        <v>14</v>
      </c>
      <c r="H48" s="22" t="s">
        <v>258</v>
      </c>
      <c r="I48" s="19" t="s">
        <v>271</v>
      </c>
      <c r="J48" s="19" t="s">
        <v>272</v>
      </c>
      <c r="K48" s="18"/>
    </row>
    <row r="49" spans="1:11" ht="31.5" customHeight="1">
      <c r="A49" s="19">
        <v>46</v>
      </c>
      <c r="B49" s="19" t="s">
        <v>60</v>
      </c>
      <c r="C49" s="19" t="s">
        <v>10</v>
      </c>
      <c r="D49" s="22" t="s">
        <v>156</v>
      </c>
      <c r="E49" s="4" t="s">
        <v>24</v>
      </c>
      <c r="F49" s="19" t="s">
        <v>15</v>
      </c>
      <c r="G49" s="23">
        <v>7</v>
      </c>
      <c r="H49" s="22" t="s">
        <v>33</v>
      </c>
      <c r="I49" s="19" t="s">
        <v>41</v>
      </c>
      <c r="J49" s="19" t="s">
        <v>42</v>
      </c>
      <c r="K49" s="21"/>
    </row>
    <row r="50" spans="1:11" ht="31.5" customHeight="1">
      <c r="A50" s="19">
        <v>47</v>
      </c>
      <c r="B50" s="19" t="s">
        <v>96</v>
      </c>
      <c r="C50" s="19" t="s">
        <v>25</v>
      </c>
      <c r="D50" s="22" t="s">
        <v>87</v>
      </c>
      <c r="E50" s="4" t="s">
        <v>24</v>
      </c>
      <c r="F50" s="19" t="s">
        <v>73</v>
      </c>
      <c r="G50" s="23">
        <v>328</v>
      </c>
      <c r="H50" s="24" t="s">
        <v>234</v>
      </c>
      <c r="I50" s="19" t="s">
        <v>85</v>
      </c>
      <c r="J50" s="19" t="s">
        <v>86</v>
      </c>
      <c r="K50" s="28"/>
    </row>
    <row r="51" spans="1:11" ht="31.5" customHeight="1">
      <c r="A51" s="19">
        <v>48</v>
      </c>
      <c r="B51" s="19" t="s">
        <v>96</v>
      </c>
      <c r="C51" s="19" t="s">
        <v>8</v>
      </c>
      <c r="D51" s="22" t="s">
        <v>294</v>
      </c>
      <c r="E51" s="4" t="s">
        <v>24</v>
      </c>
      <c r="F51" s="19" t="s">
        <v>73</v>
      </c>
      <c r="G51" s="23">
        <v>280</v>
      </c>
      <c r="H51" s="22" t="s">
        <v>295</v>
      </c>
      <c r="I51" s="19" t="s">
        <v>107</v>
      </c>
      <c r="J51" s="19" t="s">
        <v>296</v>
      </c>
      <c r="K51" s="19"/>
    </row>
    <row r="52" spans="1:11" ht="31.5" customHeight="1">
      <c r="A52" s="19">
        <v>49</v>
      </c>
      <c r="B52" s="19" t="s">
        <v>96</v>
      </c>
      <c r="C52" s="19" t="s">
        <v>25</v>
      </c>
      <c r="D52" s="22" t="s">
        <v>249</v>
      </c>
      <c r="E52" s="4" t="s">
        <v>24</v>
      </c>
      <c r="F52" s="19" t="s">
        <v>73</v>
      </c>
      <c r="G52" s="23">
        <v>175</v>
      </c>
      <c r="H52" s="24" t="s">
        <v>88</v>
      </c>
      <c r="I52" s="19" t="s">
        <v>250</v>
      </c>
      <c r="J52" s="19" t="s">
        <v>251</v>
      </c>
      <c r="K52" s="19"/>
    </row>
    <row r="53" spans="1:11" ht="31.5" customHeight="1">
      <c r="A53" s="19">
        <v>50</v>
      </c>
      <c r="B53" s="19" t="s">
        <v>96</v>
      </c>
      <c r="C53" s="19" t="s">
        <v>25</v>
      </c>
      <c r="D53" s="22" t="s">
        <v>157</v>
      </c>
      <c r="E53" s="4" t="s">
        <v>24</v>
      </c>
      <c r="F53" s="19" t="s">
        <v>76</v>
      </c>
      <c r="G53" s="23">
        <v>160</v>
      </c>
      <c r="H53" s="24" t="s">
        <v>234</v>
      </c>
      <c r="I53" s="19" t="s">
        <v>85</v>
      </c>
      <c r="J53" s="19" t="s">
        <v>86</v>
      </c>
      <c r="K53" s="28"/>
    </row>
    <row r="54" spans="1:11" ht="31.5" customHeight="1">
      <c r="A54" s="19">
        <v>51</v>
      </c>
      <c r="B54" s="19" t="s">
        <v>96</v>
      </c>
      <c r="C54" s="19" t="s">
        <v>8</v>
      </c>
      <c r="D54" s="22" t="s">
        <v>148</v>
      </c>
      <c r="E54" s="4" t="s">
        <v>24</v>
      </c>
      <c r="F54" s="19" t="s">
        <v>76</v>
      </c>
      <c r="G54" s="23">
        <v>101</v>
      </c>
      <c r="H54" s="22" t="s">
        <v>106</v>
      </c>
      <c r="I54" s="19" t="s">
        <v>107</v>
      </c>
      <c r="J54" s="19" t="s">
        <v>108</v>
      </c>
      <c r="K54" s="18"/>
    </row>
    <row r="55" spans="1:11" ht="31.5" customHeight="1">
      <c r="A55" s="19">
        <v>52</v>
      </c>
      <c r="B55" s="19" t="s">
        <v>96</v>
      </c>
      <c r="C55" s="19" t="s">
        <v>8</v>
      </c>
      <c r="D55" s="22" t="s">
        <v>165</v>
      </c>
      <c r="E55" s="4" t="s">
        <v>24</v>
      </c>
      <c r="F55" s="19" t="s">
        <v>16</v>
      </c>
      <c r="G55" s="23">
        <v>70</v>
      </c>
      <c r="H55" s="22" t="s">
        <v>46</v>
      </c>
      <c r="I55" s="19" t="s">
        <v>49</v>
      </c>
      <c r="J55" s="19" t="s">
        <v>50</v>
      </c>
      <c r="K55" s="21"/>
    </row>
    <row r="56" spans="1:11" ht="31.5" customHeight="1">
      <c r="A56" s="19">
        <v>53</v>
      </c>
      <c r="B56" s="19" t="s">
        <v>96</v>
      </c>
      <c r="C56" s="19" t="s">
        <v>25</v>
      </c>
      <c r="D56" s="22" t="s">
        <v>91</v>
      </c>
      <c r="E56" s="4" t="s">
        <v>24</v>
      </c>
      <c r="F56" s="19" t="s">
        <v>62</v>
      </c>
      <c r="G56" s="23">
        <v>50</v>
      </c>
      <c r="H56" s="24" t="s">
        <v>88</v>
      </c>
      <c r="I56" s="19" t="s">
        <v>89</v>
      </c>
      <c r="J56" s="19" t="s">
        <v>90</v>
      </c>
      <c r="K56" s="28"/>
    </row>
    <row r="57" spans="1:11" ht="31.5" customHeight="1">
      <c r="A57" s="19">
        <v>54</v>
      </c>
      <c r="B57" s="19" t="s">
        <v>96</v>
      </c>
      <c r="C57" s="19" t="s">
        <v>25</v>
      </c>
      <c r="D57" s="22" t="s">
        <v>248</v>
      </c>
      <c r="E57" s="4" t="s">
        <v>24</v>
      </c>
      <c r="F57" s="19" t="s">
        <v>62</v>
      </c>
      <c r="G57" s="23">
        <v>50</v>
      </c>
      <c r="H57" s="24" t="s">
        <v>88</v>
      </c>
      <c r="I57" s="19" t="s">
        <v>89</v>
      </c>
      <c r="J57" s="19" t="s">
        <v>90</v>
      </c>
      <c r="K57" s="19"/>
    </row>
    <row r="58" spans="1:11" ht="31.5" customHeight="1">
      <c r="A58" s="19">
        <v>55</v>
      </c>
      <c r="B58" s="19" t="s">
        <v>96</v>
      </c>
      <c r="C58" s="19" t="s">
        <v>10</v>
      </c>
      <c r="D58" s="22" t="s">
        <v>222</v>
      </c>
      <c r="E58" s="4" t="s">
        <v>223</v>
      </c>
      <c r="F58" s="19" t="s">
        <v>62</v>
      </c>
      <c r="G58" s="23">
        <v>17</v>
      </c>
      <c r="H58" s="22" t="s">
        <v>63</v>
      </c>
      <c r="I58" s="19" t="s">
        <v>224</v>
      </c>
      <c r="J58" s="19" t="s">
        <v>225</v>
      </c>
      <c r="K58" s="19"/>
    </row>
    <row r="59" spans="1:11" ht="31.5" customHeight="1">
      <c r="A59" s="19">
        <v>56</v>
      </c>
      <c r="B59" s="19" t="s">
        <v>96</v>
      </c>
      <c r="C59" s="19" t="s">
        <v>10</v>
      </c>
      <c r="D59" s="42" t="s">
        <v>45</v>
      </c>
      <c r="E59" s="4" t="s">
        <v>24</v>
      </c>
      <c r="F59" s="19" t="s">
        <v>14</v>
      </c>
      <c r="G59" s="23">
        <v>2250</v>
      </c>
      <c r="H59" s="19" t="s">
        <v>33</v>
      </c>
      <c r="I59" s="19" t="s">
        <v>41</v>
      </c>
      <c r="J59" s="19" t="s">
        <v>42</v>
      </c>
      <c r="K59" s="40"/>
    </row>
    <row r="60" spans="1:11" ht="31.5" customHeight="1">
      <c r="A60" s="19">
        <v>57</v>
      </c>
      <c r="B60" s="19" t="s">
        <v>96</v>
      </c>
      <c r="C60" s="19" t="s">
        <v>10</v>
      </c>
      <c r="D60" s="4" t="s">
        <v>117</v>
      </c>
      <c r="E60" s="43" t="s">
        <v>118</v>
      </c>
      <c r="F60" s="19" t="s">
        <v>76</v>
      </c>
      <c r="G60" s="23">
        <v>3780</v>
      </c>
      <c r="H60" s="19" t="s">
        <v>110</v>
      </c>
      <c r="I60" s="19" t="s">
        <v>114</v>
      </c>
      <c r="J60" s="19" t="s">
        <v>115</v>
      </c>
      <c r="K60" s="40"/>
    </row>
    <row r="61" spans="1:11" ht="31.5" customHeight="1">
      <c r="A61" s="19">
        <v>58</v>
      </c>
      <c r="B61" s="19" t="s">
        <v>96</v>
      </c>
      <c r="C61" s="19" t="s">
        <v>10</v>
      </c>
      <c r="D61" s="4" t="s">
        <v>119</v>
      </c>
      <c r="E61" s="32" t="s">
        <v>674</v>
      </c>
      <c r="F61" s="19" t="s">
        <v>76</v>
      </c>
      <c r="G61" s="23">
        <v>1548</v>
      </c>
      <c r="H61" s="19" t="s">
        <v>110</v>
      </c>
      <c r="I61" s="19" t="s">
        <v>114</v>
      </c>
      <c r="J61" s="19" t="s">
        <v>115</v>
      </c>
      <c r="K61" s="40"/>
    </row>
    <row r="62" spans="1:11" ht="31.5" customHeight="1">
      <c r="A62" s="19">
        <v>59</v>
      </c>
      <c r="B62" s="19" t="s">
        <v>663</v>
      </c>
      <c r="C62" s="19" t="s">
        <v>664</v>
      </c>
      <c r="D62" s="22" t="s">
        <v>665</v>
      </c>
      <c r="E62" s="4" t="s">
        <v>24</v>
      </c>
      <c r="F62" s="19" t="s">
        <v>669</v>
      </c>
      <c r="G62" s="23">
        <v>10020</v>
      </c>
      <c r="H62" s="22" t="s">
        <v>33</v>
      </c>
      <c r="I62" s="19" t="s">
        <v>670</v>
      </c>
      <c r="J62" s="19" t="s">
        <v>671</v>
      </c>
      <c r="K62" s="19"/>
    </row>
    <row r="63" spans="1:11" ht="31.5" customHeight="1">
      <c r="A63" s="19">
        <v>60</v>
      </c>
      <c r="B63" s="19" t="s">
        <v>663</v>
      </c>
      <c r="C63" s="19" t="s">
        <v>664</v>
      </c>
      <c r="D63" s="22" t="s">
        <v>666</v>
      </c>
      <c r="E63" s="4" t="s">
        <v>24</v>
      </c>
      <c r="F63" s="19" t="s">
        <v>669</v>
      </c>
      <c r="G63" s="23">
        <v>1651</v>
      </c>
      <c r="H63" s="22" t="s">
        <v>33</v>
      </c>
      <c r="I63" s="19" t="s">
        <v>670</v>
      </c>
      <c r="J63" s="19" t="s">
        <v>671</v>
      </c>
      <c r="K63" s="19"/>
    </row>
    <row r="64" spans="1:11" ht="31.5" customHeight="1">
      <c r="A64" s="19">
        <v>61</v>
      </c>
      <c r="B64" s="19" t="s">
        <v>663</v>
      </c>
      <c r="C64" s="19" t="s">
        <v>664</v>
      </c>
      <c r="D64" s="22" t="s">
        <v>667</v>
      </c>
      <c r="E64" s="4" t="s">
        <v>24</v>
      </c>
      <c r="F64" s="19" t="s">
        <v>669</v>
      </c>
      <c r="G64" s="23">
        <v>1101</v>
      </c>
      <c r="H64" s="22" t="s">
        <v>33</v>
      </c>
      <c r="I64" s="19" t="s">
        <v>670</v>
      </c>
      <c r="J64" s="19" t="s">
        <v>671</v>
      </c>
      <c r="K64" s="19"/>
    </row>
    <row r="65" spans="1:11" ht="31.5" customHeight="1">
      <c r="A65" s="19">
        <v>62</v>
      </c>
      <c r="B65" s="19" t="s">
        <v>663</v>
      </c>
      <c r="C65" s="19" t="s">
        <v>664</v>
      </c>
      <c r="D65" s="22" t="s">
        <v>668</v>
      </c>
      <c r="E65" s="4" t="s">
        <v>24</v>
      </c>
      <c r="F65" s="19" t="s">
        <v>669</v>
      </c>
      <c r="G65" s="23">
        <v>1595</v>
      </c>
      <c r="H65" s="22" t="s">
        <v>33</v>
      </c>
      <c r="I65" s="19" t="s">
        <v>670</v>
      </c>
      <c r="J65" s="19" t="s">
        <v>671</v>
      </c>
      <c r="K65" s="19"/>
    </row>
    <row r="66" spans="1:11" ht="31.5" customHeight="1">
      <c r="A66" s="19">
        <v>63</v>
      </c>
      <c r="B66" s="19" t="s">
        <v>9</v>
      </c>
      <c r="C66" s="19" t="s">
        <v>10</v>
      </c>
      <c r="D66" s="22" t="s">
        <v>149</v>
      </c>
      <c r="E66" s="4" t="s">
        <v>24</v>
      </c>
      <c r="F66" s="19" t="s">
        <v>62</v>
      </c>
      <c r="G66" s="23">
        <v>430</v>
      </c>
      <c r="H66" s="22" t="s">
        <v>102</v>
      </c>
      <c r="I66" s="19" t="s">
        <v>103</v>
      </c>
      <c r="J66" s="19" t="s">
        <v>104</v>
      </c>
      <c r="K66" s="18"/>
    </row>
    <row r="67" spans="1:11" ht="31.5" customHeight="1">
      <c r="A67" s="19">
        <v>64</v>
      </c>
      <c r="B67" s="19" t="s">
        <v>9</v>
      </c>
      <c r="C67" s="19" t="s">
        <v>10</v>
      </c>
      <c r="D67" s="22" t="s">
        <v>105</v>
      </c>
      <c r="E67" s="4" t="s">
        <v>24</v>
      </c>
      <c r="F67" s="19" t="s">
        <v>62</v>
      </c>
      <c r="G67" s="23">
        <v>300</v>
      </c>
      <c r="H67" s="22" t="s">
        <v>102</v>
      </c>
      <c r="I67" s="19" t="s">
        <v>103</v>
      </c>
      <c r="J67" s="19" t="s">
        <v>104</v>
      </c>
      <c r="K67" s="18"/>
    </row>
    <row r="68" spans="1:11" ht="31.5" customHeight="1">
      <c r="A68" s="19">
        <v>65</v>
      </c>
      <c r="B68" s="19" t="s">
        <v>9</v>
      </c>
      <c r="C68" s="19" t="s">
        <v>10</v>
      </c>
      <c r="D68" s="22" t="s">
        <v>166</v>
      </c>
      <c r="E68" s="4" t="s">
        <v>116</v>
      </c>
      <c r="F68" s="19" t="s">
        <v>62</v>
      </c>
      <c r="G68" s="23">
        <v>300</v>
      </c>
      <c r="H68" s="22" t="s">
        <v>113</v>
      </c>
      <c r="I68" s="19" t="s">
        <v>114</v>
      </c>
      <c r="J68" s="19" t="s">
        <v>115</v>
      </c>
      <c r="K68" s="18"/>
    </row>
    <row r="69" spans="1:11" ht="31.5" customHeight="1">
      <c r="A69" s="19">
        <v>66</v>
      </c>
      <c r="B69" s="19" t="s">
        <v>128</v>
      </c>
      <c r="C69" s="19" t="s">
        <v>58</v>
      </c>
      <c r="D69" s="22" t="s">
        <v>167</v>
      </c>
      <c r="E69" s="4" t="s">
        <v>109</v>
      </c>
      <c r="F69" s="19" t="s">
        <v>14</v>
      </c>
      <c r="G69" s="23">
        <v>170</v>
      </c>
      <c r="H69" s="22" t="s">
        <v>121</v>
      </c>
      <c r="I69" s="19" t="s">
        <v>130</v>
      </c>
      <c r="J69" s="19" t="s">
        <v>131</v>
      </c>
      <c r="K69" s="18"/>
    </row>
    <row r="70" spans="1:11" ht="31.5" customHeight="1">
      <c r="A70" s="19">
        <v>67</v>
      </c>
      <c r="B70" s="19" t="s">
        <v>9</v>
      </c>
      <c r="C70" s="19" t="s">
        <v>10</v>
      </c>
      <c r="D70" s="22" t="s">
        <v>155</v>
      </c>
      <c r="E70" s="4" t="s">
        <v>24</v>
      </c>
      <c r="F70" s="19" t="s">
        <v>62</v>
      </c>
      <c r="G70" s="23">
        <v>60</v>
      </c>
      <c r="H70" s="22" t="s">
        <v>121</v>
      </c>
      <c r="I70" s="19" t="s">
        <v>134</v>
      </c>
      <c r="J70" s="19" t="s">
        <v>135</v>
      </c>
      <c r="K70" s="18"/>
    </row>
    <row r="71" spans="1:11" ht="31.5" customHeight="1">
      <c r="A71" s="19">
        <v>68</v>
      </c>
      <c r="B71" s="19" t="s">
        <v>9</v>
      </c>
      <c r="C71" s="19" t="s">
        <v>10</v>
      </c>
      <c r="D71" s="22" t="s">
        <v>180</v>
      </c>
      <c r="E71" s="4" t="s">
        <v>24</v>
      </c>
      <c r="F71" s="19" t="s">
        <v>73</v>
      </c>
      <c r="G71" s="23">
        <v>40</v>
      </c>
      <c r="H71" s="22" t="s">
        <v>102</v>
      </c>
      <c r="I71" s="19" t="s">
        <v>181</v>
      </c>
      <c r="J71" s="19" t="s">
        <v>182</v>
      </c>
      <c r="K71" s="18"/>
    </row>
    <row r="72" spans="1:11" ht="31.5" customHeight="1">
      <c r="A72" s="19">
        <v>69</v>
      </c>
      <c r="B72" s="21" t="s">
        <v>9</v>
      </c>
      <c r="C72" s="21" t="s">
        <v>10</v>
      </c>
      <c r="D72" s="21" t="s">
        <v>257</v>
      </c>
      <c r="E72" s="21" t="s">
        <v>24</v>
      </c>
      <c r="F72" s="19" t="s">
        <v>15</v>
      </c>
      <c r="G72" s="34">
        <v>37</v>
      </c>
      <c r="H72" s="35" t="s">
        <v>254</v>
      </c>
      <c r="I72" s="21" t="s">
        <v>255</v>
      </c>
      <c r="J72" s="21" t="s">
        <v>256</v>
      </c>
      <c r="K72" s="19"/>
    </row>
    <row r="73" spans="1:11" ht="31.5" customHeight="1">
      <c r="A73" s="19">
        <v>70</v>
      </c>
      <c r="B73" s="21" t="s">
        <v>9</v>
      </c>
      <c r="C73" s="21" t="s">
        <v>10</v>
      </c>
      <c r="D73" s="21" t="s">
        <v>253</v>
      </c>
      <c r="E73" s="21" t="s">
        <v>24</v>
      </c>
      <c r="F73" s="19" t="s">
        <v>15</v>
      </c>
      <c r="G73" s="34">
        <v>35</v>
      </c>
      <c r="H73" s="35" t="s">
        <v>254</v>
      </c>
      <c r="I73" s="21" t="s">
        <v>255</v>
      </c>
      <c r="J73" s="21" t="s">
        <v>256</v>
      </c>
      <c r="K73" s="19"/>
    </row>
    <row r="74" spans="1:11" ht="31.5" customHeight="1">
      <c r="A74" s="19">
        <v>71</v>
      </c>
      <c r="B74" s="19" t="s">
        <v>9</v>
      </c>
      <c r="C74" s="19" t="s">
        <v>10</v>
      </c>
      <c r="D74" s="22" t="s">
        <v>275</v>
      </c>
      <c r="E74" s="4" t="s">
        <v>679</v>
      </c>
      <c r="F74" s="19" t="s">
        <v>73</v>
      </c>
      <c r="G74" s="23">
        <v>30</v>
      </c>
      <c r="H74" s="22" t="s">
        <v>276</v>
      </c>
      <c r="I74" s="19" t="s">
        <v>277</v>
      </c>
      <c r="J74" s="19" t="s">
        <v>278</v>
      </c>
      <c r="K74" s="36"/>
    </row>
    <row r="75" spans="1:11" ht="31.5" customHeight="1">
      <c r="A75" s="19">
        <v>72</v>
      </c>
      <c r="B75" s="19" t="s">
        <v>9</v>
      </c>
      <c r="C75" s="19" t="s">
        <v>10</v>
      </c>
      <c r="D75" s="22" t="s">
        <v>279</v>
      </c>
      <c r="E75" s="4" t="s">
        <v>680</v>
      </c>
      <c r="F75" s="19" t="s">
        <v>73</v>
      </c>
      <c r="G75" s="23">
        <v>16</v>
      </c>
      <c r="H75" s="22" t="s">
        <v>276</v>
      </c>
      <c r="I75" s="19" t="s">
        <v>277</v>
      </c>
      <c r="J75" s="19" t="s">
        <v>278</v>
      </c>
      <c r="K75" s="19"/>
    </row>
    <row r="76" spans="1:11" ht="31.5" customHeight="1">
      <c r="A76" s="19">
        <v>73</v>
      </c>
      <c r="B76" s="19" t="s">
        <v>128</v>
      </c>
      <c r="C76" s="19" t="s">
        <v>51</v>
      </c>
      <c r="D76" s="25" t="s">
        <v>199</v>
      </c>
      <c r="E76" s="4" t="s">
        <v>109</v>
      </c>
      <c r="F76" s="19" t="s">
        <v>15</v>
      </c>
      <c r="G76" s="23">
        <v>15</v>
      </c>
      <c r="H76" s="22" t="s">
        <v>200</v>
      </c>
      <c r="I76" s="19" t="s">
        <v>201</v>
      </c>
      <c r="J76" s="19" t="s">
        <v>202</v>
      </c>
      <c r="K76" s="19"/>
    </row>
    <row r="77" spans="1:11" ht="31.5" customHeight="1">
      <c r="A77" s="19">
        <v>74</v>
      </c>
      <c r="B77" s="19" t="s">
        <v>9</v>
      </c>
      <c r="C77" s="19" t="s">
        <v>25</v>
      </c>
      <c r="D77" s="22" t="s">
        <v>252</v>
      </c>
      <c r="E77" s="4" t="s">
        <v>24</v>
      </c>
      <c r="F77" s="19" t="s">
        <v>76</v>
      </c>
      <c r="G77" s="23">
        <v>15</v>
      </c>
      <c r="H77" s="24" t="s">
        <v>88</v>
      </c>
      <c r="I77" s="19" t="s">
        <v>250</v>
      </c>
      <c r="J77" s="19" t="s">
        <v>251</v>
      </c>
      <c r="K77" s="19"/>
    </row>
    <row r="78" spans="1:11" ht="31.5" customHeight="1">
      <c r="A78" s="19">
        <v>75</v>
      </c>
      <c r="B78" s="19" t="s">
        <v>9</v>
      </c>
      <c r="C78" s="19" t="s">
        <v>10</v>
      </c>
      <c r="D78" s="22" t="s">
        <v>273</v>
      </c>
      <c r="E78" s="4" t="s">
        <v>682</v>
      </c>
      <c r="F78" s="19" t="s">
        <v>73</v>
      </c>
      <c r="G78" s="23">
        <v>15</v>
      </c>
      <c r="H78" s="22" t="s">
        <v>258</v>
      </c>
      <c r="I78" s="19" t="s">
        <v>259</v>
      </c>
      <c r="J78" s="19" t="s">
        <v>274</v>
      </c>
      <c r="K78" s="31"/>
    </row>
    <row r="79" spans="1:11" ht="31.5" customHeight="1">
      <c r="A79" s="19">
        <v>76</v>
      </c>
      <c r="B79" s="19" t="s">
        <v>9</v>
      </c>
      <c r="C79" s="19" t="s">
        <v>10</v>
      </c>
      <c r="D79" s="22" t="s">
        <v>152</v>
      </c>
      <c r="E79" s="4" t="s">
        <v>24</v>
      </c>
      <c r="F79" s="19" t="s">
        <v>15</v>
      </c>
      <c r="G79" s="23">
        <v>13</v>
      </c>
      <c r="H79" s="22" t="s">
        <v>33</v>
      </c>
      <c r="I79" s="19" t="s">
        <v>41</v>
      </c>
      <c r="J79" s="19" t="s">
        <v>42</v>
      </c>
      <c r="K79" s="21"/>
    </row>
    <row r="80" spans="1:11" ht="31.5" customHeight="1">
      <c r="A80" s="19">
        <v>77</v>
      </c>
      <c r="B80" s="19" t="s">
        <v>80</v>
      </c>
      <c r="C80" s="19" t="s">
        <v>10</v>
      </c>
      <c r="D80" s="4" t="s">
        <v>100</v>
      </c>
      <c r="E80" s="4" t="s">
        <v>678</v>
      </c>
      <c r="F80" s="19" t="s">
        <v>14</v>
      </c>
      <c r="G80" s="23">
        <v>2200</v>
      </c>
      <c r="H80" s="19" t="s">
        <v>101</v>
      </c>
      <c r="I80" s="19" t="s">
        <v>231</v>
      </c>
      <c r="J80" s="19" t="s">
        <v>232</v>
      </c>
      <c r="K80" s="37"/>
    </row>
    <row r="81" spans="1:11" ht="31.5" customHeight="1">
      <c r="A81" s="19">
        <v>78</v>
      </c>
      <c r="B81" s="19" t="s">
        <v>80</v>
      </c>
      <c r="C81" s="19" t="s">
        <v>22</v>
      </c>
      <c r="D81" s="22" t="s">
        <v>150</v>
      </c>
      <c r="E81" s="4" t="s">
        <v>24</v>
      </c>
      <c r="F81" s="19" t="s">
        <v>15</v>
      </c>
      <c r="G81" s="23">
        <v>450</v>
      </c>
      <c r="H81" s="38" t="s">
        <v>82</v>
      </c>
      <c r="I81" s="19" t="s">
        <v>83</v>
      </c>
      <c r="J81" s="19" t="s">
        <v>84</v>
      </c>
      <c r="K81" s="20"/>
    </row>
    <row r="82" spans="1:11" ht="31.5" customHeight="1">
      <c r="A82" s="19">
        <v>79</v>
      </c>
      <c r="B82" s="19" t="s">
        <v>80</v>
      </c>
      <c r="C82" s="19" t="s">
        <v>10</v>
      </c>
      <c r="D82" s="22" t="s">
        <v>408</v>
      </c>
      <c r="E82" s="4" t="s">
        <v>24</v>
      </c>
      <c r="F82" s="19" t="s">
        <v>76</v>
      </c>
      <c r="G82" s="23">
        <v>311</v>
      </c>
      <c r="H82" s="22" t="s">
        <v>281</v>
      </c>
      <c r="I82" s="19" t="s">
        <v>285</v>
      </c>
      <c r="J82" s="19" t="s">
        <v>286</v>
      </c>
      <c r="K82" s="39"/>
    </row>
    <row r="83" spans="1:11" ht="31.5" customHeight="1">
      <c r="A83" s="19">
        <v>80</v>
      </c>
      <c r="B83" s="19" t="s">
        <v>66</v>
      </c>
      <c r="C83" s="19" t="s">
        <v>51</v>
      </c>
      <c r="D83" s="22" t="s">
        <v>226</v>
      </c>
      <c r="E83" s="4" t="s">
        <v>68</v>
      </c>
      <c r="F83" s="19" t="s">
        <v>15</v>
      </c>
      <c r="G83" s="23">
        <v>270</v>
      </c>
      <c r="H83" s="22" t="s">
        <v>53</v>
      </c>
      <c r="I83" s="19" t="s">
        <v>69</v>
      </c>
      <c r="J83" s="19" t="s">
        <v>70</v>
      </c>
      <c r="K83" s="19"/>
    </row>
    <row r="84" spans="1:11" ht="31.5" customHeight="1">
      <c r="A84" s="19">
        <v>81</v>
      </c>
      <c r="B84" s="19" t="s">
        <v>80</v>
      </c>
      <c r="C84" s="19" t="s">
        <v>8</v>
      </c>
      <c r="D84" s="22" t="s">
        <v>297</v>
      </c>
      <c r="E84" s="4" t="s">
        <v>24</v>
      </c>
      <c r="F84" s="19" t="s">
        <v>62</v>
      </c>
      <c r="G84" s="23">
        <v>260</v>
      </c>
      <c r="H84" s="22" t="s">
        <v>121</v>
      </c>
      <c r="I84" s="19" t="s">
        <v>122</v>
      </c>
      <c r="J84" s="19" t="s">
        <v>123</v>
      </c>
      <c r="K84" s="18"/>
    </row>
    <row r="85" spans="1:11" ht="31.5" customHeight="1">
      <c r="A85" s="19">
        <v>82</v>
      </c>
      <c r="B85" s="19" t="s">
        <v>80</v>
      </c>
      <c r="C85" s="19" t="s">
        <v>8</v>
      </c>
      <c r="D85" s="22" t="s">
        <v>171</v>
      </c>
      <c r="E85" s="4" t="s">
        <v>672</v>
      </c>
      <c r="F85" s="19" t="s">
        <v>73</v>
      </c>
      <c r="G85" s="23">
        <v>218</v>
      </c>
      <c r="H85" s="22" t="s">
        <v>121</v>
      </c>
      <c r="I85" s="19" t="s">
        <v>136</v>
      </c>
      <c r="J85" s="19" t="s">
        <v>138</v>
      </c>
      <c r="K85" s="18"/>
    </row>
    <row r="86" spans="1:11" ht="31.5" customHeight="1">
      <c r="A86" s="19">
        <v>83</v>
      </c>
      <c r="B86" s="19" t="s">
        <v>80</v>
      </c>
      <c r="C86" s="19" t="s">
        <v>10</v>
      </c>
      <c r="D86" s="22" t="s">
        <v>170</v>
      </c>
      <c r="E86" s="4" t="s">
        <v>81</v>
      </c>
      <c r="F86" s="19" t="s">
        <v>62</v>
      </c>
      <c r="G86" s="23">
        <v>108</v>
      </c>
      <c r="H86" s="22" t="s">
        <v>77</v>
      </c>
      <c r="I86" s="19" t="s">
        <v>78</v>
      </c>
      <c r="J86" s="19" t="s">
        <v>79</v>
      </c>
      <c r="K86" s="19"/>
    </row>
    <row r="87" spans="1:11" ht="31.5" customHeight="1">
      <c r="A87" s="19">
        <v>84</v>
      </c>
      <c r="B87" s="19" t="s">
        <v>80</v>
      </c>
      <c r="C87" s="19" t="s">
        <v>10</v>
      </c>
      <c r="D87" s="22" t="s">
        <v>302</v>
      </c>
      <c r="E87" s="4" t="s">
        <v>303</v>
      </c>
      <c r="F87" s="19" t="s">
        <v>76</v>
      </c>
      <c r="G87" s="23">
        <v>68</v>
      </c>
      <c r="H87" s="22" t="s">
        <v>113</v>
      </c>
      <c r="I87" s="19" t="s">
        <v>114</v>
      </c>
      <c r="J87" s="19" t="s">
        <v>115</v>
      </c>
      <c r="K87" s="18"/>
    </row>
    <row r="88" spans="1:11" ht="31.5" customHeight="1">
      <c r="A88" s="19">
        <v>85</v>
      </c>
      <c r="B88" s="19" t="s">
        <v>66</v>
      </c>
      <c r="C88" s="19" t="s">
        <v>51</v>
      </c>
      <c r="D88" s="22" t="s">
        <v>168</v>
      </c>
      <c r="E88" s="4" t="s">
        <v>67</v>
      </c>
      <c r="F88" s="19" t="s">
        <v>15</v>
      </c>
      <c r="G88" s="23">
        <v>32</v>
      </c>
      <c r="H88" s="22" t="s">
        <v>146</v>
      </c>
      <c r="I88" s="19" t="s">
        <v>219</v>
      </c>
      <c r="J88" s="19" t="s">
        <v>220</v>
      </c>
      <c r="K88" s="19"/>
    </row>
    <row r="89" spans="1:11" ht="31.5" customHeight="1">
      <c r="A89" s="19">
        <v>86</v>
      </c>
      <c r="B89" s="19" t="s">
        <v>80</v>
      </c>
      <c r="C89" s="19" t="s">
        <v>10</v>
      </c>
      <c r="D89" s="22" t="s">
        <v>284</v>
      </c>
      <c r="E89" s="4" t="s">
        <v>24</v>
      </c>
      <c r="F89" s="19" t="s">
        <v>15</v>
      </c>
      <c r="G89" s="23">
        <v>30</v>
      </c>
      <c r="H89" s="22" t="s">
        <v>281</v>
      </c>
      <c r="I89" s="19" t="s">
        <v>282</v>
      </c>
      <c r="J89" s="19" t="s">
        <v>283</v>
      </c>
      <c r="K89" s="39"/>
    </row>
    <row r="90" spans="1:11" ht="31.5" customHeight="1">
      <c r="A90" s="19">
        <v>87</v>
      </c>
      <c r="B90" s="19" t="s">
        <v>66</v>
      </c>
      <c r="C90" s="19" t="s">
        <v>58</v>
      </c>
      <c r="D90" s="22" t="s">
        <v>169</v>
      </c>
      <c r="E90" s="4" t="s">
        <v>52</v>
      </c>
      <c r="F90" s="19" t="s">
        <v>15</v>
      </c>
      <c r="G90" s="23">
        <v>20</v>
      </c>
      <c r="H90" s="22" t="s">
        <v>146</v>
      </c>
      <c r="I90" s="19" t="s">
        <v>219</v>
      </c>
      <c r="J90" s="19" t="s">
        <v>220</v>
      </c>
      <c r="K90" s="19"/>
    </row>
    <row r="91" spans="1:11" ht="31.5" customHeight="1">
      <c r="A91" s="19">
        <v>88</v>
      </c>
      <c r="B91" s="19" t="s">
        <v>80</v>
      </c>
      <c r="C91" s="19" t="s">
        <v>8</v>
      </c>
      <c r="D91" s="22" t="s">
        <v>280</v>
      </c>
      <c r="E91" s="4" t="s">
        <v>24</v>
      </c>
      <c r="F91" s="19" t="s">
        <v>15</v>
      </c>
      <c r="G91" s="23">
        <v>18</v>
      </c>
      <c r="H91" s="22" t="s">
        <v>281</v>
      </c>
      <c r="I91" s="19" t="s">
        <v>282</v>
      </c>
      <c r="J91" s="19" t="s">
        <v>283</v>
      </c>
      <c r="K91" s="39"/>
    </row>
    <row r="92" spans="1:11" ht="31.5" customHeight="1">
      <c r="A92" s="19">
        <v>89</v>
      </c>
      <c r="B92" s="19" t="s">
        <v>66</v>
      </c>
      <c r="C92" s="19" t="s">
        <v>51</v>
      </c>
      <c r="D92" s="22" t="s">
        <v>227</v>
      </c>
      <c r="E92" s="4" t="s">
        <v>673</v>
      </c>
      <c r="F92" s="19" t="s">
        <v>15</v>
      </c>
      <c r="G92" s="23">
        <v>15</v>
      </c>
      <c r="H92" s="22" t="s">
        <v>63</v>
      </c>
      <c r="I92" s="19" t="s">
        <v>228</v>
      </c>
      <c r="J92" s="19" t="s">
        <v>229</v>
      </c>
      <c r="K92" s="19"/>
    </row>
    <row r="93" spans="1:11" ht="17.25">
      <c r="A93" s="81" t="s">
        <v>142</v>
      </c>
      <c r="B93" s="82"/>
      <c r="C93" s="82"/>
      <c r="D93" s="82"/>
      <c r="E93" s="82"/>
      <c r="F93" s="82"/>
      <c r="G93" s="82"/>
      <c r="H93" s="82"/>
      <c r="I93" s="82"/>
      <c r="J93" s="53">
        <f>COUNTA(D4:D92)</f>
        <v>89</v>
      </c>
      <c r="K93" s="8" t="s">
        <v>412</v>
      </c>
    </row>
    <row r="94" spans="1:11" ht="17.25">
      <c r="A94" s="83"/>
      <c r="B94" s="84"/>
      <c r="C94" s="84"/>
      <c r="D94" s="84"/>
      <c r="E94" s="84"/>
      <c r="F94" s="84"/>
      <c r="G94" s="84"/>
      <c r="H94" s="84"/>
      <c r="I94" s="84"/>
      <c r="J94" s="7">
        <f>SUM(G4:G92)</f>
        <v>55824</v>
      </c>
      <c r="K94" s="8" t="s">
        <v>413</v>
      </c>
    </row>
    <row r="95" spans="1:11">
      <c r="A95" s="78" t="s">
        <v>172</v>
      </c>
    </row>
  </sheetData>
  <mergeCells count="2">
    <mergeCell ref="A1:K1"/>
    <mergeCell ref="A93:I94"/>
  </mergeCells>
  <phoneticPr fontId="7" type="noConversion"/>
  <dataValidations count="1">
    <dataValidation type="list" allowBlank="1" showInputMessage="1" showErrorMessage="1" sqref="F26:F28 F45:F46 F77 F4:F12 F79:F86 F48:F75 F88:F92 F14:F22 F30:F43">
      <formula1>"일반경쟁,제한경쟁,수의계약"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K66"/>
  <sheetViews>
    <sheetView workbookViewId="0">
      <selection sqref="A1:K1"/>
    </sheetView>
  </sheetViews>
  <sheetFormatPr defaultRowHeight="13.5"/>
  <cols>
    <col min="2" max="2" width="16" bestFit="1" customWidth="1"/>
    <col min="3" max="3" width="18.6640625" bestFit="1" customWidth="1"/>
    <col min="6" max="6" width="11" customWidth="1"/>
    <col min="7" max="7" width="16.109375" customWidth="1"/>
    <col min="8" max="8" width="23.33203125" customWidth="1"/>
  </cols>
  <sheetData>
    <row r="1" spans="1:11" ht="26.25">
      <c r="A1" s="85" t="s">
        <v>306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1" ht="13.5" customHeight="1">
      <c r="A3" s="91" t="s">
        <v>307</v>
      </c>
      <c r="B3" s="93" t="s">
        <v>308</v>
      </c>
      <c r="C3" s="93" t="s">
        <v>309</v>
      </c>
      <c r="D3" s="93" t="s">
        <v>310</v>
      </c>
      <c r="E3" s="86" t="s">
        <v>311</v>
      </c>
      <c r="F3" s="86" t="s">
        <v>312</v>
      </c>
      <c r="G3" s="86" t="s">
        <v>313</v>
      </c>
      <c r="H3" s="86" t="s">
        <v>6</v>
      </c>
      <c r="I3" s="86" t="s">
        <v>414</v>
      </c>
      <c r="J3" s="86"/>
      <c r="K3" s="86" t="s">
        <v>11</v>
      </c>
    </row>
    <row r="4" spans="1:11" ht="13.5" customHeight="1">
      <c r="A4" s="92"/>
      <c r="B4" s="93"/>
      <c r="C4" s="93"/>
      <c r="D4" s="93"/>
      <c r="E4" s="86"/>
      <c r="F4" s="86"/>
      <c r="G4" s="86"/>
      <c r="H4" s="86"/>
      <c r="I4" s="16" t="s">
        <v>314</v>
      </c>
      <c r="J4" s="16" t="s">
        <v>315</v>
      </c>
      <c r="K4" s="86"/>
    </row>
    <row r="5" spans="1:11" ht="33" customHeight="1">
      <c r="A5" s="44">
        <v>1</v>
      </c>
      <c r="B5" s="44" t="s">
        <v>318</v>
      </c>
      <c r="C5" s="44" t="s">
        <v>319</v>
      </c>
      <c r="D5" s="48" t="s">
        <v>316</v>
      </c>
      <c r="E5" s="52">
        <f t="shared" ref="E5:E12" si="0">SUM(I5:J5)</f>
        <v>1</v>
      </c>
      <c r="F5" s="49">
        <v>269000000</v>
      </c>
      <c r="G5" s="49">
        <f t="shared" ref="G5:G12" si="1">E5*F5</f>
        <v>269000000</v>
      </c>
      <c r="H5" s="45" t="s">
        <v>317</v>
      </c>
      <c r="I5" s="46">
        <v>1</v>
      </c>
      <c r="J5" s="47"/>
      <c r="K5" s="17"/>
    </row>
    <row r="6" spans="1:11" ht="33" customHeight="1">
      <c r="A6" s="44">
        <v>2</v>
      </c>
      <c r="B6" s="44" t="s">
        <v>320</v>
      </c>
      <c r="C6" s="44" t="s">
        <v>321</v>
      </c>
      <c r="D6" s="48" t="s">
        <v>316</v>
      </c>
      <c r="E6" s="52">
        <f t="shared" si="0"/>
        <v>3</v>
      </c>
      <c r="F6" s="49">
        <v>240000000</v>
      </c>
      <c r="G6" s="49">
        <f t="shared" si="1"/>
        <v>720000000</v>
      </c>
      <c r="H6" s="45" t="s">
        <v>317</v>
      </c>
      <c r="I6" s="46">
        <v>3</v>
      </c>
      <c r="J6" s="47"/>
      <c r="K6" s="17"/>
    </row>
    <row r="7" spans="1:11" ht="33" customHeight="1">
      <c r="A7" s="44">
        <v>3</v>
      </c>
      <c r="B7" s="44" t="s">
        <v>322</v>
      </c>
      <c r="C7" s="44" t="s">
        <v>323</v>
      </c>
      <c r="D7" s="48" t="s">
        <v>316</v>
      </c>
      <c r="E7" s="52">
        <f t="shared" si="0"/>
        <v>1</v>
      </c>
      <c r="F7" s="49">
        <v>226085310</v>
      </c>
      <c r="G7" s="49">
        <f t="shared" si="1"/>
        <v>226085310</v>
      </c>
      <c r="H7" s="45" t="s">
        <v>317</v>
      </c>
      <c r="I7" s="46">
        <v>1</v>
      </c>
      <c r="J7" s="47"/>
      <c r="K7" s="17"/>
    </row>
    <row r="8" spans="1:11" ht="33" customHeight="1">
      <c r="A8" s="44">
        <v>4</v>
      </c>
      <c r="B8" s="44" t="s">
        <v>324</v>
      </c>
      <c r="C8" s="44" t="s">
        <v>326</v>
      </c>
      <c r="D8" s="48" t="s">
        <v>316</v>
      </c>
      <c r="E8" s="52">
        <f t="shared" si="0"/>
        <v>1</v>
      </c>
      <c r="F8" s="49">
        <v>131496750</v>
      </c>
      <c r="G8" s="49">
        <f t="shared" si="1"/>
        <v>131496750</v>
      </c>
      <c r="H8" s="45" t="s">
        <v>317</v>
      </c>
      <c r="I8" s="47"/>
      <c r="J8" s="46">
        <v>1</v>
      </c>
      <c r="K8" s="17"/>
    </row>
    <row r="9" spans="1:11" ht="33" customHeight="1">
      <c r="A9" s="44">
        <v>5</v>
      </c>
      <c r="B9" s="44" t="s">
        <v>327</v>
      </c>
      <c r="C9" s="44" t="s">
        <v>37</v>
      </c>
      <c r="D9" s="48" t="s">
        <v>316</v>
      </c>
      <c r="E9" s="52">
        <f t="shared" si="0"/>
        <v>1</v>
      </c>
      <c r="F9" s="49">
        <v>116270000</v>
      </c>
      <c r="G9" s="49">
        <f t="shared" si="1"/>
        <v>116270000</v>
      </c>
      <c r="H9" s="45" t="s">
        <v>317</v>
      </c>
      <c r="I9" s="47"/>
      <c r="J9" s="46">
        <v>1</v>
      </c>
      <c r="K9" s="17"/>
    </row>
    <row r="10" spans="1:11" ht="33" customHeight="1">
      <c r="A10" s="44">
        <v>6</v>
      </c>
      <c r="B10" s="44" t="s">
        <v>327</v>
      </c>
      <c r="C10" s="44" t="s">
        <v>37</v>
      </c>
      <c r="D10" s="48" t="s">
        <v>316</v>
      </c>
      <c r="E10" s="52">
        <f t="shared" si="0"/>
        <v>1</v>
      </c>
      <c r="F10" s="49">
        <v>116270000</v>
      </c>
      <c r="G10" s="49">
        <f t="shared" si="1"/>
        <v>116270000</v>
      </c>
      <c r="H10" s="45" t="s">
        <v>317</v>
      </c>
      <c r="I10" s="47"/>
      <c r="J10" s="46">
        <v>1</v>
      </c>
      <c r="K10" s="17"/>
    </row>
    <row r="11" spans="1:11" ht="33" customHeight="1">
      <c r="A11" s="44">
        <v>7</v>
      </c>
      <c r="B11" s="44" t="s">
        <v>332</v>
      </c>
      <c r="C11" s="44" t="s">
        <v>333</v>
      </c>
      <c r="D11" s="48" t="s">
        <v>316</v>
      </c>
      <c r="E11" s="52">
        <f t="shared" si="0"/>
        <v>2</v>
      </c>
      <c r="F11" s="49">
        <v>76338504</v>
      </c>
      <c r="G11" s="49">
        <f t="shared" si="1"/>
        <v>152677008</v>
      </c>
      <c r="H11" s="45" t="s">
        <v>317</v>
      </c>
      <c r="I11" s="46">
        <v>2</v>
      </c>
      <c r="J11" s="47"/>
      <c r="K11" s="17"/>
    </row>
    <row r="12" spans="1:11" ht="33" customHeight="1">
      <c r="A12" s="44">
        <v>8</v>
      </c>
      <c r="B12" s="44" t="s">
        <v>334</v>
      </c>
      <c r="C12" s="44" t="s">
        <v>335</v>
      </c>
      <c r="D12" s="48" t="s">
        <v>316</v>
      </c>
      <c r="E12" s="52">
        <f t="shared" si="0"/>
        <v>1</v>
      </c>
      <c r="F12" s="49">
        <v>75000000</v>
      </c>
      <c r="G12" s="49">
        <f t="shared" si="1"/>
        <v>75000000</v>
      </c>
      <c r="H12" s="45" t="s">
        <v>317</v>
      </c>
      <c r="I12" s="46">
        <v>1</v>
      </c>
      <c r="J12" s="47"/>
      <c r="K12" s="17"/>
    </row>
    <row r="13" spans="1:11" ht="33" customHeight="1">
      <c r="A13" s="44">
        <v>9</v>
      </c>
      <c r="B13" s="44" t="s">
        <v>324</v>
      </c>
      <c r="C13" s="44" t="s">
        <v>325</v>
      </c>
      <c r="D13" s="48" t="s">
        <v>316</v>
      </c>
      <c r="E13" s="52">
        <f t="shared" ref="E13:E22" si="2">SUM(I13:J13)</f>
        <v>1</v>
      </c>
      <c r="F13" s="49">
        <v>60000000</v>
      </c>
      <c r="G13" s="49">
        <f t="shared" ref="G13:G22" si="3">E13*F13</f>
        <v>60000000</v>
      </c>
      <c r="H13" s="45" t="s">
        <v>317</v>
      </c>
      <c r="I13" s="46">
        <v>1</v>
      </c>
      <c r="J13" s="47"/>
      <c r="K13" s="17"/>
    </row>
    <row r="14" spans="1:11" ht="33" customHeight="1">
      <c r="A14" s="44">
        <v>10</v>
      </c>
      <c r="B14" s="44" t="s">
        <v>338</v>
      </c>
      <c r="C14" s="44" t="s">
        <v>339</v>
      </c>
      <c r="D14" s="48" t="s">
        <v>316</v>
      </c>
      <c r="E14" s="52">
        <f t="shared" si="2"/>
        <v>1</v>
      </c>
      <c r="F14" s="49">
        <v>60000000</v>
      </c>
      <c r="G14" s="49">
        <f t="shared" si="3"/>
        <v>60000000</v>
      </c>
      <c r="H14" s="45" t="s">
        <v>317</v>
      </c>
      <c r="I14" s="47"/>
      <c r="J14" s="47">
        <v>1</v>
      </c>
      <c r="K14" s="17"/>
    </row>
    <row r="15" spans="1:11" ht="33" customHeight="1">
      <c r="A15" s="44">
        <v>11</v>
      </c>
      <c r="B15" s="44" t="s">
        <v>340</v>
      </c>
      <c r="C15" s="44" t="s">
        <v>341</v>
      </c>
      <c r="D15" s="48" t="s">
        <v>316</v>
      </c>
      <c r="E15" s="52">
        <f t="shared" si="2"/>
        <v>1</v>
      </c>
      <c r="F15" s="49">
        <v>49951000</v>
      </c>
      <c r="G15" s="49">
        <f t="shared" si="3"/>
        <v>49951000</v>
      </c>
      <c r="H15" s="45" t="s">
        <v>317</v>
      </c>
      <c r="I15" s="46">
        <v>1</v>
      </c>
      <c r="J15" s="47"/>
      <c r="K15" s="17"/>
    </row>
    <row r="16" spans="1:11" ht="33" customHeight="1">
      <c r="A16" s="44">
        <v>12</v>
      </c>
      <c r="B16" s="44" t="s">
        <v>342</v>
      </c>
      <c r="C16" s="44" t="s">
        <v>343</v>
      </c>
      <c r="D16" s="48" t="s">
        <v>316</v>
      </c>
      <c r="E16" s="52">
        <f t="shared" si="2"/>
        <v>1</v>
      </c>
      <c r="F16" s="49">
        <v>45870000</v>
      </c>
      <c r="G16" s="49">
        <f t="shared" si="3"/>
        <v>45870000</v>
      </c>
      <c r="H16" s="45" t="s">
        <v>317</v>
      </c>
      <c r="I16" s="46">
        <v>1</v>
      </c>
      <c r="J16" s="47"/>
      <c r="K16" s="17"/>
    </row>
    <row r="17" spans="1:11" ht="33" customHeight="1">
      <c r="A17" s="44">
        <v>13</v>
      </c>
      <c r="B17" s="44" t="s">
        <v>344</v>
      </c>
      <c r="C17" s="44" t="s">
        <v>345</v>
      </c>
      <c r="D17" s="48" t="s">
        <v>316</v>
      </c>
      <c r="E17" s="52">
        <f t="shared" si="2"/>
        <v>1</v>
      </c>
      <c r="F17" s="49">
        <v>45760000</v>
      </c>
      <c r="G17" s="49">
        <f t="shared" si="3"/>
        <v>45760000</v>
      </c>
      <c r="H17" s="45" t="s">
        <v>317</v>
      </c>
      <c r="I17" s="46">
        <v>1</v>
      </c>
      <c r="J17" s="47"/>
      <c r="K17" s="17"/>
    </row>
    <row r="18" spans="1:11" ht="33" customHeight="1">
      <c r="A18" s="44">
        <v>14</v>
      </c>
      <c r="B18" s="44" t="s">
        <v>346</v>
      </c>
      <c r="C18" s="44" t="s">
        <v>347</v>
      </c>
      <c r="D18" s="48" t="s">
        <v>316</v>
      </c>
      <c r="E18" s="52">
        <f t="shared" si="2"/>
        <v>1</v>
      </c>
      <c r="F18" s="49">
        <v>42693000</v>
      </c>
      <c r="G18" s="49">
        <f t="shared" si="3"/>
        <v>42693000</v>
      </c>
      <c r="H18" s="45" t="s">
        <v>317</v>
      </c>
      <c r="I18" s="46">
        <v>1</v>
      </c>
      <c r="J18" s="47"/>
      <c r="K18" s="17"/>
    </row>
    <row r="19" spans="1:11" ht="33" customHeight="1">
      <c r="A19" s="44">
        <v>15</v>
      </c>
      <c r="B19" s="44" t="s">
        <v>348</v>
      </c>
      <c r="C19" s="44" t="s">
        <v>349</v>
      </c>
      <c r="D19" s="48" t="s">
        <v>316</v>
      </c>
      <c r="E19" s="52">
        <f t="shared" si="2"/>
        <v>6</v>
      </c>
      <c r="F19" s="49">
        <v>42000000</v>
      </c>
      <c r="G19" s="49">
        <f t="shared" si="3"/>
        <v>252000000</v>
      </c>
      <c r="H19" s="45" t="s">
        <v>317</v>
      </c>
      <c r="I19" s="47"/>
      <c r="J19" s="46">
        <v>6</v>
      </c>
      <c r="K19" s="17"/>
    </row>
    <row r="20" spans="1:11" ht="33" customHeight="1">
      <c r="A20" s="44">
        <v>16</v>
      </c>
      <c r="B20" s="44" t="s">
        <v>350</v>
      </c>
      <c r="C20" s="44" t="s">
        <v>351</v>
      </c>
      <c r="D20" s="48" t="s">
        <v>316</v>
      </c>
      <c r="E20" s="52">
        <f t="shared" si="2"/>
        <v>1</v>
      </c>
      <c r="F20" s="49">
        <v>39600000</v>
      </c>
      <c r="G20" s="49">
        <f t="shared" si="3"/>
        <v>39600000</v>
      </c>
      <c r="H20" s="45" t="s">
        <v>317</v>
      </c>
      <c r="I20" s="47"/>
      <c r="J20" s="46">
        <v>1</v>
      </c>
      <c r="K20" s="17"/>
    </row>
    <row r="21" spans="1:11" ht="33" customHeight="1">
      <c r="A21" s="44">
        <v>17</v>
      </c>
      <c r="B21" s="44" t="s">
        <v>331</v>
      </c>
      <c r="C21" s="44" t="s">
        <v>354</v>
      </c>
      <c r="D21" s="48" t="s">
        <v>316</v>
      </c>
      <c r="E21" s="52">
        <f t="shared" si="2"/>
        <v>1</v>
      </c>
      <c r="F21" s="49">
        <v>37000000</v>
      </c>
      <c r="G21" s="49">
        <f t="shared" si="3"/>
        <v>37000000</v>
      </c>
      <c r="H21" s="45" t="s">
        <v>317</v>
      </c>
      <c r="I21" s="46">
        <v>1</v>
      </c>
      <c r="J21" s="47"/>
      <c r="K21" s="17"/>
    </row>
    <row r="22" spans="1:11" ht="33" customHeight="1">
      <c r="A22" s="44">
        <v>18</v>
      </c>
      <c r="B22" s="44" t="s">
        <v>342</v>
      </c>
      <c r="C22" s="44" t="s">
        <v>355</v>
      </c>
      <c r="D22" s="48" t="s">
        <v>316</v>
      </c>
      <c r="E22" s="52">
        <f t="shared" si="2"/>
        <v>1</v>
      </c>
      <c r="F22" s="49">
        <v>37000000</v>
      </c>
      <c r="G22" s="49">
        <f t="shared" si="3"/>
        <v>37000000</v>
      </c>
      <c r="H22" s="45" t="s">
        <v>317</v>
      </c>
      <c r="I22" s="46">
        <v>1</v>
      </c>
      <c r="J22" s="47"/>
      <c r="K22" s="17"/>
    </row>
    <row r="23" spans="1:11" ht="33" customHeight="1">
      <c r="A23" s="44">
        <v>19</v>
      </c>
      <c r="B23" s="44" t="s">
        <v>357</v>
      </c>
      <c r="C23" s="44" t="s">
        <v>358</v>
      </c>
      <c r="D23" s="48" t="s">
        <v>316</v>
      </c>
      <c r="E23" s="52">
        <f t="shared" ref="E23:E29" si="4">SUM(I23:J23)</f>
        <v>1</v>
      </c>
      <c r="F23" s="49">
        <v>32200000</v>
      </c>
      <c r="G23" s="49">
        <f t="shared" ref="G23:G29" si="5">E23*F23</f>
        <v>32200000</v>
      </c>
      <c r="H23" s="45" t="s">
        <v>317</v>
      </c>
      <c r="I23" s="46">
        <v>1</v>
      </c>
      <c r="J23" s="47"/>
      <c r="K23" s="17"/>
    </row>
    <row r="24" spans="1:11" ht="33" customHeight="1">
      <c r="A24" s="44">
        <v>20</v>
      </c>
      <c r="B24" s="44" t="s">
        <v>329</v>
      </c>
      <c r="C24" s="44" t="s">
        <v>330</v>
      </c>
      <c r="D24" s="48" t="s">
        <v>316</v>
      </c>
      <c r="E24" s="52">
        <f t="shared" si="4"/>
        <v>1</v>
      </c>
      <c r="F24" s="49">
        <v>32000000</v>
      </c>
      <c r="G24" s="49">
        <f t="shared" si="5"/>
        <v>32000000</v>
      </c>
      <c r="H24" s="45" t="s">
        <v>317</v>
      </c>
      <c r="I24" s="46">
        <v>1</v>
      </c>
      <c r="J24" s="47"/>
      <c r="K24" s="17"/>
    </row>
    <row r="25" spans="1:11" ht="33" customHeight="1">
      <c r="A25" s="44">
        <v>21</v>
      </c>
      <c r="B25" s="44" t="s">
        <v>359</v>
      </c>
      <c r="C25" s="44" t="s">
        <v>360</v>
      </c>
      <c r="D25" s="48" t="s">
        <v>316</v>
      </c>
      <c r="E25" s="52">
        <f t="shared" si="4"/>
        <v>1</v>
      </c>
      <c r="F25" s="49">
        <v>31000000</v>
      </c>
      <c r="G25" s="49">
        <f t="shared" si="5"/>
        <v>31000000</v>
      </c>
      <c r="H25" s="45" t="s">
        <v>317</v>
      </c>
      <c r="I25" s="46">
        <v>1</v>
      </c>
      <c r="J25" s="47"/>
      <c r="K25" s="17"/>
    </row>
    <row r="26" spans="1:11" ht="33" customHeight="1">
      <c r="A26" s="44">
        <v>22</v>
      </c>
      <c r="B26" s="44" t="s">
        <v>356</v>
      </c>
      <c r="C26" s="44" t="s">
        <v>361</v>
      </c>
      <c r="D26" s="48" t="s">
        <v>316</v>
      </c>
      <c r="E26" s="52">
        <f t="shared" si="4"/>
        <v>2</v>
      </c>
      <c r="F26" s="49">
        <v>30888000</v>
      </c>
      <c r="G26" s="49">
        <f t="shared" si="5"/>
        <v>61776000</v>
      </c>
      <c r="H26" s="45" t="s">
        <v>317</v>
      </c>
      <c r="I26" s="46">
        <v>2</v>
      </c>
      <c r="J26" s="47"/>
      <c r="K26" s="17"/>
    </row>
    <row r="27" spans="1:11" ht="33" customHeight="1">
      <c r="A27" s="44">
        <v>23</v>
      </c>
      <c r="B27" s="44" t="s">
        <v>363</v>
      </c>
      <c r="C27" s="44" t="s">
        <v>364</v>
      </c>
      <c r="D27" s="48" t="s">
        <v>316</v>
      </c>
      <c r="E27" s="52">
        <f t="shared" si="4"/>
        <v>1</v>
      </c>
      <c r="F27" s="49">
        <v>28568000</v>
      </c>
      <c r="G27" s="49">
        <f t="shared" si="5"/>
        <v>28568000</v>
      </c>
      <c r="H27" s="45" t="s">
        <v>317</v>
      </c>
      <c r="I27" s="46">
        <v>1</v>
      </c>
      <c r="J27" s="47"/>
      <c r="K27" s="17"/>
    </row>
    <row r="28" spans="1:11" ht="33" customHeight="1">
      <c r="A28" s="44">
        <v>24</v>
      </c>
      <c r="B28" s="44" t="s">
        <v>369</v>
      </c>
      <c r="C28" s="44" t="s">
        <v>370</v>
      </c>
      <c r="D28" s="48" t="s">
        <v>316</v>
      </c>
      <c r="E28" s="52">
        <f t="shared" si="4"/>
        <v>1</v>
      </c>
      <c r="F28" s="49">
        <v>28188000</v>
      </c>
      <c r="G28" s="49">
        <f t="shared" si="5"/>
        <v>28188000</v>
      </c>
      <c r="H28" s="45" t="s">
        <v>317</v>
      </c>
      <c r="I28" s="46">
        <v>1</v>
      </c>
      <c r="J28" s="47"/>
      <c r="K28" s="17"/>
    </row>
    <row r="29" spans="1:11" ht="33" customHeight="1">
      <c r="A29" s="44">
        <v>25</v>
      </c>
      <c r="B29" s="44" t="s">
        <v>346</v>
      </c>
      <c r="C29" s="44" t="s">
        <v>347</v>
      </c>
      <c r="D29" s="48" t="s">
        <v>316</v>
      </c>
      <c r="E29" s="52">
        <f t="shared" si="4"/>
        <v>1</v>
      </c>
      <c r="F29" s="49">
        <v>27500000</v>
      </c>
      <c r="G29" s="49">
        <f t="shared" si="5"/>
        <v>27500000</v>
      </c>
      <c r="H29" s="45" t="s">
        <v>317</v>
      </c>
      <c r="I29" s="46">
        <v>1</v>
      </c>
      <c r="J29" s="47"/>
      <c r="K29" s="17"/>
    </row>
    <row r="30" spans="1:11" ht="33" customHeight="1">
      <c r="A30" s="44">
        <v>26</v>
      </c>
      <c r="B30" s="44" t="s">
        <v>371</v>
      </c>
      <c r="C30" s="44" t="s">
        <v>372</v>
      </c>
      <c r="D30" s="48" t="s">
        <v>316</v>
      </c>
      <c r="E30" s="52">
        <f t="shared" ref="E30:E64" si="6">SUM(I30:J30)</f>
        <v>1</v>
      </c>
      <c r="F30" s="49">
        <v>25000000</v>
      </c>
      <c r="G30" s="49">
        <f t="shared" ref="G30:G64" si="7">E30*F30</f>
        <v>25000000</v>
      </c>
      <c r="H30" s="45" t="s">
        <v>317</v>
      </c>
      <c r="I30" s="47"/>
      <c r="J30" s="46">
        <v>1</v>
      </c>
      <c r="K30" s="17"/>
    </row>
    <row r="31" spans="1:11" ht="33" customHeight="1">
      <c r="A31" s="44">
        <v>27</v>
      </c>
      <c r="B31" s="44" t="s">
        <v>373</v>
      </c>
      <c r="C31" s="44" t="s">
        <v>374</v>
      </c>
      <c r="D31" s="48" t="s">
        <v>316</v>
      </c>
      <c r="E31" s="52">
        <f t="shared" si="6"/>
        <v>1</v>
      </c>
      <c r="F31" s="49">
        <v>24750000</v>
      </c>
      <c r="G31" s="49">
        <f t="shared" si="7"/>
        <v>24750000</v>
      </c>
      <c r="H31" s="45" t="s">
        <v>317</v>
      </c>
      <c r="I31" s="46">
        <v>1</v>
      </c>
      <c r="J31" s="47"/>
      <c r="K31" s="17"/>
    </row>
    <row r="32" spans="1:11" ht="33" customHeight="1">
      <c r="A32" s="44">
        <v>28</v>
      </c>
      <c r="B32" s="44" t="s">
        <v>375</v>
      </c>
      <c r="C32" s="44" t="s">
        <v>376</v>
      </c>
      <c r="D32" s="48" t="s">
        <v>316</v>
      </c>
      <c r="E32" s="52">
        <f t="shared" si="6"/>
        <v>1</v>
      </c>
      <c r="F32" s="49">
        <v>22532000</v>
      </c>
      <c r="G32" s="49">
        <f t="shared" si="7"/>
        <v>22532000</v>
      </c>
      <c r="H32" s="45" t="s">
        <v>317</v>
      </c>
      <c r="I32" s="46">
        <v>1</v>
      </c>
      <c r="J32" s="47"/>
      <c r="K32" s="17"/>
    </row>
    <row r="33" spans="1:11" ht="33" customHeight="1">
      <c r="A33" s="44">
        <v>29</v>
      </c>
      <c r="B33" s="44" t="s">
        <v>379</v>
      </c>
      <c r="C33" s="44" t="s">
        <v>380</v>
      </c>
      <c r="D33" s="48" t="s">
        <v>316</v>
      </c>
      <c r="E33" s="52">
        <f t="shared" si="6"/>
        <v>5</v>
      </c>
      <c r="F33" s="49">
        <v>21500000</v>
      </c>
      <c r="G33" s="49">
        <f t="shared" si="7"/>
        <v>107500000</v>
      </c>
      <c r="H33" s="45" t="s">
        <v>317</v>
      </c>
      <c r="I33" s="46"/>
      <c r="J33" s="46">
        <v>5</v>
      </c>
      <c r="K33" s="17"/>
    </row>
    <row r="34" spans="1:11" ht="33" customHeight="1">
      <c r="A34" s="44">
        <v>30</v>
      </c>
      <c r="B34" s="44" t="s">
        <v>357</v>
      </c>
      <c r="C34" s="44" t="s">
        <v>381</v>
      </c>
      <c r="D34" s="48" t="s">
        <v>316</v>
      </c>
      <c r="E34" s="52">
        <f t="shared" si="6"/>
        <v>8</v>
      </c>
      <c r="F34" s="49">
        <v>20500000</v>
      </c>
      <c r="G34" s="49">
        <f t="shared" si="7"/>
        <v>164000000</v>
      </c>
      <c r="H34" s="45" t="s">
        <v>317</v>
      </c>
      <c r="I34" s="46">
        <v>8</v>
      </c>
      <c r="J34" s="47"/>
      <c r="K34" s="17"/>
    </row>
    <row r="35" spans="1:11" ht="33" customHeight="1">
      <c r="A35" s="44">
        <v>31</v>
      </c>
      <c r="B35" s="44" t="s">
        <v>357</v>
      </c>
      <c r="C35" s="44" t="s">
        <v>381</v>
      </c>
      <c r="D35" s="48" t="s">
        <v>316</v>
      </c>
      <c r="E35" s="52">
        <f t="shared" si="6"/>
        <v>1</v>
      </c>
      <c r="F35" s="49">
        <v>20050000</v>
      </c>
      <c r="G35" s="49">
        <f t="shared" si="7"/>
        <v>20050000</v>
      </c>
      <c r="H35" s="45" t="s">
        <v>317</v>
      </c>
      <c r="I35" s="46">
        <v>1</v>
      </c>
      <c r="J35" s="47"/>
      <c r="K35" s="17"/>
    </row>
    <row r="36" spans="1:11" ht="33" customHeight="1">
      <c r="A36" s="44">
        <v>32</v>
      </c>
      <c r="B36" s="44" t="s">
        <v>337</v>
      </c>
      <c r="C36" s="44" t="s">
        <v>382</v>
      </c>
      <c r="D36" s="48" t="s">
        <v>316</v>
      </c>
      <c r="E36" s="52">
        <f t="shared" si="6"/>
        <v>1</v>
      </c>
      <c r="F36" s="49">
        <v>19810000</v>
      </c>
      <c r="G36" s="49">
        <f t="shared" si="7"/>
        <v>19810000</v>
      </c>
      <c r="H36" s="45" t="s">
        <v>317</v>
      </c>
      <c r="I36" s="47"/>
      <c r="J36" s="46">
        <v>1</v>
      </c>
      <c r="K36" s="17"/>
    </row>
    <row r="37" spans="1:11" ht="33" customHeight="1">
      <c r="A37" s="44">
        <v>33</v>
      </c>
      <c r="B37" s="44" t="s">
        <v>337</v>
      </c>
      <c r="C37" s="44" t="s">
        <v>383</v>
      </c>
      <c r="D37" s="48" t="s">
        <v>316</v>
      </c>
      <c r="E37" s="52">
        <f t="shared" si="6"/>
        <v>1</v>
      </c>
      <c r="F37" s="49">
        <v>19810000</v>
      </c>
      <c r="G37" s="49">
        <f t="shared" si="7"/>
        <v>19810000</v>
      </c>
      <c r="H37" s="45" t="s">
        <v>317</v>
      </c>
      <c r="I37" s="47"/>
      <c r="J37" s="46">
        <v>1</v>
      </c>
      <c r="K37" s="17"/>
    </row>
    <row r="38" spans="1:11" ht="33" customHeight="1">
      <c r="A38" s="44">
        <v>34</v>
      </c>
      <c r="B38" s="44" t="s">
        <v>337</v>
      </c>
      <c r="C38" s="44" t="s">
        <v>352</v>
      </c>
      <c r="D38" s="48" t="s">
        <v>316</v>
      </c>
      <c r="E38" s="52">
        <f t="shared" si="6"/>
        <v>1</v>
      </c>
      <c r="F38" s="49">
        <v>19745000</v>
      </c>
      <c r="G38" s="49">
        <f t="shared" si="7"/>
        <v>19745000</v>
      </c>
      <c r="H38" s="45" t="s">
        <v>317</v>
      </c>
      <c r="I38" s="47"/>
      <c r="J38" s="46">
        <v>1</v>
      </c>
      <c r="K38" s="17"/>
    </row>
    <row r="39" spans="1:11" ht="33" customHeight="1">
      <c r="A39" s="44">
        <v>35</v>
      </c>
      <c r="B39" s="44" t="s">
        <v>384</v>
      </c>
      <c r="C39" s="44" t="s">
        <v>385</v>
      </c>
      <c r="D39" s="48" t="s">
        <v>316</v>
      </c>
      <c r="E39" s="52">
        <f t="shared" si="6"/>
        <v>1</v>
      </c>
      <c r="F39" s="49">
        <v>19544500</v>
      </c>
      <c r="G39" s="49">
        <f t="shared" si="7"/>
        <v>19544500</v>
      </c>
      <c r="H39" s="45" t="s">
        <v>317</v>
      </c>
      <c r="I39" s="47"/>
      <c r="J39" s="46">
        <v>1</v>
      </c>
      <c r="K39" s="17"/>
    </row>
    <row r="40" spans="1:11" ht="33" customHeight="1">
      <c r="A40" s="44">
        <v>36</v>
      </c>
      <c r="B40" s="44" t="s">
        <v>336</v>
      </c>
      <c r="C40" s="44" t="s">
        <v>37</v>
      </c>
      <c r="D40" s="48" t="s">
        <v>316</v>
      </c>
      <c r="E40" s="52">
        <f t="shared" si="6"/>
        <v>1</v>
      </c>
      <c r="F40" s="49">
        <v>18750000</v>
      </c>
      <c r="G40" s="49">
        <f t="shared" si="7"/>
        <v>18750000</v>
      </c>
      <c r="H40" s="45" t="s">
        <v>317</v>
      </c>
      <c r="I40" s="47"/>
      <c r="J40" s="46">
        <v>1</v>
      </c>
      <c r="K40" s="17"/>
    </row>
    <row r="41" spans="1:11" ht="33" customHeight="1">
      <c r="A41" s="44">
        <v>37</v>
      </c>
      <c r="B41" s="44" t="s">
        <v>350</v>
      </c>
      <c r="C41" s="44" t="s">
        <v>351</v>
      </c>
      <c r="D41" s="48" t="s">
        <v>316</v>
      </c>
      <c r="E41" s="52">
        <f t="shared" si="6"/>
        <v>1</v>
      </c>
      <c r="F41" s="49">
        <v>18590000</v>
      </c>
      <c r="G41" s="49">
        <f t="shared" si="7"/>
        <v>18590000</v>
      </c>
      <c r="H41" s="45" t="s">
        <v>317</v>
      </c>
      <c r="I41" s="47"/>
      <c r="J41" s="46">
        <v>1</v>
      </c>
      <c r="K41" s="17"/>
    </row>
    <row r="42" spans="1:11" ht="33" customHeight="1">
      <c r="A42" s="44">
        <v>38</v>
      </c>
      <c r="B42" s="44" t="s">
        <v>386</v>
      </c>
      <c r="C42" s="44" t="s">
        <v>37</v>
      </c>
      <c r="D42" s="48" t="s">
        <v>316</v>
      </c>
      <c r="E42" s="52">
        <f t="shared" si="6"/>
        <v>1</v>
      </c>
      <c r="F42" s="49">
        <v>18040000</v>
      </c>
      <c r="G42" s="49">
        <f t="shared" si="7"/>
        <v>18040000</v>
      </c>
      <c r="H42" s="45" t="s">
        <v>317</v>
      </c>
      <c r="I42" s="47"/>
      <c r="J42" s="46">
        <v>1</v>
      </c>
      <c r="K42" s="17"/>
    </row>
    <row r="43" spans="1:11" ht="33" customHeight="1">
      <c r="A43" s="44">
        <v>39</v>
      </c>
      <c r="B43" s="44" t="s">
        <v>377</v>
      </c>
      <c r="C43" s="44" t="s">
        <v>387</v>
      </c>
      <c r="D43" s="48" t="s">
        <v>316</v>
      </c>
      <c r="E43" s="52">
        <f t="shared" si="6"/>
        <v>1</v>
      </c>
      <c r="F43" s="49">
        <v>18000000</v>
      </c>
      <c r="G43" s="49">
        <f t="shared" si="7"/>
        <v>18000000</v>
      </c>
      <c r="H43" s="45" t="s">
        <v>317</v>
      </c>
      <c r="I43" s="47"/>
      <c r="J43" s="46">
        <v>1</v>
      </c>
      <c r="K43" s="17"/>
    </row>
    <row r="44" spans="1:11" ht="33" customHeight="1">
      <c r="A44" s="44">
        <v>40</v>
      </c>
      <c r="B44" s="44" t="s">
        <v>377</v>
      </c>
      <c r="C44" s="44" t="s">
        <v>388</v>
      </c>
      <c r="D44" s="48" t="s">
        <v>316</v>
      </c>
      <c r="E44" s="52">
        <f t="shared" si="6"/>
        <v>2</v>
      </c>
      <c r="F44" s="49">
        <v>18000000</v>
      </c>
      <c r="G44" s="49">
        <f t="shared" si="7"/>
        <v>36000000</v>
      </c>
      <c r="H44" s="45" t="s">
        <v>317</v>
      </c>
      <c r="I44" s="47">
        <v>2</v>
      </c>
      <c r="J44" s="46"/>
      <c r="K44" s="17"/>
    </row>
    <row r="45" spans="1:11" ht="33" customHeight="1">
      <c r="A45" s="44">
        <v>41</v>
      </c>
      <c r="B45" s="44" t="s">
        <v>389</v>
      </c>
      <c r="C45" s="44" t="s">
        <v>390</v>
      </c>
      <c r="D45" s="48" t="s">
        <v>316</v>
      </c>
      <c r="E45" s="52">
        <f t="shared" si="6"/>
        <v>1</v>
      </c>
      <c r="F45" s="49">
        <v>17610000</v>
      </c>
      <c r="G45" s="49">
        <f t="shared" si="7"/>
        <v>17610000</v>
      </c>
      <c r="H45" s="45" t="s">
        <v>317</v>
      </c>
      <c r="I45" s="47">
        <v>1</v>
      </c>
      <c r="J45" s="46"/>
      <c r="K45" s="17"/>
    </row>
    <row r="46" spans="1:11" ht="33" customHeight="1">
      <c r="A46" s="44">
        <v>42</v>
      </c>
      <c r="B46" s="44" t="s">
        <v>336</v>
      </c>
      <c r="C46" s="44" t="s">
        <v>362</v>
      </c>
      <c r="D46" s="48" t="s">
        <v>316</v>
      </c>
      <c r="E46" s="52">
        <f t="shared" si="6"/>
        <v>1</v>
      </c>
      <c r="F46" s="49">
        <v>17440000</v>
      </c>
      <c r="G46" s="49">
        <f t="shared" si="7"/>
        <v>17440000</v>
      </c>
      <c r="H46" s="45" t="s">
        <v>317</v>
      </c>
      <c r="I46" s="47"/>
      <c r="J46" s="46">
        <v>1</v>
      </c>
      <c r="K46" s="17"/>
    </row>
    <row r="47" spans="1:11" ht="33" customHeight="1">
      <c r="A47" s="44">
        <v>43</v>
      </c>
      <c r="B47" s="44" t="s">
        <v>336</v>
      </c>
      <c r="C47" s="44" t="s">
        <v>37</v>
      </c>
      <c r="D47" s="48" t="s">
        <v>316</v>
      </c>
      <c r="E47" s="52">
        <f t="shared" si="6"/>
        <v>1</v>
      </c>
      <c r="F47" s="49">
        <v>16900000</v>
      </c>
      <c r="G47" s="49">
        <f t="shared" si="7"/>
        <v>16900000</v>
      </c>
      <c r="H47" s="45" t="s">
        <v>317</v>
      </c>
      <c r="I47" s="47"/>
      <c r="J47" s="46">
        <v>1</v>
      </c>
      <c r="K47" s="17"/>
    </row>
    <row r="48" spans="1:11" ht="33" customHeight="1">
      <c r="A48" s="44">
        <v>44</v>
      </c>
      <c r="B48" s="44" t="s">
        <v>391</v>
      </c>
      <c r="C48" s="44" t="s">
        <v>392</v>
      </c>
      <c r="D48" s="48" t="s">
        <v>316</v>
      </c>
      <c r="E48" s="52">
        <f t="shared" si="6"/>
        <v>1</v>
      </c>
      <c r="F48" s="49">
        <v>16700000</v>
      </c>
      <c r="G48" s="49">
        <f t="shared" si="7"/>
        <v>16700000</v>
      </c>
      <c r="H48" s="45" t="s">
        <v>317</v>
      </c>
      <c r="I48" s="47"/>
      <c r="J48" s="46">
        <v>1</v>
      </c>
      <c r="K48" s="17"/>
    </row>
    <row r="49" spans="1:11" ht="33" customHeight="1">
      <c r="A49" s="44">
        <v>45</v>
      </c>
      <c r="B49" s="44" t="s">
        <v>377</v>
      </c>
      <c r="C49" s="44" t="s">
        <v>393</v>
      </c>
      <c r="D49" s="48" t="s">
        <v>316</v>
      </c>
      <c r="E49" s="52">
        <f t="shared" si="6"/>
        <v>1</v>
      </c>
      <c r="F49" s="49">
        <v>16675000</v>
      </c>
      <c r="G49" s="49">
        <f t="shared" si="7"/>
        <v>16675000</v>
      </c>
      <c r="H49" s="45" t="s">
        <v>317</v>
      </c>
      <c r="I49" s="47"/>
      <c r="J49" s="46">
        <v>1</v>
      </c>
      <c r="K49" s="17"/>
    </row>
    <row r="50" spans="1:11" ht="33" customHeight="1">
      <c r="A50" s="44">
        <v>46</v>
      </c>
      <c r="B50" s="44" t="s">
        <v>377</v>
      </c>
      <c r="C50" s="44" t="s">
        <v>378</v>
      </c>
      <c r="D50" s="48" t="s">
        <v>316</v>
      </c>
      <c r="E50" s="52">
        <f t="shared" si="6"/>
        <v>1</v>
      </c>
      <c r="F50" s="49">
        <v>16675000</v>
      </c>
      <c r="G50" s="49">
        <f t="shared" si="7"/>
        <v>16675000</v>
      </c>
      <c r="H50" s="45" t="s">
        <v>317</v>
      </c>
      <c r="I50" s="47"/>
      <c r="J50" s="46">
        <v>1</v>
      </c>
      <c r="K50" s="17"/>
    </row>
    <row r="51" spans="1:11" ht="33" customHeight="1">
      <c r="A51" s="44">
        <v>47</v>
      </c>
      <c r="B51" s="44" t="s">
        <v>394</v>
      </c>
      <c r="C51" s="44" t="s">
        <v>395</v>
      </c>
      <c r="D51" s="48" t="s">
        <v>316</v>
      </c>
      <c r="E51" s="52">
        <f t="shared" si="6"/>
        <v>1</v>
      </c>
      <c r="F51" s="49">
        <v>15860000</v>
      </c>
      <c r="G51" s="49">
        <f t="shared" si="7"/>
        <v>15860000</v>
      </c>
      <c r="H51" s="45" t="s">
        <v>317</v>
      </c>
      <c r="I51" s="47"/>
      <c r="J51" s="46">
        <v>1</v>
      </c>
      <c r="K51" s="17"/>
    </row>
    <row r="52" spans="1:11" ht="33" customHeight="1">
      <c r="A52" s="44">
        <v>48</v>
      </c>
      <c r="B52" s="44" t="s">
        <v>337</v>
      </c>
      <c r="C52" s="44" t="s">
        <v>396</v>
      </c>
      <c r="D52" s="48" t="s">
        <v>316</v>
      </c>
      <c r="E52" s="52">
        <f t="shared" si="6"/>
        <v>1</v>
      </c>
      <c r="F52" s="49">
        <v>15650000</v>
      </c>
      <c r="G52" s="49">
        <f t="shared" si="7"/>
        <v>15650000</v>
      </c>
      <c r="H52" s="45" t="s">
        <v>317</v>
      </c>
      <c r="I52" s="47"/>
      <c r="J52" s="46">
        <v>1</v>
      </c>
      <c r="K52" s="17"/>
    </row>
    <row r="53" spans="1:11" ht="33" customHeight="1">
      <c r="A53" s="44">
        <v>49</v>
      </c>
      <c r="B53" s="44" t="s">
        <v>353</v>
      </c>
      <c r="C53" s="44" t="s">
        <v>367</v>
      </c>
      <c r="D53" s="48" t="s">
        <v>316</v>
      </c>
      <c r="E53" s="52">
        <f t="shared" si="6"/>
        <v>1</v>
      </c>
      <c r="F53" s="49">
        <v>15184000</v>
      </c>
      <c r="G53" s="49">
        <f t="shared" si="7"/>
        <v>15184000</v>
      </c>
      <c r="H53" s="45" t="s">
        <v>317</v>
      </c>
      <c r="I53" s="47"/>
      <c r="J53" s="46">
        <v>1</v>
      </c>
      <c r="K53" s="17"/>
    </row>
    <row r="54" spans="1:11" ht="33" customHeight="1">
      <c r="A54" s="44">
        <v>50</v>
      </c>
      <c r="B54" s="44" t="s">
        <v>365</v>
      </c>
      <c r="C54" s="44" t="s">
        <v>366</v>
      </c>
      <c r="D54" s="48" t="s">
        <v>316</v>
      </c>
      <c r="E54" s="52">
        <f t="shared" si="6"/>
        <v>1</v>
      </c>
      <c r="F54" s="49">
        <v>15000000</v>
      </c>
      <c r="G54" s="49">
        <f t="shared" si="7"/>
        <v>15000000</v>
      </c>
      <c r="H54" s="45" t="s">
        <v>317</v>
      </c>
      <c r="I54" s="47"/>
      <c r="J54" s="46">
        <v>1</v>
      </c>
      <c r="K54" s="17"/>
    </row>
    <row r="55" spans="1:11" ht="33" customHeight="1">
      <c r="A55" s="44">
        <v>51</v>
      </c>
      <c r="B55" s="44" t="s">
        <v>397</v>
      </c>
      <c r="C55" s="44" t="s">
        <v>398</v>
      </c>
      <c r="D55" s="48" t="s">
        <v>316</v>
      </c>
      <c r="E55" s="52">
        <f t="shared" si="6"/>
        <v>1</v>
      </c>
      <c r="F55" s="49">
        <v>14850000</v>
      </c>
      <c r="G55" s="49">
        <f t="shared" si="7"/>
        <v>14850000</v>
      </c>
      <c r="H55" s="45" t="s">
        <v>317</v>
      </c>
      <c r="I55" s="47"/>
      <c r="J55" s="46">
        <v>1</v>
      </c>
      <c r="K55" s="17"/>
    </row>
    <row r="56" spans="1:11" ht="33" customHeight="1">
      <c r="A56" s="44">
        <v>52</v>
      </c>
      <c r="B56" s="44" t="s">
        <v>353</v>
      </c>
      <c r="C56" s="44" t="s">
        <v>368</v>
      </c>
      <c r="D56" s="48" t="s">
        <v>316</v>
      </c>
      <c r="E56" s="52">
        <f t="shared" si="6"/>
        <v>1</v>
      </c>
      <c r="F56" s="49">
        <v>14190000</v>
      </c>
      <c r="G56" s="49">
        <f t="shared" si="7"/>
        <v>14190000</v>
      </c>
      <c r="H56" s="45" t="s">
        <v>317</v>
      </c>
      <c r="I56" s="47"/>
      <c r="J56" s="46">
        <v>1</v>
      </c>
      <c r="K56" s="17"/>
    </row>
    <row r="57" spans="1:11" ht="33" customHeight="1">
      <c r="A57" s="44">
        <v>53</v>
      </c>
      <c r="B57" s="44" t="s">
        <v>336</v>
      </c>
      <c r="C57" s="44" t="s">
        <v>37</v>
      </c>
      <c r="D57" s="48" t="s">
        <v>316</v>
      </c>
      <c r="E57" s="52">
        <f t="shared" si="6"/>
        <v>1</v>
      </c>
      <c r="F57" s="49">
        <v>13000000</v>
      </c>
      <c r="G57" s="49">
        <f t="shared" si="7"/>
        <v>13000000</v>
      </c>
      <c r="H57" s="45" t="s">
        <v>317</v>
      </c>
      <c r="I57" s="47"/>
      <c r="J57" s="46">
        <v>1</v>
      </c>
      <c r="K57" s="17"/>
    </row>
    <row r="58" spans="1:11" ht="33" customHeight="1">
      <c r="A58" s="44">
        <v>54</v>
      </c>
      <c r="B58" s="44" t="s">
        <v>399</v>
      </c>
      <c r="C58" s="44" t="s">
        <v>400</v>
      </c>
      <c r="D58" s="48" t="s">
        <v>316</v>
      </c>
      <c r="E58" s="52">
        <f t="shared" si="6"/>
        <v>4</v>
      </c>
      <c r="F58" s="49">
        <v>13000000</v>
      </c>
      <c r="G58" s="49">
        <f t="shared" si="7"/>
        <v>52000000</v>
      </c>
      <c r="H58" s="45" t="s">
        <v>317</v>
      </c>
      <c r="I58" s="47"/>
      <c r="J58" s="46">
        <v>4</v>
      </c>
      <c r="K58" s="17"/>
    </row>
    <row r="59" spans="1:11" ht="33" customHeight="1">
      <c r="A59" s="44">
        <v>55</v>
      </c>
      <c r="B59" s="44" t="s">
        <v>337</v>
      </c>
      <c r="C59" s="44" t="s">
        <v>396</v>
      </c>
      <c r="D59" s="48" t="s">
        <v>316</v>
      </c>
      <c r="E59" s="52">
        <f t="shared" si="6"/>
        <v>1</v>
      </c>
      <c r="F59" s="49">
        <v>12580000</v>
      </c>
      <c r="G59" s="49">
        <f t="shared" si="7"/>
        <v>12580000</v>
      </c>
      <c r="H59" s="45" t="s">
        <v>317</v>
      </c>
      <c r="I59" s="47">
        <v>1</v>
      </c>
      <c r="J59" s="46"/>
      <c r="K59" s="17"/>
    </row>
    <row r="60" spans="1:11" ht="33" customHeight="1">
      <c r="A60" s="44">
        <v>56</v>
      </c>
      <c r="B60" s="44" t="s">
        <v>401</v>
      </c>
      <c r="C60" s="44" t="s">
        <v>402</v>
      </c>
      <c r="D60" s="48" t="s">
        <v>316</v>
      </c>
      <c r="E60" s="52">
        <f t="shared" si="6"/>
        <v>1</v>
      </c>
      <c r="F60" s="49">
        <v>12000000</v>
      </c>
      <c r="G60" s="49">
        <f t="shared" si="7"/>
        <v>12000000</v>
      </c>
      <c r="H60" s="45" t="s">
        <v>317</v>
      </c>
      <c r="I60" s="47"/>
      <c r="J60" s="46">
        <v>1</v>
      </c>
      <c r="K60" s="17"/>
    </row>
    <row r="61" spans="1:11" ht="33" customHeight="1">
      <c r="A61" s="44">
        <v>57</v>
      </c>
      <c r="B61" s="44" t="s">
        <v>403</v>
      </c>
      <c r="C61" s="44" t="s">
        <v>404</v>
      </c>
      <c r="D61" s="48" t="s">
        <v>316</v>
      </c>
      <c r="E61" s="52">
        <f t="shared" si="6"/>
        <v>1</v>
      </c>
      <c r="F61" s="49">
        <v>11800000</v>
      </c>
      <c r="G61" s="49">
        <f t="shared" si="7"/>
        <v>11800000</v>
      </c>
      <c r="H61" s="45" t="s">
        <v>317</v>
      </c>
      <c r="I61" s="47"/>
      <c r="J61" s="46">
        <v>1</v>
      </c>
      <c r="K61" s="17"/>
    </row>
    <row r="62" spans="1:11" ht="33" customHeight="1">
      <c r="A62" s="44">
        <v>58</v>
      </c>
      <c r="B62" s="44" t="s">
        <v>405</v>
      </c>
      <c r="C62" s="44" t="s">
        <v>406</v>
      </c>
      <c r="D62" s="48" t="s">
        <v>316</v>
      </c>
      <c r="E62" s="52">
        <f t="shared" si="6"/>
        <v>1</v>
      </c>
      <c r="F62" s="49">
        <v>11460000</v>
      </c>
      <c r="G62" s="49">
        <f t="shared" si="7"/>
        <v>11460000</v>
      </c>
      <c r="H62" s="45" t="s">
        <v>317</v>
      </c>
      <c r="I62" s="47"/>
      <c r="J62" s="46">
        <v>1</v>
      </c>
      <c r="K62" s="17"/>
    </row>
    <row r="63" spans="1:11" ht="33" customHeight="1">
      <c r="A63" s="44">
        <v>59</v>
      </c>
      <c r="B63" s="44" t="s">
        <v>328</v>
      </c>
      <c r="C63" s="44" t="s">
        <v>407</v>
      </c>
      <c r="D63" s="48" t="s">
        <v>316</v>
      </c>
      <c r="E63" s="52">
        <f t="shared" si="6"/>
        <v>1</v>
      </c>
      <c r="F63" s="49">
        <v>11350000</v>
      </c>
      <c r="G63" s="49">
        <f t="shared" si="7"/>
        <v>11350000</v>
      </c>
      <c r="H63" s="45" t="s">
        <v>317</v>
      </c>
      <c r="I63" s="47"/>
      <c r="J63" s="46">
        <v>1</v>
      </c>
      <c r="K63" s="17"/>
    </row>
    <row r="64" spans="1:11" ht="33" customHeight="1">
      <c r="A64" s="44">
        <v>60</v>
      </c>
      <c r="B64" s="44" t="s">
        <v>359</v>
      </c>
      <c r="C64" s="44" t="s">
        <v>360</v>
      </c>
      <c r="D64" s="48" t="s">
        <v>316</v>
      </c>
      <c r="E64" s="52">
        <f t="shared" si="6"/>
        <v>1</v>
      </c>
      <c r="F64" s="49">
        <v>10890000</v>
      </c>
      <c r="G64" s="49">
        <f t="shared" si="7"/>
        <v>10890000</v>
      </c>
      <c r="H64" s="45" t="s">
        <v>317</v>
      </c>
      <c r="I64" s="47"/>
      <c r="J64" s="46">
        <v>1</v>
      </c>
      <c r="K64" s="17"/>
    </row>
    <row r="65" spans="1:10">
      <c r="A65" s="87" t="s">
        <v>411</v>
      </c>
      <c r="B65" s="88"/>
      <c r="C65" s="88"/>
      <c r="D65" s="88"/>
      <c r="E65" s="88"/>
      <c r="F65" s="88"/>
      <c r="G65" s="88"/>
      <c r="H65" s="88"/>
      <c r="I65" s="89"/>
      <c r="J65" s="90"/>
    </row>
    <row r="66" spans="1:10" ht="16.5">
      <c r="A66" s="9" t="s">
        <v>172</v>
      </c>
    </row>
  </sheetData>
  <mergeCells count="12">
    <mergeCell ref="A1:K1"/>
    <mergeCell ref="I3:J3"/>
    <mergeCell ref="K3:K4"/>
    <mergeCell ref="A65:J65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N11"/>
  <sheetViews>
    <sheetView topLeftCell="B1" zoomScale="90" zoomScaleNormal="90" workbookViewId="0">
      <selection sqref="A1:N1"/>
    </sheetView>
  </sheetViews>
  <sheetFormatPr defaultRowHeight="16.5"/>
  <cols>
    <col min="1" max="1" width="5.21875" style="1" customWidth="1"/>
    <col min="2" max="2" width="7.6640625" style="1" customWidth="1"/>
    <col min="3" max="3" width="8.88671875" style="1"/>
    <col min="4" max="4" width="34.21875" style="1" customWidth="1"/>
    <col min="5" max="5" width="20.21875" style="1" bestFit="1" customWidth="1"/>
    <col min="6" max="6" width="8.88671875" style="1"/>
    <col min="7" max="7" width="11.33203125" style="1" customWidth="1"/>
    <col min="8" max="8" width="18.109375" style="1" customWidth="1"/>
    <col min="9" max="9" width="8.88671875" style="1"/>
    <col min="10" max="10" width="13.5546875" style="1" bestFit="1" customWidth="1"/>
    <col min="11" max="11" width="9.5546875" style="1" customWidth="1"/>
    <col min="12" max="12" width="58.77734375" style="1" customWidth="1"/>
    <col min="13" max="13" width="9.88671875" style="1" customWidth="1"/>
    <col min="14" max="14" width="13" style="1" customWidth="1"/>
    <col min="15" max="16384" width="8.88671875" style="1"/>
  </cols>
  <sheetData>
    <row r="1" spans="1:14" ht="50.1" customHeight="1">
      <c r="A1" s="101" t="s">
        <v>141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3" spans="1:14" ht="16.5" customHeight="1">
      <c r="A3" s="96" t="s">
        <v>13</v>
      </c>
      <c r="B3" s="96" t="s">
        <v>4</v>
      </c>
      <c r="C3" s="102" t="s">
        <v>0</v>
      </c>
      <c r="D3" s="102" t="s">
        <v>1</v>
      </c>
      <c r="E3" s="102" t="s">
        <v>12</v>
      </c>
      <c r="F3" s="102" t="s">
        <v>5</v>
      </c>
      <c r="G3" s="105" t="s">
        <v>3</v>
      </c>
      <c r="H3" s="96" t="s">
        <v>6</v>
      </c>
      <c r="I3" s="96" t="s">
        <v>7</v>
      </c>
      <c r="J3" s="96" t="s">
        <v>2</v>
      </c>
      <c r="K3" s="98" t="s">
        <v>21</v>
      </c>
      <c r="L3" s="99"/>
      <c r="M3" s="100"/>
      <c r="N3" s="96" t="s">
        <v>11</v>
      </c>
    </row>
    <row r="4" spans="1:14" ht="33">
      <c r="A4" s="97"/>
      <c r="B4" s="97"/>
      <c r="C4" s="103"/>
      <c r="D4" s="103"/>
      <c r="E4" s="103"/>
      <c r="F4" s="104"/>
      <c r="G4" s="106"/>
      <c r="H4" s="97"/>
      <c r="I4" s="97"/>
      <c r="J4" s="97"/>
      <c r="K4" s="11" t="s">
        <v>17</v>
      </c>
      <c r="L4" s="5" t="s">
        <v>19</v>
      </c>
      <c r="M4" s="5" t="s">
        <v>23</v>
      </c>
      <c r="N4" s="97"/>
    </row>
    <row r="5" spans="1:14" ht="39" customHeight="1">
      <c r="A5" s="3">
        <v>1</v>
      </c>
      <c r="B5" s="3" t="s">
        <v>410</v>
      </c>
      <c r="C5" s="3" t="s">
        <v>8</v>
      </c>
      <c r="D5" s="4" t="s">
        <v>409</v>
      </c>
      <c r="E5" s="4" t="s">
        <v>24</v>
      </c>
      <c r="F5" s="3" t="s">
        <v>73</v>
      </c>
      <c r="G5" s="33">
        <v>1454</v>
      </c>
      <c r="H5" s="3" t="s">
        <v>113</v>
      </c>
      <c r="I5" s="3" t="s">
        <v>114</v>
      </c>
      <c r="J5" s="3" t="s">
        <v>115</v>
      </c>
      <c r="K5" s="50" t="s">
        <v>36</v>
      </c>
      <c r="L5" s="6" t="s">
        <v>120</v>
      </c>
      <c r="M5" s="3" t="s">
        <v>37</v>
      </c>
      <c r="N5" s="3"/>
    </row>
    <row r="6" spans="1:14" ht="39" customHeight="1">
      <c r="A6" s="3">
        <v>2</v>
      </c>
      <c r="B6" s="18" t="s">
        <v>60</v>
      </c>
      <c r="C6" s="18" t="s">
        <v>25</v>
      </c>
      <c r="D6" s="26" t="s">
        <v>126</v>
      </c>
      <c r="E6" s="26" t="s">
        <v>24</v>
      </c>
      <c r="F6" s="18" t="s">
        <v>73</v>
      </c>
      <c r="G6" s="41">
        <v>960</v>
      </c>
      <c r="H6" s="18" t="s">
        <v>121</v>
      </c>
      <c r="I6" s="18" t="s">
        <v>122</v>
      </c>
      <c r="J6" s="18" t="s">
        <v>123</v>
      </c>
      <c r="K6" s="18" t="s">
        <v>36</v>
      </c>
      <c r="L6" s="51" t="s">
        <v>127</v>
      </c>
      <c r="M6" s="18" t="s">
        <v>20</v>
      </c>
      <c r="N6" s="18"/>
    </row>
    <row r="7" spans="1:14" ht="39" customHeight="1">
      <c r="A7" s="3">
        <v>3</v>
      </c>
      <c r="B7" s="18" t="s">
        <v>9</v>
      </c>
      <c r="C7" s="18" t="s">
        <v>25</v>
      </c>
      <c r="D7" s="26" t="s">
        <v>124</v>
      </c>
      <c r="E7" s="26" t="s">
        <v>24</v>
      </c>
      <c r="F7" s="18" t="s">
        <v>62</v>
      </c>
      <c r="G7" s="41">
        <v>898</v>
      </c>
      <c r="H7" s="18" t="s">
        <v>121</v>
      </c>
      <c r="I7" s="18" t="s">
        <v>122</v>
      </c>
      <c r="J7" s="18" t="s">
        <v>123</v>
      </c>
      <c r="K7" s="18" t="s">
        <v>40</v>
      </c>
      <c r="L7" s="51" t="s">
        <v>125</v>
      </c>
      <c r="M7" s="18" t="s">
        <v>20</v>
      </c>
      <c r="N7" s="18"/>
    </row>
    <row r="8" spans="1:14" ht="39" customHeight="1">
      <c r="A8" s="3">
        <v>4</v>
      </c>
      <c r="B8" s="3" t="s">
        <v>80</v>
      </c>
      <c r="C8" s="3" t="s">
        <v>51</v>
      </c>
      <c r="D8" s="4" t="s">
        <v>230</v>
      </c>
      <c r="E8" s="4" t="s">
        <v>145</v>
      </c>
      <c r="F8" s="3" t="s">
        <v>15</v>
      </c>
      <c r="G8" s="33">
        <v>2571</v>
      </c>
      <c r="H8" s="3" t="s">
        <v>53</v>
      </c>
      <c r="I8" s="3" t="s">
        <v>54</v>
      </c>
      <c r="J8" s="3" t="s">
        <v>55</v>
      </c>
      <c r="K8" s="50" t="s">
        <v>18</v>
      </c>
      <c r="L8" s="6" t="s">
        <v>56</v>
      </c>
      <c r="M8" s="3" t="s">
        <v>20</v>
      </c>
      <c r="N8" s="2"/>
    </row>
    <row r="9" spans="1:14" ht="17.25">
      <c r="A9" s="81" t="s">
        <v>142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94"/>
      <c r="M9" s="7">
        <f>COUNTA(D5:D8)</f>
        <v>4</v>
      </c>
      <c r="N9" s="7" t="s">
        <v>143</v>
      </c>
    </row>
    <row r="10" spans="1:14" ht="17.25">
      <c r="A10" s="83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95"/>
      <c r="M10" s="7">
        <f>SUM(G5:G8)</f>
        <v>5883</v>
      </c>
      <c r="N10" s="7" t="s">
        <v>413</v>
      </c>
    </row>
    <row r="11" spans="1:14">
      <c r="A11" s="78" t="s">
        <v>172</v>
      </c>
    </row>
  </sheetData>
  <mergeCells count="14">
    <mergeCell ref="A9:L10"/>
    <mergeCell ref="J3:J4"/>
    <mergeCell ref="K3:M3"/>
    <mergeCell ref="N3:N4"/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7" type="noConversion"/>
  <dataValidations count="3">
    <dataValidation type="list" allowBlank="1" showInputMessage="1" showErrorMessage="1" sqref="N6 M5:M8">
      <formula1>"원가계산,견적가격,기타"</formula1>
    </dataValidation>
    <dataValidation type="list" allowBlank="1" showInputMessage="1" showErrorMessage="1" sqref="F6:F8">
      <formula1>"일반경쟁,제한경쟁,수의계약"</formula1>
    </dataValidation>
    <dataValidation type="list" allowBlank="1" showInputMessage="1" showErrorMessage="1" sqref="K5:K8">
      <formula1>"협상계약,적격심사,기타,-"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K107"/>
  <sheetViews>
    <sheetView zoomScaleNormal="100" workbookViewId="0">
      <selection sqref="A1:K1"/>
    </sheetView>
  </sheetViews>
  <sheetFormatPr defaultRowHeight="13.5"/>
  <cols>
    <col min="1" max="1" width="5.21875" customWidth="1"/>
    <col min="2" max="3" width="7.6640625" customWidth="1"/>
    <col min="4" max="4" width="58" bestFit="1" customWidth="1"/>
    <col min="5" max="6" width="7.6640625" customWidth="1"/>
    <col min="7" max="7" width="11.33203125" customWidth="1"/>
    <col min="8" max="8" width="19.88671875" customWidth="1"/>
    <col min="9" max="9" width="8.88671875" customWidth="1"/>
    <col min="10" max="10" width="18.21875" customWidth="1"/>
    <col min="11" max="11" width="13.44140625" customWidth="1"/>
  </cols>
  <sheetData>
    <row r="1" spans="1:11" ht="26.25">
      <c r="A1" s="85" t="s">
        <v>415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6.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27">
      <c r="A3" s="56" t="s">
        <v>13</v>
      </c>
      <c r="B3" s="56" t="s">
        <v>4</v>
      </c>
      <c r="C3" s="57" t="s">
        <v>0</v>
      </c>
      <c r="D3" s="57" t="s">
        <v>1</v>
      </c>
      <c r="E3" s="57" t="s">
        <v>416</v>
      </c>
      <c r="F3" s="57" t="s">
        <v>5</v>
      </c>
      <c r="G3" s="58" t="s">
        <v>3</v>
      </c>
      <c r="H3" s="56" t="s">
        <v>417</v>
      </c>
      <c r="I3" s="56" t="s">
        <v>418</v>
      </c>
      <c r="J3" s="56" t="s">
        <v>2</v>
      </c>
      <c r="K3" s="5" t="s">
        <v>11</v>
      </c>
    </row>
    <row r="4" spans="1:11" ht="16.5" customHeight="1">
      <c r="A4" s="59">
        <f t="shared" ref="A4:A67" si="0">ROW()-3</f>
        <v>1</v>
      </c>
      <c r="B4" s="59" t="s">
        <v>29</v>
      </c>
      <c r="C4" s="59" t="s">
        <v>44</v>
      </c>
      <c r="D4" s="59" t="s">
        <v>419</v>
      </c>
      <c r="E4" s="59" t="s">
        <v>420</v>
      </c>
      <c r="F4" s="59" t="s">
        <v>421</v>
      </c>
      <c r="G4" s="60">
        <v>420</v>
      </c>
      <c r="H4" s="59" t="s">
        <v>422</v>
      </c>
      <c r="I4" s="59" t="s">
        <v>423</v>
      </c>
      <c r="J4" s="59" t="s">
        <v>424</v>
      </c>
      <c r="K4" s="59"/>
    </row>
    <row r="5" spans="1:11" ht="16.5" customHeight="1">
      <c r="A5" s="59">
        <f t="shared" si="0"/>
        <v>2</v>
      </c>
      <c r="B5" s="59" t="s">
        <v>29</v>
      </c>
      <c r="C5" s="59" t="s">
        <v>44</v>
      </c>
      <c r="D5" s="59" t="s">
        <v>425</v>
      </c>
      <c r="E5" s="59" t="s">
        <v>420</v>
      </c>
      <c r="F5" s="59" t="s">
        <v>421</v>
      </c>
      <c r="G5" s="60">
        <v>341</v>
      </c>
      <c r="H5" s="59" t="s">
        <v>422</v>
      </c>
      <c r="I5" s="59" t="s">
        <v>423</v>
      </c>
      <c r="J5" s="59" t="s">
        <v>424</v>
      </c>
      <c r="K5" s="59"/>
    </row>
    <row r="6" spans="1:11" ht="16.5" customHeight="1">
      <c r="A6" s="59">
        <f t="shared" si="0"/>
        <v>3</v>
      </c>
      <c r="B6" s="59" t="s">
        <v>426</v>
      </c>
      <c r="C6" s="59" t="s">
        <v>427</v>
      </c>
      <c r="D6" s="59" t="s">
        <v>428</v>
      </c>
      <c r="E6" s="59" t="s">
        <v>429</v>
      </c>
      <c r="F6" s="59" t="s">
        <v>430</v>
      </c>
      <c r="G6" s="60">
        <v>666</v>
      </c>
      <c r="H6" s="59" t="s">
        <v>431</v>
      </c>
      <c r="I6" s="59" t="s">
        <v>432</v>
      </c>
      <c r="J6" s="59" t="s">
        <v>433</v>
      </c>
      <c r="K6" s="59"/>
    </row>
    <row r="7" spans="1:11" ht="16.5" customHeight="1">
      <c r="A7" s="59">
        <f t="shared" si="0"/>
        <v>4</v>
      </c>
      <c r="B7" s="59" t="s">
        <v>426</v>
      </c>
      <c r="C7" s="59" t="s">
        <v>427</v>
      </c>
      <c r="D7" s="59" t="s">
        <v>434</v>
      </c>
      <c r="E7" s="59" t="s">
        <v>429</v>
      </c>
      <c r="F7" s="59" t="s">
        <v>430</v>
      </c>
      <c r="G7" s="60">
        <v>897</v>
      </c>
      <c r="H7" s="59" t="s">
        <v>431</v>
      </c>
      <c r="I7" s="59" t="s">
        <v>432</v>
      </c>
      <c r="J7" s="59" t="s">
        <v>433</v>
      </c>
      <c r="K7" s="59"/>
    </row>
    <row r="8" spans="1:11" ht="16.5" customHeight="1">
      <c r="A8" s="59">
        <f t="shared" si="0"/>
        <v>5</v>
      </c>
      <c r="B8" s="59" t="s">
        <v>426</v>
      </c>
      <c r="C8" s="59" t="s">
        <v>427</v>
      </c>
      <c r="D8" s="59" t="s">
        <v>435</v>
      </c>
      <c r="E8" s="59" t="s">
        <v>429</v>
      </c>
      <c r="F8" s="59" t="s">
        <v>430</v>
      </c>
      <c r="G8" s="60">
        <v>988</v>
      </c>
      <c r="H8" s="59" t="s">
        <v>431</v>
      </c>
      <c r="I8" s="59" t="s">
        <v>432</v>
      </c>
      <c r="J8" s="59" t="s">
        <v>433</v>
      </c>
      <c r="K8" s="59"/>
    </row>
    <row r="9" spans="1:11" ht="16.5" customHeight="1">
      <c r="A9" s="59">
        <f t="shared" si="0"/>
        <v>6</v>
      </c>
      <c r="B9" s="59" t="s">
        <v>426</v>
      </c>
      <c r="C9" s="59" t="s">
        <v>427</v>
      </c>
      <c r="D9" s="59" t="s">
        <v>436</v>
      </c>
      <c r="E9" s="59" t="s">
        <v>429</v>
      </c>
      <c r="F9" s="59" t="s">
        <v>430</v>
      </c>
      <c r="G9" s="60">
        <v>370</v>
      </c>
      <c r="H9" s="59" t="s">
        <v>431</v>
      </c>
      <c r="I9" s="59" t="s">
        <v>437</v>
      </c>
      <c r="J9" s="59" t="s">
        <v>438</v>
      </c>
      <c r="K9" s="59"/>
    </row>
    <row r="10" spans="1:11" ht="16.5" customHeight="1">
      <c r="A10" s="59">
        <f t="shared" si="0"/>
        <v>7</v>
      </c>
      <c r="B10" s="59" t="s">
        <v>426</v>
      </c>
      <c r="C10" s="59" t="s">
        <v>427</v>
      </c>
      <c r="D10" s="59" t="s">
        <v>439</v>
      </c>
      <c r="E10" s="59" t="s">
        <v>440</v>
      </c>
      <c r="F10" s="59" t="s">
        <v>430</v>
      </c>
      <c r="G10" s="60">
        <v>195</v>
      </c>
      <c r="H10" s="59" t="s">
        <v>431</v>
      </c>
      <c r="I10" s="59" t="s">
        <v>437</v>
      </c>
      <c r="J10" s="59" t="s">
        <v>438</v>
      </c>
      <c r="K10" s="59"/>
    </row>
    <row r="11" spans="1:11" ht="16.5" customHeight="1">
      <c r="A11" s="59">
        <f t="shared" si="0"/>
        <v>8</v>
      </c>
      <c r="B11" s="59" t="s">
        <v>426</v>
      </c>
      <c r="C11" s="59" t="s">
        <v>427</v>
      </c>
      <c r="D11" s="59" t="s">
        <v>441</v>
      </c>
      <c r="E11" s="59" t="s">
        <v>440</v>
      </c>
      <c r="F11" s="59" t="s">
        <v>430</v>
      </c>
      <c r="G11" s="60">
        <v>43</v>
      </c>
      <c r="H11" s="59" t="s">
        <v>431</v>
      </c>
      <c r="I11" s="59" t="s">
        <v>437</v>
      </c>
      <c r="J11" s="59" t="s">
        <v>438</v>
      </c>
      <c r="K11" s="59"/>
    </row>
    <row r="12" spans="1:11" ht="16.5" customHeight="1">
      <c r="A12" s="59">
        <f t="shared" si="0"/>
        <v>9</v>
      </c>
      <c r="B12" s="59" t="s">
        <v>426</v>
      </c>
      <c r="C12" s="59" t="s">
        <v>427</v>
      </c>
      <c r="D12" s="59" t="s">
        <v>442</v>
      </c>
      <c r="E12" s="59" t="s">
        <v>429</v>
      </c>
      <c r="F12" s="59" t="s">
        <v>430</v>
      </c>
      <c r="G12" s="60">
        <v>31</v>
      </c>
      <c r="H12" s="59" t="s">
        <v>431</v>
      </c>
      <c r="I12" s="59" t="s">
        <v>437</v>
      </c>
      <c r="J12" s="59" t="s">
        <v>438</v>
      </c>
      <c r="K12" s="59"/>
    </row>
    <row r="13" spans="1:11" ht="16.5" customHeight="1">
      <c r="A13" s="59">
        <f t="shared" si="0"/>
        <v>10</v>
      </c>
      <c r="B13" s="59" t="s">
        <v>426</v>
      </c>
      <c r="C13" s="59" t="s">
        <v>427</v>
      </c>
      <c r="D13" s="59" t="s">
        <v>443</v>
      </c>
      <c r="E13" s="59" t="s">
        <v>444</v>
      </c>
      <c r="F13" s="59" t="s">
        <v>445</v>
      </c>
      <c r="G13" s="60">
        <v>286</v>
      </c>
      <c r="H13" s="59" t="s">
        <v>431</v>
      </c>
      <c r="I13" s="59" t="s">
        <v>437</v>
      </c>
      <c r="J13" s="59" t="s">
        <v>438</v>
      </c>
      <c r="K13" s="59"/>
    </row>
    <row r="14" spans="1:11" ht="16.5" customHeight="1">
      <c r="A14" s="59">
        <f t="shared" si="0"/>
        <v>11</v>
      </c>
      <c r="B14" s="59" t="s">
        <v>29</v>
      </c>
      <c r="C14" s="61" t="s">
        <v>10</v>
      </c>
      <c r="D14" s="62" t="s">
        <v>446</v>
      </c>
      <c r="E14" s="61" t="s">
        <v>447</v>
      </c>
      <c r="F14" s="63" t="s">
        <v>421</v>
      </c>
      <c r="G14" s="41">
        <v>200</v>
      </c>
      <c r="H14" s="59" t="s">
        <v>448</v>
      </c>
      <c r="I14" s="59" t="s">
        <v>449</v>
      </c>
      <c r="J14" s="59" t="s">
        <v>450</v>
      </c>
      <c r="K14" s="59"/>
    </row>
    <row r="15" spans="1:11" ht="16.5" customHeight="1">
      <c r="A15" s="59">
        <f t="shared" si="0"/>
        <v>12</v>
      </c>
      <c r="B15" s="64" t="s">
        <v>29</v>
      </c>
      <c r="C15" s="64" t="s">
        <v>44</v>
      </c>
      <c r="D15" s="64" t="s">
        <v>451</v>
      </c>
      <c r="E15" s="64" t="s">
        <v>447</v>
      </c>
      <c r="F15" s="64" t="s">
        <v>421</v>
      </c>
      <c r="G15" s="41">
        <v>48</v>
      </c>
      <c r="H15" s="64" t="s">
        <v>452</v>
      </c>
      <c r="I15" s="64" t="s">
        <v>453</v>
      </c>
      <c r="J15" s="64" t="s">
        <v>454</v>
      </c>
      <c r="K15" s="59"/>
    </row>
    <row r="16" spans="1:11" ht="16.5" customHeight="1">
      <c r="A16" s="59">
        <f t="shared" si="0"/>
        <v>13</v>
      </c>
      <c r="B16" s="59" t="s">
        <v>194</v>
      </c>
      <c r="C16" s="59" t="s">
        <v>427</v>
      </c>
      <c r="D16" s="59" t="s">
        <v>455</v>
      </c>
      <c r="E16" s="59" t="s">
        <v>456</v>
      </c>
      <c r="F16" s="59" t="s">
        <v>445</v>
      </c>
      <c r="G16" s="60">
        <v>600</v>
      </c>
      <c r="H16" s="59" t="s">
        <v>457</v>
      </c>
      <c r="I16" s="59" t="s">
        <v>458</v>
      </c>
      <c r="J16" s="59" t="s">
        <v>459</v>
      </c>
      <c r="K16" s="59"/>
    </row>
    <row r="17" spans="1:11" ht="16.5" customHeight="1">
      <c r="A17" s="59">
        <f t="shared" si="0"/>
        <v>14</v>
      </c>
      <c r="B17" s="59" t="s">
        <v>194</v>
      </c>
      <c r="C17" s="59" t="s">
        <v>427</v>
      </c>
      <c r="D17" s="59" t="s">
        <v>460</v>
      </c>
      <c r="E17" s="59" t="s">
        <v>456</v>
      </c>
      <c r="F17" s="59" t="s">
        <v>445</v>
      </c>
      <c r="G17" s="60">
        <v>50</v>
      </c>
      <c r="H17" s="59" t="s">
        <v>457</v>
      </c>
      <c r="I17" s="59" t="s">
        <v>458</v>
      </c>
      <c r="J17" s="59" t="s">
        <v>459</v>
      </c>
      <c r="K17" s="59"/>
    </row>
    <row r="18" spans="1:11" ht="16.5" customHeight="1">
      <c r="A18" s="59">
        <f t="shared" si="0"/>
        <v>15</v>
      </c>
      <c r="B18" s="59" t="s">
        <v>194</v>
      </c>
      <c r="C18" s="59" t="s">
        <v>427</v>
      </c>
      <c r="D18" s="59" t="s">
        <v>461</v>
      </c>
      <c r="E18" s="59" t="s">
        <v>440</v>
      </c>
      <c r="F18" s="59" t="s">
        <v>430</v>
      </c>
      <c r="G18" s="60">
        <v>137</v>
      </c>
      <c r="H18" s="59" t="s">
        <v>462</v>
      </c>
      <c r="I18" s="59" t="s">
        <v>463</v>
      </c>
      <c r="J18" s="59" t="s">
        <v>464</v>
      </c>
      <c r="K18" s="59"/>
    </row>
    <row r="19" spans="1:11" ht="16.5" customHeight="1">
      <c r="A19" s="59">
        <f t="shared" si="0"/>
        <v>16</v>
      </c>
      <c r="B19" s="59" t="s">
        <v>194</v>
      </c>
      <c r="C19" s="59" t="s">
        <v>427</v>
      </c>
      <c r="D19" s="59" t="s">
        <v>465</v>
      </c>
      <c r="E19" s="59" t="s">
        <v>440</v>
      </c>
      <c r="F19" s="59" t="s">
        <v>430</v>
      </c>
      <c r="G19" s="60">
        <v>234</v>
      </c>
      <c r="H19" s="59" t="s">
        <v>462</v>
      </c>
      <c r="I19" s="59" t="s">
        <v>463</v>
      </c>
      <c r="J19" s="59" t="s">
        <v>464</v>
      </c>
      <c r="K19" s="59"/>
    </row>
    <row r="20" spans="1:11" ht="16.5" customHeight="1">
      <c r="A20" s="59">
        <f t="shared" si="0"/>
        <v>17</v>
      </c>
      <c r="B20" s="59" t="s">
        <v>194</v>
      </c>
      <c r="C20" s="59" t="s">
        <v>427</v>
      </c>
      <c r="D20" s="59" t="s">
        <v>466</v>
      </c>
      <c r="E20" s="59" t="s">
        <v>440</v>
      </c>
      <c r="F20" s="59" t="s">
        <v>430</v>
      </c>
      <c r="G20" s="60">
        <v>54</v>
      </c>
      <c r="H20" s="59" t="s">
        <v>462</v>
      </c>
      <c r="I20" s="59" t="s">
        <v>463</v>
      </c>
      <c r="J20" s="59" t="s">
        <v>464</v>
      </c>
      <c r="K20" s="59"/>
    </row>
    <row r="21" spans="1:11" ht="16.5" customHeight="1">
      <c r="A21" s="59">
        <f t="shared" si="0"/>
        <v>18</v>
      </c>
      <c r="B21" s="59" t="s">
        <v>194</v>
      </c>
      <c r="C21" s="59" t="s">
        <v>427</v>
      </c>
      <c r="D21" s="59" t="s">
        <v>467</v>
      </c>
      <c r="E21" s="59" t="s">
        <v>440</v>
      </c>
      <c r="F21" s="59" t="s">
        <v>430</v>
      </c>
      <c r="G21" s="60">
        <v>86</v>
      </c>
      <c r="H21" s="59" t="s">
        <v>462</v>
      </c>
      <c r="I21" s="59" t="s">
        <v>463</v>
      </c>
      <c r="J21" s="59" t="s">
        <v>464</v>
      </c>
      <c r="K21" s="59"/>
    </row>
    <row r="22" spans="1:11" ht="16.5" customHeight="1">
      <c r="A22" s="59">
        <f t="shared" si="0"/>
        <v>19</v>
      </c>
      <c r="B22" s="59" t="s">
        <v>194</v>
      </c>
      <c r="C22" s="59" t="s">
        <v>427</v>
      </c>
      <c r="D22" s="59" t="s">
        <v>468</v>
      </c>
      <c r="E22" s="59" t="s">
        <v>440</v>
      </c>
      <c r="F22" s="59" t="s">
        <v>430</v>
      </c>
      <c r="G22" s="60">
        <v>403</v>
      </c>
      <c r="H22" s="59" t="s">
        <v>462</v>
      </c>
      <c r="I22" s="59" t="s">
        <v>463</v>
      </c>
      <c r="J22" s="59" t="s">
        <v>464</v>
      </c>
      <c r="K22" s="59"/>
    </row>
    <row r="23" spans="1:11" ht="16.5" customHeight="1">
      <c r="A23" s="59">
        <f t="shared" si="0"/>
        <v>20</v>
      </c>
      <c r="B23" s="59" t="s">
        <v>194</v>
      </c>
      <c r="C23" s="59" t="s">
        <v>427</v>
      </c>
      <c r="D23" s="59" t="s">
        <v>469</v>
      </c>
      <c r="E23" s="59" t="s">
        <v>456</v>
      </c>
      <c r="F23" s="59" t="s">
        <v>430</v>
      </c>
      <c r="G23" s="60">
        <v>1261</v>
      </c>
      <c r="H23" s="59" t="s">
        <v>462</v>
      </c>
      <c r="I23" s="59" t="s">
        <v>463</v>
      </c>
      <c r="J23" s="59" t="s">
        <v>464</v>
      </c>
      <c r="K23" s="59"/>
    </row>
    <row r="24" spans="1:11" ht="16.5" customHeight="1">
      <c r="A24" s="59">
        <f t="shared" si="0"/>
        <v>21</v>
      </c>
      <c r="B24" s="59" t="s">
        <v>194</v>
      </c>
      <c r="C24" s="59" t="s">
        <v>427</v>
      </c>
      <c r="D24" s="59" t="s">
        <v>470</v>
      </c>
      <c r="E24" s="59" t="s">
        <v>429</v>
      </c>
      <c r="F24" s="59" t="s">
        <v>430</v>
      </c>
      <c r="G24" s="60">
        <v>105</v>
      </c>
      <c r="H24" s="59" t="s">
        <v>462</v>
      </c>
      <c r="I24" s="59" t="s">
        <v>463</v>
      </c>
      <c r="J24" s="59" t="s">
        <v>464</v>
      </c>
      <c r="K24" s="59"/>
    </row>
    <row r="25" spans="1:11" ht="16.5" customHeight="1">
      <c r="A25" s="59">
        <f t="shared" si="0"/>
        <v>22</v>
      </c>
      <c r="B25" s="59" t="s">
        <v>194</v>
      </c>
      <c r="C25" s="59" t="s">
        <v>427</v>
      </c>
      <c r="D25" s="59" t="s">
        <v>471</v>
      </c>
      <c r="E25" s="59" t="s">
        <v>429</v>
      </c>
      <c r="F25" s="59" t="s">
        <v>430</v>
      </c>
      <c r="G25" s="60">
        <v>138</v>
      </c>
      <c r="H25" s="59" t="s">
        <v>462</v>
      </c>
      <c r="I25" s="59" t="s">
        <v>463</v>
      </c>
      <c r="J25" s="59" t="s">
        <v>464</v>
      </c>
      <c r="K25" s="59"/>
    </row>
    <row r="26" spans="1:11" ht="16.5" customHeight="1">
      <c r="A26" s="59">
        <f t="shared" si="0"/>
        <v>23</v>
      </c>
      <c r="B26" s="59" t="s">
        <v>194</v>
      </c>
      <c r="C26" s="59" t="s">
        <v>427</v>
      </c>
      <c r="D26" s="59" t="s">
        <v>472</v>
      </c>
      <c r="E26" s="59" t="s">
        <v>440</v>
      </c>
      <c r="F26" s="59" t="s">
        <v>430</v>
      </c>
      <c r="G26" s="60">
        <v>512</v>
      </c>
      <c r="H26" s="59" t="s">
        <v>473</v>
      </c>
      <c r="I26" s="59" t="s">
        <v>474</v>
      </c>
      <c r="J26" s="59" t="s">
        <v>475</v>
      </c>
      <c r="K26" s="59"/>
    </row>
    <row r="27" spans="1:11" ht="16.5" customHeight="1">
      <c r="A27" s="59">
        <f t="shared" si="0"/>
        <v>24</v>
      </c>
      <c r="B27" s="59" t="s">
        <v>194</v>
      </c>
      <c r="C27" s="59" t="s">
        <v>427</v>
      </c>
      <c r="D27" s="59" t="s">
        <v>476</v>
      </c>
      <c r="E27" s="59" t="s">
        <v>429</v>
      </c>
      <c r="F27" s="59" t="s">
        <v>430</v>
      </c>
      <c r="G27" s="60">
        <v>93</v>
      </c>
      <c r="H27" s="59" t="s">
        <v>473</v>
      </c>
      <c r="I27" s="59" t="s">
        <v>477</v>
      </c>
      <c r="J27" s="59" t="s">
        <v>478</v>
      </c>
      <c r="K27" s="59"/>
    </row>
    <row r="28" spans="1:11" ht="16.5" customHeight="1">
      <c r="A28" s="59">
        <f t="shared" si="0"/>
        <v>25</v>
      </c>
      <c r="B28" s="59" t="s">
        <v>43</v>
      </c>
      <c r="C28" s="59" t="s">
        <v>44</v>
      </c>
      <c r="D28" s="59" t="s">
        <v>479</v>
      </c>
      <c r="E28" s="59" t="s">
        <v>447</v>
      </c>
      <c r="F28" s="59" t="s">
        <v>421</v>
      </c>
      <c r="G28" s="60">
        <v>200</v>
      </c>
      <c r="H28" s="59" t="s">
        <v>480</v>
      </c>
      <c r="I28" s="59" t="s">
        <v>481</v>
      </c>
      <c r="J28" s="59" t="s">
        <v>482</v>
      </c>
      <c r="K28" s="59"/>
    </row>
    <row r="29" spans="1:11" ht="16.5" customHeight="1">
      <c r="A29" s="59">
        <f t="shared" si="0"/>
        <v>26</v>
      </c>
      <c r="B29" s="65" t="s">
        <v>194</v>
      </c>
      <c r="C29" s="61" t="s">
        <v>10</v>
      </c>
      <c r="D29" s="62" t="s">
        <v>483</v>
      </c>
      <c r="E29" s="61" t="s">
        <v>484</v>
      </c>
      <c r="F29" s="63" t="s">
        <v>421</v>
      </c>
      <c r="G29" s="66">
        <v>95</v>
      </c>
      <c r="H29" s="59" t="s">
        <v>485</v>
      </c>
      <c r="I29" s="59" t="s">
        <v>486</v>
      </c>
      <c r="J29" s="59" t="s">
        <v>487</v>
      </c>
      <c r="K29" s="14"/>
    </row>
    <row r="30" spans="1:11" ht="16.5" customHeight="1">
      <c r="A30" s="59">
        <f t="shared" si="0"/>
        <v>27</v>
      </c>
      <c r="B30" s="65" t="s">
        <v>194</v>
      </c>
      <c r="C30" s="61" t="s">
        <v>44</v>
      </c>
      <c r="D30" s="62" t="s">
        <v>488</v>
      </c>
      <c r="E30" s="61" t="s">
        <v>447</v>
      </c>
      <c r="F30" s="63" t="s">
        <v>421</v>
      </c>
      <c r="G30" s="67">
        <v>63</v>
      </c>
      <c r="H30" s="59" t="s">
        <v>485</v>
      </c>
      <c r="I30" s="59" t="s">
        <v>486</v>
      </c>
      <c r="J30" s="59" t="s">
        <v>487</v>
      </c>
      <c r="K30" s="59"/>
    </row>
    <row r="31" spans="1:11" ht="16.5" customHeight="1">
      <c r="A31" s="59">
        <f t="shared" si="0"/>
        <v>28</v>
      </c>
      <c r="B31" s="65" t="s">
        <v>194</v>
      </c>
      <c r="C31" s="68" t="s">
        <v>44</v>
      </c>
      <c r="D31" s="62" t="s">
        <v>489</v>
      </c>
      <c r="E31" s="69" t="s">
        <v>447</v>
      </c>
      <c r="F31" s="63" t="s">
        <v>421</v>
      </c>
      <c r="G31" s="67">
        <v>51</v>
      </c>
      <c r="H31" s="59" t="s">
        <v>485</v>
      </c>
      <c r="I31" s="59" t="s">
        <v>486</v>
      </c>
      <c r="J31" s="59" t="s">
        <v>487</v>
      </c>
      <c r="K31" s="59"/>
    </row>
    <row r="32" spans="1:11" ht="16.5" customHeight="1">
      <c r="A32" s="59">
        <f t="shared" si="0"/>
        <v>29</v>
      </c>
      <c r="B32" s="59" t="s">
        <v>490</v>
      </c>
      <c r="C32" s="61" t="s">
        <v>44</v>
      </c>
      <c r="D32" s="62" t="s">
        <v>491</v>
      </c>
      <c r="E32" s="61" t="s">
        <v>447</v>
      </c>
      <c r="F32" s="63" t="s">
        <v>421</v>
      </c>
      <c r="G32" s="41">
        <v>67</v>
      </c>
      <c r="H32" s="59" t="s">
        <v>492</v>
      </c>
      <c r="I32" s="59" t="s">
        <v>493</v>
      </c>
      <c r="J32" s="59" t="s">
        <v>494</v>
      </c>
      <c r="K32" s="59"/>
    </row>
    <row r="33" spans="1:11" ht="16.5" customHeight="1">
      <c r="A33" s="59">
        <f t="shared" si="0"/>
        <v>30</v>
      </c>
      <c r="B33" s="59" t="s">
        <v>490</v>
      </c>
      <c r="C33" s="61" t="s">
        <v>44</v>
      </c>
      <c r="D33" s="62" t="s">
        <v>495</v>
      </c>
      <c r="E33" s="61" t="s">
        <v>447</v>
      </c>
      <c r="F33" s="63" t="s">
        <v>421</v>
      </c>
      <c r="G33" s="41">
        <v>70</v>
      </c>
      <c r="H33" s="59" t="s">
        <v>492</v>
      </c>
      <c r="I33" s="59" t="s">
        <v>496</v>
      </c>
      <c r="J33" s="59" t="s">
        <v>497</v>
      </c>
      <c r="K33" s="59"/>
    </row>
    <row r="34" spans="1:11" ht="16.5" customHeight="1">
      <c r="A34" s="59">
        <f t="shared" si="0"/>
        <v>31</v>
      </c>
      <c r="B34" s="59" t="s">
        <v>60</v>
      </c>
      <c r="C34" s="59" t="s">
        <v>44</v>
      </c>
      <c r="D34" s="59" t="s">
        <v>498</v>
      </c>
      <c r="E34" s="59" t="s">
        <v>499</v>
      </c>
      <c r="F34" s="59" t="s">
        <v>421</v>
      </c>
      <c r="G34" s="60">
        <v>150</v>
      </c>
      <c r="H34" s="59" t="s">
        <v>500</v>
      </c>
      <c r="I34" s="59" t="s">
        <v>501</v>
      </c>
      <c r="J34" s="59" t="s">
        <v>502</v>
      </c>
      <c r="K34" s="59"/>
    </row>
    <row r="35" spans="1:11" ht="16.5" customHeight="1">
      <c r="A35" s="59">
        <f t="shared" si="0"/>
        <v>32</v>
      </c>
      <c r="B35" s="59" t="s">
        <v>490</v>
      </c>
      <c r="C35" s="59" t="s">
        <v>427</v>
      </c>
      <c r="D35" s="59" t="s">
        <v>503</v>
      </c>
      <c r="E35" s="59" t="s">
        <v>440</v>
      </c>
      <c r="F35" s="59" t="s">
        <v>430</v>
      </c>
      <c r="G35" s="60">
        <v>300</v>
      </c>
      <c r="H35" s="59" t="s">
        <v>457</v>
      </c>
      <c r="I35" s="59" t="s">
        <v>458</v>
      </c>
      <c r="J35" s="59" t="s">
        <v>459</v>
      </c>
      <c r="K35" s="59"/>
    </row>
    <row r="36" spans="1:11" ht="16.5" customHeight="1">
      <c r="A36" s="59">
        <f t="shared" si="0"/>
        <v>33</v>
      </c>
      <c r="B36" s="59" t="s">
        <v>60</v>
      </c>
      <c r="C36" s="59" t="s">
        <v>44</v>
      </c>
      <c r="D36" s="59" t="s">
        <v>504</v>
      </c>
      <c r="E36" s="59" t="s">
        <v>447</v>
      </c>
      <c r="F36" s="59" t="s">
        <v>421</v>
      </c>
      <c r="G36" s="60">
        <v>610</v>
      </c>
      <c r="H36" s="59" t="s">
        <v>500</v>
      </c>
      <c r="I36" s="59" t="s">
        <v>501</v>
      </c>
      <c r="J36" s="59" t="s">
        <v>502</v>
      </c>
      <c r="K36" s="59"/>
    </row>
    <row r="37" spans="1:11" ht="16.5" customHeight="1">
      <c r="A37" s="59">
        <f t="shared" si="0"/>
        <v>34</v>
      </c>
      <c r="B37" s="59" t="s">
        <v>60</v>
      </c>
      <c r="C37" s="59" t="s">
        <v>44</v>
      </c>
      <c r="D37" s="59" t="s">
        <v>505</v>
      </c>
      <c r="E37" s="59" t="s">
        <v>447</v>
      </c>
      <c r="F37" s="59" t="s">
        <v>421</v>
      </c>
      <c r="G37" s="60">
        <v>145</v>
      </c>
      <c r="H37" s="59" t="s">
        <v>500</v>
      </c>
      <c r="I37" s="59" t="s">
        <v>501</v>
      </c>
      <c r="J37" s="59" t="s">
        <v>502</v>
      </c>
      <c r="K37" s="59"/>
    </row>
    <row r="38" spans="1:11" ht="16.5" customHeight="1">
      <c r="A38" s="59">
        <f t="shared" si="0"/>
        <v>35</v>
      </c>
      <c r="B38" s="59" t="s">
        <v>490</v>
      </c>
      <c r="C38" s="59" t="s">
        <v>427</v>
      </c>
      <c r="D38" s="59" t="s">
        <v>506</v>
      </c>
      <c r="E38" s="59" t="s">
        <v>440</v>
      </c>
      <c r="F38" s="59" t="s">
        <v>430</v>
      </c>
      <c r="G38" s="60">
        <v>40</v>
      </c>
      <c r="H38" s="59" t="s">
        <v>457</v>
      </c>
      <c r="I38" s="59" t="s">
        <v>458</v>
      </c>
      <c r="J38" s="59" t="s">
        <v>459</v>
      </c>
      <c r="K38" s="59"/>
    </row>
    <row r="39" spans="1:11" ht="16.5" customHeight="1">
      <c r="A39" s="59">
        <f t="shared" si="0"/>
        <v>36</v>
      </c>
      <c r="B39" s="59" t="s">
        <v>60</v>
      </c>
      <c r="C39" s="59" t="s">
        <v>44</v>
      </c>
      <c r="D39" s="59" t="s">
        <v>507</v>
      </c>
      <c r="E39" s="59" t="s">
        <v>447</v>
      </c>
      <c r="F39" s="59" t="s">
        <v>421</v>
      </c>
      <c r="G39" s="60">
        <v>210</v>
      </c>
      <c r="H39" s="59" t="s">
        <v>500</v>
      </c>
      <c r="I39" s="59" t="s">
        <v>501</v>
      </c>
      <c r="J39" s="59" t="s">
        <v>502</v>
      </c>
      <c r="K39" s="59"/>
    </row>
    <row r="40" spans="1:11" ht="16.5" customHeight="1">
      <c r="A40" s="59">
        <f t="shared" si="0"/>
        <v>37</v>
      </c>
      <c r="B40" s="59" t="s">
        <v>60</v>
      </c>
      <c r="C40" s="59" t="s">
        <v>44</v>
      </c>
      <c r="D40" s="59" t="s">
        <v>508</v>
      </c>
      <c r="E40" s="59" t="s">
        <v>420</v>
      </c>
      <c r="F40" s="59" t="s">
        <v>421</v>
      </c>
      <c r="G40" s="60">
        <v>150</v>
      </c>
      <c r="H40" s="59" t="s">
        <v>500</v>
      </c>
      <c r="I40" s="59" t="s">
        <v>501</v>
      </c>
      <c r="J40" s="59" t="s">
        <v>502</v>
      </c>
      <c r="K40" s="59"/>
    </row>
    <row r="41" spans="1:11" ht="16.5" customHeight="1">
      <c r="A41" s="59">
        <f t="shared" si="0"/>
        <v>38</v>
      </c>
      <c r="B41" s="59" t="s">
        <v>60</v>
      </c>
      <c r="C41" s="59" t="s">
        <v>44</v>
      </c>
      <c r="D41" s="59" t="s">
        <v>509</v>
      </c>
      <c r="E41" s="59" t="s">
        <v>420</v>
      </c>
      <c r="F41" s="59" t="s">
        <v>421</v>
      </c>
      <c r="G41" s="60">
        <v>110</v>
      </c>
      <c r="H41" s="59" t="s">
        <v>500</v>
      </c>
      <c r="I41" s="59" t="s">
        <v>501</v>
      </c>
      <c r="J41" s="59" t="s">
        <v>502</v>
      </c>
      <c r="K41" s="59"/>
    </row>
    <row r="42" spans="1:11" ht="16.5" customHeight="1">
      <c r="A42" s="59">
        <f t="shared" si="0"/>
        <v>39</v>
      </c>
      <c r="B42" s="59" t="s">
        <v>490</v>
      </c>
      <c r="C42" s="59" t="s">
        <v>427</v>
      </c>
      <c r="D42" s="59" t="s">
        <v>510</v>
      </c>
      <c r="E42" s="59" t="s">
        <v>440</v>
      </c>
      <c r="F42" s="59" t="s">
        <v>430</v>
      </c>
      <c r="G42" s="60">
        <v>50</v>
      </c>
      <c r="H42" s="59" t="s">
        <v>511</v>
      </c>
      <c r="I42" s="59" t="s">
        <v>512</v>
      </c>
      <c r="J42" s="59" t="s">
        <v>513</v>
      </c>
      <c r="K42" s="59"/>
    </row>
    <row r="43" spans="1:11" ht="16.5" customHeight="1">
      <c r="A43" s="59">
        <f t="shared" si="0"/>
        <v>40</v>
      </c>
      <c r="B43" s="59" t="s">
        <v>490</v>
      </c>
      <c r="C43" s="59" t="s">
        <v>427</v>
      </c>
      <c r="D43" s="59" t="s">
        <v>514</v>
      </c>
      <c r="E43" s="59" t="s">
        <v>440</v>
      </c>
      <c r="F43" s="59" t="s">
        <v>430</v>
      </c>
      <c r="G43" s="60">
        <v>77</v>
      </c>
      <c r="H43" s="59" t="s">
        <v>515</v>
      </c>
      <c r="I43" s="59" t="s">
        <v>516</v>
      </c>
      <c r="J43" s="59" t="s">
        <v>517</v>
      </c>
      <c r="K43" s="59"/>
    </row>
    <row r="44" spans="1:11" ht="16.5" customHeight="1">
      <c r="A44" s="59">
        <f t="shared" si="0"/>
        <v>41</v>
      </c>
      <c r="B44" s="59" t="s">
        <v>490</v>
      </c>
      <c r="C44" s="59" t="s">
        <v>427</v>
      </c>
      <c r="D44" s="59" t="s">
        <v>518</v>
      </c>
      <c r="E44" s="59" t="s">
        <v>440</v>
      </c>
      <c r="F44" s="59" t="s">
        <v>430</v>
      </c>
      <c r="G44" s="60">
        <v>143</v>
      </c>
      <c r="H44" s="59" t="s">
        <v>515</v>
      </c>
      <c r="I44" s="59" t="s">
        <v>516</v>
      </c>
      <c r="J44" s="59" t="s">
        <v>517</v>
      </c>
      <c r="K44" s="59"/>
    </row>
    <row r="45" spans="1:11" ht="16.5" customHeight="1">
      <c r="A45" s="59">
        <f t="shared" si="0"/>
        <v>42</v>
      </c>
      <c r="B45" s="59" t="s">
        <v>490</v>
      </c>
      <c r="C45" s="59" t="s">
        <v>427</v>
      </c>
      <c r="D45" s="59" t="s">
        <v>519</v>
      </c>
      <c r="E45" s="59" t="s">
        <v>440</v>
      </c>
      <c r="F45" s="59" t="s">
        <v>430</v>
      </c>
      <c r="G45" s="60">
        <v>92</v>
      </c>
      <c r="H45" s="59" t="s">
        <v>515</v>
      </c>
      <c r="I45" s="59" t="s">
        <v>516</v>
      </c>
      <c r="J45" s="59" t="s">
        <v>517</v>
      </c>
      <c r="K45" s="59"/>
    </row>
    <row r="46" spans="1:11" ht="16.5" customHeight="1">
      <c r="A46" s="59">
        <f t="shared" si="0"/>
        <v>43</v>
      </c>
      <c r="B46" s="59" t="s">
        <v>490</v>
      </c>
      <c r="C46" s="59" t="s">
        <v>427</v>
      </c>
      <c r="D46" s="59" t="s">
        <v>520</v>
      </c>
      <c r="E46" s="59" t="s">
        <v>440</v>
      </c>
      <c r="F46" s="59" t="s">
        <v>430</v>
      </c>
      <c r="G46" s="60">
        <v>40</v>
      </c>
      <c r="H46" s="59" t="s">
        <v>515</v>
      </c>
      <c r="I46" s="59" t="s">
        <v>516</v>
      </c>
      <c r="J46" s="59" t="s">
        <v>517</v>
      </c>
      <c r="K46" s="59"/>
    </row>
    <row r="47" spans="1:11" ht="16.5" customHeight="1">
      <c r="A47" s="59">
        <f t="shared" si="0"/>
        <v>44</v>
      </c>
      <c r="B47" s="59" t="s">
        <v>490</v>
      </c>
      <c r="C47" s="59" t="s">
        <v>427</v>
      </c>
      <c r="D47" s="59" t="s">
        <v>521</v>
      </c>
      <c r="E47" s="59" t="s">
        <v>440</v>
      </c>
      <c r="F47" s="59" t="s">
        <v>430</v>
      </c>
      <c r="G47" s="60">
        <v>70</v>
      </c>
      <c r="H47" s="59" t="s">
        <v>515</v>
      </c>
      <c r="I47" s="59" t="s">
        <v>516</v>
      </c>
      <c r="J47" s="59" t="s">
        <v>517</v>
      </c>
      <c r="K47" s="59"/>
    </row>
    <row r="48" spans="1:11" ht="16.5" customHeight="1">
      <c r="A48" s="59">
        <f t="shared" si="0"/>
        <v>45</v>
      </c>
      <c r="B48" s="59" t="s">
        <v>490</v>
      </c>
      <c r="C48" s="59" t="s">
        <v>427</v>
      </c>
      <c r="D48" s="59" t="s">
        <v>522</v>
      </c>
      <c r="E48" s="59" t="s">
        <v>456</v>
      </c>
      <c r="F48" s="59" t="s">
        <v>430</v>
      </c>
      <c r="G48" s="60">
        <v>35</v>
      </c>
      <c r="H48" s="59" t="s">
        <v>523</v>
      </c>
      <c r="I48" s="59" t="s">
        <v>524</v>
      </c>
      <c r="J48" s="59" t="s">
        <v>525</v>
      </c>
      <c r="K48" s="59"/>
    </row>
    <row r="49" spans="1:11" ht="16.5" customHeight="1">
      <c r="A49" s="59">
        <f t="shared" si="0"/>
        <v>46</v>
      </c>
      <c r="B49" s="59" t="s">
        <v>490</v>
      </c>
      <c r="C49" s="59" t="s">
        <v>427</v>
      </c>
      <c r="D49" s="59" t="s">
        <v>526</v>
      </c>
      <c r="E49" s="59" t="s">
        <v>440</v>
      </c>
      <c r="F49" s="59" t="s">
        <v>430</v>
      </c>
      <c r="G49" s="60">
        <v>202</v>
      </c>
      <c r="H49" s="59" t="s">
        <v>431</v>
      </c>
      <c r="I49" s="59" t="s">
        <v>437</v>
      </c>
      <c r="J49" s="59" t="s">
        <v>438</v>
      </c>
      <c r="K49" s="59"/>
    </row>
    <row r="50" spans="1:11" ht="16.5" customHeight="1">
      <c r="A50" s="59">
        <f t="shared" si="0"/>
        <v>47</v>
      </c>
      <c r="B50" s="59" t="s">
        <v>490</v>
      </c>
      <c r="C50" s="59" t="s">
        <v>427</v>
      </c>
      <c r="D50" s="59" t="s">
        <v>527</v>
      </c>
      <c r="E50" s="59" t="s">
        <v>440</v>
      </c>
      <c r="F50" s="59" t="s">
        <v>430</v>
      </c>
      <c r="G50" s="60">
        <v>240</v>
      </c>
      <c r="H50" s="59" t="s">
        <v>431</v>
      </c>
      <c r="I50" s="59" t="s">
        <v>437</v>
      </c>
      <c r="J50" s="59" t="s">
        <v>438</v>
      </c>
      <c r="K50" s="59"/>
    </row>
    <row r="51" spans="1:11" ht="16.5" customHeight="1">
      <c r="A51" s="59">
        <f t="shared" si="0"/>
        <v>48</v>
      </c>
      <c r="B51" s="59" t="s">
        <v>490</v>
      </c>
      <c r="C51" s="59" t="s">
        <v>427</v>
      </c>
      <c r="D51" s="59" t="s">
        <v>528</v>
      </c>
      <c r="E51" s="59" t="s">
        <v>440</v>
      </c>
      <c r="F51" s="59" t="s">
        <v>430</v>
      </c>
      <c r="G51" s="60">
        <v>305</v>
      </c>
      <c r="H51" s="59" t="s">
        <v>431</v>
      </c>
      <c r="I51" s="59" t="s">
        <v>437</v>
      </c>
      <c r="J51" s="59" t="s">
        <v>438</v>
      </c>
      <c r="K51" s="59"/>
    </row>
    <row r="52" spans="1:11" ht="16.5" customHeight="1">
      <c r="A52" s="59">
        <f t="shared" si="0"/>
        <v>49</v>
      </c>
      <c r="B52" s="59" t="s">
        <v>490</v>
      </c>
      <c r="C52" s="59" t="s">
        <v>427</v>
      </c>
      <c r="D52" s="59" t="s">
        <v>529</v>
      </c>
      <c r="E52" s="59" t="s">
        <v>440</v>
      </c>
      <c r="F52" s="59" t="s">
        <v>430</v>
      </c>
      <c r="G52" s="60">
        <v>144</v>
      </c>
      <c r="H52" s="59" t="s">
        <v>431</v>
      </c>
      <c r="I52" s="59" t="s">
        <v>437</v>
      </c>
      <c r="J52" s="59" t="s">
        <v>438</v>
      </c>
      <c r="K52" s="59"/>
    </row>
    <row r="53" spans="1:11" ht="16.5" customHeight="1">
      <c r="A53" s="59">
        <f t="shared" si="0"/>
        <v>50</v>
      </c>
      <c r="B53" s="59" t="s">
        <v>490</v>
      </c>
      <c r="C53" s="59" t="s">
        <v>427</v>
      </c>
      <c r="D53" s="59" t="s">
        <v>530</v>
      </c>
      <c r="E53" s="59" t="s">
        <v>440</v>
      </c>
      <c r="F53" s="59" t="s">
        <v>430</v>
      </c>
      <c r="G53" s="60">
        <v>969</v>
      </c>
      <c r="H53" s="59" t="s">
        <v>431</v>
      </c>
      <c r="I53" s="59" t="s">
        <v>437</v>
      </c>
      <c r="J53" s="59" t="s">
        <v>438</v>
      </c>
      <c r="K53" s="59"/>
    </row>
    <row r="54" spans="1:11" ht="16.5" customHeight="1">
      <c r="A54" s="59">
        <f t="shared" si="0"/>
        <v>51</v>
      </c>
      <c r="B54" s="59" t="s">
        <v>490</v>
      </c>
      <c r="C54" s="59" t="s">
        <v>427</v>
      </c>
      <c r="D54" s="59" t="s">
        <v>531</v>
      </c>
      <c r="E54" s="59" t="s">
        <v>440</v>
      </c>
      <c r="F54" s="59" t="s">
        <v>430</v>
      </c>
      <c r="G54" s="60">
        <v>650</v>
      </c>
      <c r="H54" s="59" t="s">
        <v>431</v>
      </c>
      <c r="I54" s="59" t="s">
        <v>437</v>
      </c>
      <c r="J54" s="59" t="s">
        <v>438</v>
      </c>
      <c r="K54" s="59"/>
    </row>
    <row r="55" spans="1:11" ht="16.5" customHeight="1">
      <c r="A55" s="59">
        <f t="shared" si="0"/>
        <v>52</v>
      </c>
      <c r="B55" s="59" t="s">
        <v>490</v>
      </c>
      <c r="C55" s="59" t="s">
        <v>427</v>
      </c>
      <c r="D55" s="59" t="s">
        <v>532</v>
      </c>
      <c r="E55" s="59" t="s">
        <v>440</v>
      </c>
      <c r="F55" s="59" t="s">
        <v>430</v>
      </c>
      <c r="G55" s="60">
        <v>230</v>
      </c>
      <c r="H55" s="59" t="s">
        <v>431</v>
      </c>
      <c r="I55" s="59" t="s">
        <v>437</v>
      </c>
      <c r="J55" s="59" t="s">
        <v>438</v>
      </c>
      <c r="K55" s="59"/>
    </row>
    <row r="56" spans="1:11" ht="16.5" customHeight="1">
      <c r="A56" s="59">
        <f t="shared" si="0"/>
        <v>53</v>
      </c>
      <c r="B56" s="59" t="s">
        <v>490</v>
      </c>
      <c r="C56" s="59" t="s">
        <v>427</v>
      </c>
      <c r="D56" s="59" t="s">
        <v>533</v>
      </c>
      <c r="E56" s="59" t="s">
        <v>429</v>
      </c>
      <c r="F56" s="59" t="s">
        <v>430</v>
      </c>
      <c r="G56" s="60">
        <v>127</v>
      </c>
      <c r="H56" s="59" t="s">
        <v>431</v>
      </c>
      <c r="I56" s="59" t="s">
        <v>437</v>
      </c>
      <c r="J56" s="59" t="s">
        <v>438</v>
      </c>
      <c r="K56" s="59"/>
    </row>
    <row r="57" spans="1:11" ht="16.5" customHeight="1">
      <c r="A57" s="59">
        <f t="shared" si="0"/>
        <v>54</v>
      </c>
      <c r="B57" s="59" t="s">
        <v>490</v>
      </c>
      <c r="C57" s="59" t="s">
        <v>427</v>
      </c>
      <c r="D57" s="59" t="s">
        <v>534</v>
      </c>
      <c r="E57" s="59" t="s">
        <v>429</v>
      </c>
      <c r="F57" s="59" t="s">
        <v>430</v>
      </c>
      <c r="G57" s="60">
        <v>168</v>
      </c>
      <c r="H57" s="59" t="s">
        <v>431</v>
      </c>
      <c r="I57" s="59" t="s">
        <v>437</v>
      </c>
      <c r="J57" s="59" t="s">
        <v>438</v>
      </c>
      <c r="K57" s="59"/>
    </row>
    <row r="58" spans="1:11" ht="16.5" customHeight="1">
      <c r="A58" s="59">
        <f t="shared" si="0"/>
        <v>55</v>
      </c>
      <c r="B58" s="59" t="s">
        <v>490</v>
      </c>
      <c r="C58" s="59" t="s">
        <v>427</v>
      </c>
      <c r="D58" s="59" t="s">
        <v>535</v>
      </c>
      <c r="E58" s="59" t="s">
        <v>429</v>
      </c>
      <c r="F58" s="59" t="s">
        <v>445</v>
      </c>
      <c r="G58" s="60">
        <v>45</v>
      </c>
      <c r="H58" s="59" t="s">
        <v>431</v>
      </c>
      <c r="I58" s="59" t="s">
        <v>437</v>
      </c>
      <c r="J58" s="59" t="s">
        <v>438</v>
      </c>
      <c r="K58" s="59"/>
    </row>
    <row r="59" spans="1:11" ht="16.5" customHeight="1">
      <c r="A59" s="59">
        <f t="shared" si="0"/>
        <v>56</v>
      </c>
      <c r="B59" s="65" t="s">
        <v>60</v>
      </c>
      <c r="C59" s="61" t="s">
        <v>44</v>
      </c>
      <c r="D59" s="62" t="s">
        <v>536</v>
      </c>
      <c r="E59" s="61" t="s">
        <v>447</v>
      </c>
      <c r="F59" s="63" t="s">
        <v>421</v>
      </c>
      <c r="G59" s="66">
        <v>1553</v>
      </c>
      <c r="H59" s="59" t="s">
        <v>537</v>
      </c>
      <c r="I59" s="59" t="s">
        <v>538</v>
      </c>
      <c r="J59" s="59" t="s">
        <v>539</v>
      </c>
      <c r="K59" s="14"/>
    </row>
    <row r="60" spans="1:11" ht="16.5" customHeight="1">
      <c r="A60" s="59">
        <f t="shared" si="0"/>
        <v>57</v>
      </c>
      <c r="B60" s="59" t="s">
        <v>540</v>
      </c>
      <c r="C60" s="61" t="s">
        <v>44</v>
      </c>
      <c r="D60" s="62" t="s">
        <v>541</v>
      </c>
      <c r="E60" s="61" t="s">
        <v>447</v>
      </c>
      <c r="F60" s="63" t="s">
        <v>421</v>
      </c>
      <c r="G60" s="67">
        <v>250</v>
      </c>
      <c r="H60" s="59" t="s">
        <v>542</v>
      </c>
      <c r="I60" s="59" t="s">
        <v>543</v>
      </c>
      <c r="J60" s="59" t="s">
        <v>544</v>
      </c>
      <c r="K60" s="59"/>
    </row>
    <row r="61" spans="1:11" ht="16.5" customHeight="1">
      <c r="A61" s="59">
        <f t="shared" si="0"/>
        <v>58</v>
      </c>
      <c r="B61" s="70" t="s">
        <v>540</v>
      </c>
      <c r="C61" s="68" t="s">
        <v>44</v>
      </c>
      <c r="D61" s="71" t="s">
        <v>545</v>
      </c>
      <c r="E61" s="69" t="s">
        <v>447</v>
      </c>
      <c r="F61" s="63" t="s">
        <v>421</v>
      </c>
      <c r="G61" s="41">
        <v>300</v>
      </c>
      <c r="H61" s="59" t="s">
        <v>542</v>
      </c>
      <c r="I61" s="59" t="s">
        <v>543</v>
      </c>
      <c r="J61" s="59" t="s">
        <v>544</v>
      </c>
      <c r="K61" s="59"/>
    </row>
    <row r="62" spans="1:11" ht="16.5" customHeight="1">
      <c r="A62" s="59">
        <f t="shared" si="0"/>
        <v>59</v>
      </c>
      <c r="B62" s="70" t="s">
        <v>540</v>
      </c>
      <c r="C62" s="68" t="s">
        <v>44</v>
      </c>
      <c r="D62" s="71" t="s">
        <v>546</v>
      </c>
      <c r="E62" s="69" t="s">
        <v>420</v>
      </c>
      <c r="F62" s="72" t="s">
        <v>421</v>
      </c>
      <c r="G62" s="41">
        <v>50</v>
      </c>
      <c r="H62" s="59" t="s">
        <v>542</v>
      </c>
      <c r="I62" s="59" t="s">
        <v>543</v>
      </c>
      <c r="J62" s="59" t="s">
        <v>544</v>
      </c>
      <c r="K62" s="59"/>
    </row>
    <row r="63" spans="1:11" ht="16.5" customHeight="1">
      <c r="A63" s="59">
        <f t="shared" si="0"/>
        <v>60</v>
      </c>
      <c r="B63" s="59" t="s">
        <v>540</v>
      </c>
      <c r="C63" s="61" t="s">
        <v>44</v>
      </c>
      <c r="D63" s="62" t="s">
        <v>547</v>
      </c>
      <c r="E63" s="61" t="s">
        <v>447</v>
      </c>
      <c r="F63" s="63" t="s">
        <v>421</v>
      </c>
      <c r="G63" s="41">
        <v>30</v>
      </c>
      <c r="H63" s="59" t="s">
        <v>492</v>
      </c>
      <c r="I63" s="59" t="s">
        <v>496</v>
      </c>
      <c r="J63" s="59" t="s">
        <v>497</v>
      </c>
      <c r="K63" s="59"/>
    </row>
    <row r="64" spans="1:11" ht="16.5" customHeight="1">
      <c r="A64" s="59">
        <f t="shared" si="0"/>
        <v>61</v>
      </c>
      <c r="B64" s="59" t="s">
        <v>540</v>
      </c>
      <c r="C64" s="59" t="s">
        <v>427</v>
      </c>
      <c r="D64" s="59" t="s">
        <v>548</v>
      </c>
      <c r="E64" s="59" t="s">
        <v>549</v>
      </c>
      <c r="F64" s="59" t="s">
        <v>430</v>
      </c>
      <c r="G64" s="60">
        <v>30</v>
      </c>
      <c r="H64" s="59" t="s">
        <v>550</v>
      </c>
      <c r="I64" s="59" t="s">
        <v>551</v>
      </c>
      <c r="J64" s="59" t="s">
        <v>552</v>
      </c>
      <c r="K64" s="59"/>
    </row>
    <row r="65" spans="1:11" ht="16.5" customHeight="1">
      <c r="A65" s="59">
        <f t="shared" si="0"/>
        <v>62</v>
      </c>
      <c r="B65" s="59" t="s">
        <v>540</v>
      </c>
      <c r="C65" s="61" t="s">
        <v>44</v>
      </c>
      <c r="D65" s="62" t="s">
        <v>553</v>
      </c>
      <c r="E65" s="61" t="s">
        <v>447</v>
      </c>
      <c r="F65" s="63" t="s">
        <v>421</v>
      </c>
      <c r="G65" s="66">
        <v>2500</v>
      </c>
      <c r="H65" s="59" t="s">
        <v>448</v>
      </c>
      <c r="I65" s="59" t="s">
        <v>554</v>
      </c>
      <c r="J65" s="59" t="s">
        <v>555</v>
      </c>
      <c r="K65" s="59"/>
    </row>
    <row r="66" spans="1:11" ht="16.5" customHeight="1">
      <c r="A66" s="59">
        <f t="shared" si="0"/>
        <v>63</v>
      </c>
      <c r="B66" s="59" t="s">
        <v>540</v>
      </c>
      <c r="C66" s="61" t="s">
        <v>44</v>
      </c>
      <c r="D66" s="62" t="s">
        <v>556</v>
      </c>
      <c r="E66" s="61" t="s">
        <v>447</v>
      </c>
      <c r="F66" s="63" t="s">
        <v>421</v>
      </c>
      <c r="G66" s="66">
        <v>3500</v>
      </c>
      <c r="H66" s="59" t="s">
        <v>448</v>
      </c>
      <c r="I66" s="59" t="s">
        <v>554</v>
      </c>
      <c r="J66" s="59" t="s">
        <v>555</v>
      </c>
      <c r="K66" s="59"/>
    </row>
    <row r="67" spans="1:11" ht="16.5" customHeight="1">
      <c r="A67" s="59">
        <f t="shared" si="0"/>
        <v>64</v>
      </c>
      <c r="B67" s="59" t="s">
        <v>540</v>
      </c>
      <c r="C67" s="61" t="s">
        <v>10</v>
      </c>
      <c r="D67" s="62" t="s">
        <v>557</v>
      </c>
      <c r="E67" s="61" t="s">
        <v>447</v>
      </c>
      <c r="F67" s="63" t="s">
        <v>421</v>
      </c>
      <c r="G67" s="66">
        <v>700</v>
      </c>
      <c r="H67" s="59" t="s">
        <v>448</v>
      </c>
      <c r="I67" s="59" t="s">
        <v>554</v>
      </c>
      <c r="J67" s="59" t="s">
        <v>555</v>
      </c>
      <c r="K67" s="59"/>
    </row>
    <row r="68" spans="1:11" ht="16.5" customHeight="1">
      <c r="A68" s="59">
        <f t="shared" ref="A68:A104" si="1">ROW()-3</f>
        <v>65</v>
      </c>
      <c r="B68" s="59" t="s">
        <v>540</v>
      </c>
      <c r="C68" s="61" t="s">
        <v>44</v>
      </c>
      <c r="D68" s="62" t="s">
        <v>558</v>
      </c>
      <c r="E68" s="61" t="s">
        <v>447</v>
      </c>
      <c r="F68" s="63" t="s">
        <v>421</v>
      </c>
      <c r="G68" s="66">
        <v>700</v>
      </c>
      <c r="H68" s="59" t="s">
        <v>448</v>
      </c>
      <c r="I68" s="59" t="s">
        <v>554</v>
      </c>
      <c r="J68" s="59" t="s">
        <v>555</v>
      </c>
      <c r="K68" s="59"/>
    </row>
    <row r="69" spans="1:11" ht="16.5" customHeight="1">
      <c r="A69" s="59">
        <f t="shared" si="1"/>
        <v>66</v>
      </c>
      <c r="B69" s="59" t="s">
        <v>128</v>
      </c>
      <c r="C69" s="59" t="s">
        <v>427</v>
      </c>
      <c r="D69" s="59" t="s">
        <v>559</v>
      </c>
      <c r="E69" s="59" t="s">
        <v>429</v>
      </c>
      <c r="F69" s="59" t="s">
        <v>430</v>
      </c>
      <c r="G69" s="60">
        <v>487</v>
      </c>
      <c r="H69" s="59" t="s">
        <v>473</v>
      </c>
      <c r="I69" s="59" t="s">
        <v>560</v>
      </c>
      <c r="J69" s="59" t="s">
        <v>561</v>
      </c>
      <c r="K69" s="59"/>
    </row>
    <row r="70" spans="1:11" ht="16.5" customHeight="1">
      <c r="A70" s="59">
        <f t="shared" si="1"/>
        <v>67</v>
      </c>
      <c r="B70" s="59" t="s">
        <v>128</v>
      </c>
      <c r="C70" s="59" t="s">
        <v>427</v>
      </c>
      <c r="D70" s="59" t="s">
        <v>562</v>
      </c>
      <c r="E70" s="59" t="s">
        <v>429</v>
      </c>
      <c r="F70" s="59" t="s">
        <v>430</v>
      </c>
      <c r="G70" s="60">
        <v>864</v>
      </c>
      <c r="H70" s="59" t="s">
        <v>563</v>
      </c>
      <c r="I70" s="59" t="s">
        <v>564</v>
      </c>
      <c r="J70" s="59" t="s">
        <v>565</v>
      </c>
      <c r="K70" s="59"/>
    </row>
    <row r="71" spans="1:11" ht="16.5" customHeight="1">
      <c r="A71" s="59">
        <f t="shared" si="1"/>
        <v>68</v>
      </c>
      <c r="B71" s="59" t="s">
        <v>128</v>
      </c>
      <c r="C71" s="59" t="s">
        <v>427</v>
      </c>
      <c r="D71" s="59" t="s">
        <v>566</v>
      </c>
      <c r="E71" s="59" t="s">
        <v>429</v>
      </c>
      <c r="F71" s="59" t="s">
        <v>430</v>
      </c>
      <c r="G71" s="60">
        <v>1009</v>
      </c>
      <c r="H71" s="59" t="s">
        <v>567</v>
      </c>
      <c r="I71" s="59" t="s">
        <v>568</v>
      </c>
      <c r="J71" s="59" t="s">
        <v>569</v>
      </c>
      <c r="K71" s="59"/>
    </row>
    <row r="72" spans="1:11" ht="16.5" customHeight="1">
      <c r="A72" s="59">
        <f t="shared" si="1"/>
        <v>69</v>
      </c>
      <c r="B72" s="59" t="s">
        <v>9</v>
      </c>
      <c r="C72" s="59" t="s">
        <v>44</v>
      </c>
      <c r="D72" s="59" t="s">
        <v>570</v>
      </c>
      <c r="E72" s="59" t="s">
        <v>420</v>
      </c>
      <c r="F72" s="59" t="s">
        <v>421</v>
      </c>
      <c r="G72" s="60">
        <v>438</v>
      </c>
      <c r="H72" s="59" t="s">
        <v>571</v>
      </c>
      <c r="I72" s="59" t="s">
        <v>572</v>
      </c>
      <c r="J72" s="59" t="s">
        <v>573</v>
      </c>
      <c r="K72" s="59"/>
    </row>
    <row r="73" spans="1:11" ht="16.5" customHeight="1">
      <c r="A73" s="59">
        <f t="shared" si="1"/>
        <v>70</v>
      </c>
      <c r="B73" s="59" t="s">
        <v>128</v>
      </c>
      <c r="C73" s="59" t="s">
        <v>574</v>
      </c>
      <c r="D73" s="59" t="s">
        <v>575</v>
      </c>
      <c r="E73" s="59" t="s">
        <v>440</v>
      </c>
      <c r="F73" s="59" t="s">
        <v>430</v>
      </c>
      <c r="G73" s="60">
        <v>550</v>
      </c>
      <c r="H73" s="59" t="s">
        <v>576</v>
      </c>
      <c r="I73" s="59" t="s">
        <v>577</v>
      </c>
      <c r="J73" s="59" t="s">
        <v>578</v>
      </c>
      <c r="K73" s="59"/>
    </row>
    <row r="74" spans="1:11" ht="16.5" customHeight="1">
      <c r="A74" s="59">
        <f t="shared" si="1"/>
        <v>71</v>
      </c>
      <c r="B74" s="59" t="s">
        <v>9</v>
      </c>
      <c r="C74" s="59" t="s">
        <v>427</v>
      </c>
      <c r="D74" s="59" t="s">
        <v>579</v>
      </c>
      <c r="E74" s="59" t="s">
        <v>429</v>
      </c>
      <c r="F74" s="59" t="s">
        <v>430</v>
      </c>
      <c r="G74" s="60">
        <v>1002</v>
      </c>
      <c r="H74" s="59" t="s">
        <v>580</v>
      </c>
      <c r="I74" s="59" t="s">
        <v>581</v>
      </c>
      <c r="J74" s="59" t="s">
        <v>582</v>
      </c>
      <c r="K74" s="59"/>
    </row>
    <row r="75" spans="1:11" ht="16.5" customHeight="1">
      <c r="A75" s="59">
        <f t="shared" si="1"/>
        <v>72</v>
      </c>
      <c r="B75" s="59" t="s">
        <v>128</v>
      </c>
      <c r="C75" s="59" t="s">
        <v>427</v>
      </c>
      <c r="D75" s="59" t="s">
        <v>583</v>
      </c>
      <c r="E75" s="59" t="s">
        <v>440</v>
      </c>
      <c r="F75" s="59" t="s">
        <v>430</v>
      </c>
      <c r="G75" s="60">
        <v>750</v>
      </c>
      <c r="H75" s="59" t="s">
        <v>584</v>
      </c>
      <c r="I75" s="59" t="s">
        <v>585</v>
      </c>
      <c r="J75" s="59" t="s">
        <v>586</v>
      </c>
      <c r="K75" s="59"/>
    </row>
    <row r="76" spans="1:11" ht="16.5" customHeight="1">
      <c r="A76" s="59">
        <f t="shared" si="1"/>
        <v>73</v>
      </c>
      <c r="B76" s="59" t="s">
        <v>128</v>
      </c>
      <c r="C76" s="59" t="s">
        <v>427</v>
      </c>
      <c r="D76" s="59" t="s">
        <v>587</v>
      </c>
      <c r="E76" s="59" t="s">
        <v>429</v>
      </c>
      <c r="F76" s="59" t="s">
        <v>430</v>
      </c>
      <c r="G76" s="60">
        <v>650</v>
      </c>
      <c r="H76" s="59" t="s">
        <v>584</v>
      </c>
      <c r="I76" s="59" t="s">
        <v>585</v>
      </c>
      <c r="J76" s="59" t="s">
        <v>586</v>
      </c>
      <c r="K76" s="59"/>
    </row>
    <row r="77" spans="1:11" ht="16.5" customHeight="1">
      <c r="A77" s="59">
        <f t="shared" si="1"/>
        <v>74</v>
      </c>
      <c r="B77" s="59" t="s">
        <v>66</v>
      </c>
      <c r="C77" s="59" t="s">
        <v>574</v>
      </c>
      <c r="D77" s="59" t="s">
        <v>588</v>
      </c>
      <c r="E77" s="59" t="s">
        <v>429</v>
      </c>
      <c r="F77" s="59" t="s">
        <v>430</v>
      </c>
      <c r="G77" s="60">
        <v>778</v>
      </c>
      <c r="H77" s="59" t="s">
        <v>589</v>
      </c>
      <c r="I77" s="59" t="s">
        <v>590</v>
      </c>
      <c r="J77" s="59" t="s">
        <v>591</v>
      </c>
      <c r="K77" s="59"/>
    </row>
    <row r="78" spans="1:11" ht="16.5" customHeight="1">
      <c r="A78" s="59">
        <f t="shared" si="1"/>
        <v>75</v>
      </c>
      <c r="B78" s="59" t="s">
        <v>66</v>
      </c>
      <c r="C78" s="59" t="s">
        <v>574</v>
      </c>
      <c r="D78" s="59" t="s">
        <v>592</v>
      </c>
      <c r="E78" s="59" t="s">
        <v>429</v>
      </c>
      <c r="F78" s="59" t="s">
        <v>430</v>
      </c>
      <c r="G78" s="60">
        <v>1057</v>
      </c>
      <c r="H78" s="59" t="s">
        <v>589</v>
      </c>
      <c r="I78" s="59" t="s">
        <v>590</v>
      </c>
      <c r="J78" s="59" t="s">
        <v>591</v>
      </c>
      <c r="K78" s="59"/>
    </row>
    <row r="79" spans="1:11" ht="16.5" customHeight="1">
      <c r="A79" s="59">
        <f t="shared" si="1"/>
        <v>76</v>
      </c>
      <c r="B79" s="59" t="s">
        <v>66</v>
      </c>
      <c r="C79" s="59" t="s">
        <v>427</v>
      </c>
      <c r="D79" s="59" t="s">
        <v>593</v>
      </c>
      <c r="E79" s="59" t="s">
        <v>440</v>
      </c>
      <c r="F79" s="59" t="s">
        <v>430</v>
      </c>
      <c r="G79" s="60">
        <v>2800</v>
      </c>
      <c r="H79" s="59" t="s">
        <v>457</v>
      </c>
      <c r="I79" s="59" t="s">
        <v>458</v>
      </c>
      <c r="J79" s="59" t="s">
        <v>459</v>
      </c>
      <c r="K79" s="59"/>
    </row>
    <row r="80" spans="1:11" ht="16.5" customHeight="1">
      <c r="A80" s="59">
        <f t="shared" si="1"/>
        <v>77</v>
      </c>
      <c r="B80" s="59" t="s">
        <v>66</v>
      </c>
      <c r="C80" s="59" t="s">
        <v>427</v>
      </c>
      <c r="D80" s="59" t="s">
        <v>594</v>
      </c>
      <c r="E80" s="59" t="s">
        <v>429</v>
      </c>
      <c r="F80" s="59" t="s">
        <v>430</v>
      </c>
      <c r="G80" s="60">
        <v>700</v>
      </c>
      <c r="H80" s="59" t="s">
        <v>457</v>
      </c>
      <c r="I80" s="59" t="s">
        <v>458</v>
      </c>
      <c r="J80" s="59" t="s">
        <v>459</v>
      </c>
      <c r="K80" s="59"/>
    </row>
    <row r="81" spans="1:11" ht="16.5" customHeight="1">
      <c r="A81" s="59">
        <f t="shared" si="1"/>
        <v>78</v>
      </c>
      <c r="B81" s="59" t="s">
        <v>66</v>
      </c>
      <c r="C81" s="59" t="s">
        <v>427</v>
      </c>
      <c r="D81" s="59" t="s">
        <v>595</v>
      </c>
      <c r="E81" s="59" t="s">
        <v>429</v>
      </c>
      <c r="F81" s="59" t="s">
        <v>430</v>
      </c>
      <c r="G81" s="60">
        <v>600</v>
      </c>
      <c r="H81" s="59" t="s">
        <v>662</v>
      </c>
      <c r="I81" s="59" t="s">
        <v>596</v>
      </c>
      <c r="J81" s="59" t="s">
        <v>597</v>
      </c>
      <c r="K81" s="59"/>
    </row>
    <row r="82" spans="1:11" ht="16.5" customHeight="1">
      <c r="A82" s="59">
        <f t="shared" si="1"/>
        <v>79</v>
      </c>
      <c r="B82" s="59" t="s">
        <v>66</v>
      </c>
      <c r="C82" s="59" t="s">
        <v>427</v>
      </c>
      <c r="D82" s="59" t="s">
        <v>598</v>
      </c>
      <c r="E82" s="59" t="s">
        <v>429</v>
      </c>
      <c r="F82" s="59" t="s">
        <v>430</v>
      </c>
      <c r="G82" s="60">
        <v>1177</v>
      </c>
      <c r="H82" s="59" t="s">
        <v>599</v>
      </c>
      <c r="I82" s="59" t="s">
        <v>600</v>
      </c>
      <c r="J82" s="59" t="s">
        <v>601</v>
      </c>
      <c r="K82" s="59"/>
    </row>
    <row r="83" spans="1:11" ht="16.5" customHeight="1">
      <c r="A83" s="59">
        <f t="shared" si="1"/>
        <v>80</v>
      </c>
      <c r="B83" s="59" t="s">
        <v>66</v>
      </c>
      <c r="C83" s="59" t="s">
        <v>574</v>
      </c>
      <c r="D83" s="59" t="s">
        <v>602</v>
      </c>
      <c r="E83" s="59" t="s">
        <v>429</v>
      </c>
      <c r="F83" s="59" t="s">
        <v>430</v>
      </c>
      <c r="G83" s="60">
        <v>497</v>
      </c>
      <c r="H83" s="59" t="s">
        <v>603</v>
      </c>
      <c r="I83" s="59" t="s">
        <v>604</v>
      </c>
      <c r="J83" s="59" t="s">
        <v>605</v>
      </c>
      <c r="K83" s="59"/>
    </row>
    <row r="84" spans="1:11" ht="16.5" customHeight="1">
      <c r="A84" s="59">
        <f t="shared" si="1"/>
        <v>81</v>
      </c>
      <c r="B84" s="59" t="s">
        <v>66</v>
      </c>
      <c r="C84" s="59" t="s">
        <v>574</v>
      </c>
      <c r="D84" s="59" t="s">
        <v>606</v>
      </c>
      <c r="E84" s="59" t="s">
        <v>420</v>
      </c>
      <c r="F84" s="59" t="s">
        <v>430</v>
      </c>
      <c r="G84" s="60">
        <v>1221</v>
      </c>
      <c r="H84" s="59" t="s">
        <v>603</v>
      </c>
      <c r="I84" s="59" t="s">
        <v>607</v>
      </c>
      <c r="J84" s="59" t="s">
        <v>608</v>
      </c>
      <c r="K84" s="59"/>
    </row>
    <row r="85" spans="1:11" ht="16.5" customHeight="1">
      <c r="A85" s="59">
        <f t="shared" si="1"/>
        <v>82</v>
      </c>
      <c r="B85" s="59" t="s">
        <v>66</v>
      </c>
      <c r="C85" s="59" t="s">
        <v>427</v>
      </c>
      <c r="D85" s="59" t="s">
        <v>609</v>
      </c>
      <c r="E85" s="59" t="s">
        <v>440</v>
      </c>
      <c r="F85" s="59" t="s">
        <v>430</v>
      </c>
      <c r="G85" s="60">
        <v>2018</v>
      </c>
      <c r="H85" s="59" t="s">
        <v>610</v>
      </c>
      <c r="I85" s="59" t="s">
        <v>611</v>
      </c>
      <c r="J85" s="59" t="s">
        <v>612</v>
      </c>
      <c r="K85" s="59"/>
    </row>
    <row r="86" spans="1:11" ht="16.5" customHeight="1">
      <c r="A86" s="59">
        <f t="shared" si="1"/>
        <v>83</v>
      </c>
      <c r="B86" s="59" t="s">
        <v>66</v>
      </c>
      <c r="C86" s="59" t="s">
        <v>427</v>
      </c>
      <c r="D86" s="59" t="s">
        <v>613</v>
      </c>
      <c r="E86" s="59" t="s">
        <v>429</v>
      </c>
      <c r="F86" s="59" t="s">
        <v>430</v>
      </c>
      <c r="G86" s="60">
        <v>1143</v>
      </c>
      <c r="H86" s="59" t="s">
        <v>610</v>
      </c>
      <c r="I86" s="59" t="s">
        <v>611</v>
      </c>
      <c r="J86" s="59" t="s">
        <v>614</v>
      </c>
      <c r="K86" s="59"/>
    </row>
    <row r="87" spans="1:11" ht="16.5" customHeight="1">
      <c r="A87" s="59">
        <f t="shared" si="1"/>
        <v>84</v>
      </c>
      <c r="B87" s="59" t="s">
        <v>66</v>
      </c>
      <c r="C87" s="59" t="s">
        <v>427</v>
      </c>
      <c r="D87" s="59" t="s">
        <v>615</v>
      </c>
      <c r="E87" s="59" t="s">
        <v>429</v>
      </c>
      <c r="F87" s="59" t="s">
        <v>430</v>
      </c>
      <c r="G87" s="60">
        <v>994</v>
      </c>
      <c r="H87" s="59" t="s">
        <v>616</v>
      </c>
      <c r="I87" s="59" t="s">
        <v>617</v>
      </c>
      <c r="J87" s="59" t="s">
        <v>618</v>
      </c>
      <c r="K87" s="59"/>
    </row>
    <row r="88" spans="1:11" ht="16.5" customHeight="1">
      <c r="A88" s="59">
        <f t="shared" si="1"/>
        <v>85</v>
      </c>
      <c r="B88" s="59" t="s">
        <v>66</v>
      </c>
      <c r="C88" s="59" t="s">
        <v>427</v>
      </c>
      <c r="D88" s="59" t="s">
        <v>619</v>
      </c>
      <c r="E88" s="59" t="s">
        <v>429</v>
      </c>
      <c r="F88" s="59" t="s">
        <v>430</v>
      </c>
      <c r="G88" s="60">
        <v>863</v>
      </c>
      <c r="H88" s="59" t="s">
        <v>620</v>
      </c>
      <c r="I88" s="59" t="s">
        <v>621</v>
      </c>
      <c r="J88" s="59" t="s">
        <v>622</v>
      </c>
      <c r="K88" s="59"/>
    </row>
    <row r="89" spans="1:11" ht="16.5" customHeight="1">
      <c r="A89" s="59">
        <f t="shared" si="1"/>
        <v>86</v>
      </c>
      <c r="B89" s="59" t="s">
        <v>66</v>
      </c>
      <c r="C89" s="59" t="s">
        <v>427</v>
      </c>
      <c r="D89" s="59" t="s">
        <v>623</v>
      </c>
      <c r="E89" s="59" t="s">
        <v>429</v>
      </c>
      <c r="F89" s="59" t="s">
        <v>430</v>
      </c>
      <c r="G89" s="60">
        <v>761</v>
      </c>
      <c r="H89" s="59" t="s">
        <v>620</v>
      </c>
      <c r="I89" s="59" t="s">
        <v>621</v>
      </c>
      <c r="J89" s="59" t="s">
        <v>622</v>
      </c>
      <c r="K89" s="59"/>
    </row>
    <row r="90" spans="1:11" ht="16.5" customHeight="1">
      <c r="A90" s="59">
        <f t="shared" si="1"/>
        <v>87</v>
      </c>
      <c r="B90" s="59" t="s">
        <v>66</v>
      </c>
      <c r="C90" s="59" t="s">
        <v>427</v>
      </c>
      <c r="D90" s="59" t="s">
        <v>624</v>
      </c>
      <c r="E90" s="59" t="s">
        <v>429</v>
      </c>
      <c r="F90" s="59" t="s">
        <v>430</v>
      </c>
      <c r="G90" s="60">
        <v>450</v>
      </c>
      <c r="H90" s="59" t="s">
        <v>625</v>
      </c>
      <c r="I90" s="59" t="s">
        <v>626</v>
      </c>
      <c r="J90" s="59" t="s">
        <v>627</v>
      </c>
      <c r="K90" s="59"/>
    </row>
    <row r="91" spans="1:11" ht="16.5" customHeight="1">
      <c r="A91" s="59">
        <f t="shared" si="1"/>
        <v>88</v>
      </c>
      <c r="B91" s="59" t="s">
        <v>80</v>
      </c>
      <c r="C91" s="59" t="s">
        <v>44</v>
      </c>
      <c r="D91" s="59" t="s">
        <v>628</v>
      </c>
      <c r="E91" s="59" t="s">
        <v>420</v>
      </c>
      <c r="F91" s="59" t="s">
        <v>421</v>
      </c>
      <c r="G91" s="60">
        <v>1464</v>
      </c>
      <c r="H91" s="59" t="s">
        <v>629</v>
      </c>
      <c r="I91" s="59" t="s">
        <v>630</v>
      </c>
      <c r="J91" s="59" t="s">
        <v>631</v>
      </c>
      <c r="K91" s="59"/>
    </row>
    <row r="92" spans="1:11" ht="16.5" customHeight="1">
      <c r="A92" s="59">
        <f t="shared" si="1"/>
        <v>89</v>
      </c>
      <c r="B92" s="59" t="s">
        <v>66</v>
      </c>
      <c r="C92" s="59" t="s">
        <v>427</v>
      </c>
      <c r="D92" s="59" t="s">
        <v>632</v>
      </c>
      <c r="E92" s="59" t="s">
        <v>440</v>
      </c>
      <c r="F92" s="59" t="s">
        <v>430</v>
      </c>
      <c r="G92" s="60">
        <v>1940</v>
      </c>
      <c r="H92" s="59" t="s">
        <v>511</v>
      </c>
      <c r="I92" s="59" t="s">
        <v>512</v>
      </c>
      <c r="J92" s="59" t="s">
        <v>513</v>
      </c>
      <c r="K92" s="59"/>
    </row>
    <row r="93" spans="1:11" ht="16.5" customHeight="1">
      <c r="A93" s="59">
        <f t="shared" si="1"/>
        <v>90</v>
      </c>
      <c r="B93" s="59" t="s">
        <v>66</v>
      </c>
      <c r="C93" s="59" t="s">
        <v>427</v>
      </c>
      <c r="D93" s="59" t="s">
        <v>633</v>
      </c>
      <c r="E93" s="59" t="s">
        <v>429</v>
      </c>
      <c r="F93" s="59" t="s">
        <v>430</v>
      </c>
      <c r="G93" s="60">
        <v>370</v>
      </c>
      <c r="H93" s="59" t="s">
        <v>511</v>
      </c>
      <c r="I93" s="59" t="s">
        <v>512</v>
      </c>
      <c r="J93" s="59" t="s">
        <v>513</v>
      </c>
      <c r="K93" s="59"/>
    </row>
    <row r="94" spans="1:11" ht="16.5" customHeight="1">
      <c r="A94" s="59">
        <f t="shared" si="1"/>
        <v>91</v>
      </c>
      <c r="B94" s="59" t="s">
        <v>66</v>
      </c>
      <c r="C94" s="59" t="s">
        <v>427</v>
      </c>
      <c r="D94" s="59" t="s">
        <v>634</v>
      </c>
      <c r="E94" s="59" t="s">
        <v>429</v>
      </c>
      <c r="F94" s="59" t="s">
        <v>430</v>
      </c>
      <c r="G94" s="60">
        <v>1110</v>
      </c>
      <c r="H94" s="59" t="s">
        <v>635</v>
      </c>
      <c r="I94" s="59" t="s">
        <v>636</v>
      </c>
      <c r="J94" s="59" t="s">
        <v>637</v>
      </c>
      <c r="K94" s="59"/>
    </row>
    <row r="95" spans="1:11" ht="16.5" customHeight="1">
      <c r="A95" s="59">
        <f t="shared" si="1"/>
        <v>92</v>
      </c>
      <c r="B95" s="59" t="s">
        <v>66</v>
      </c>
      <c r="C95" s="59" t="s">
        <v>574</v>
      </c>
      <c r="D95" s="59" t="s">
        <v>638</v>
      </c>
      <c r="E95" s="59" t="s">
        <v>429</v>
      </c>
      <c r="F95" s="59" t="s">
        <v>430</v>
      </c>
      <c r="G95" s="60">
        <v>487</v>
      </c>
      <c r="H95" s="59" t="s">
        <v>639</v>
      </c>
      <c r="I95" s="59" t="s">
        <v>640</v>
      </c>
      <c r="J95" s="59" t="s">
        <v>641</v>
      </c>
      <c r="K95" s="59"/>
    </row>
    <row r="96" spans="1:11" ht="16.5" customHeight="1">
      <c r="A96" s="59">
        <f t="shared" si="1"/>
        <v>93</v>
      </c>
      <c r="B96" s="59" t="s">
        <v>66</v>
      </c>
      <c r="C96" s="59" t="s">
        <v>427</v>
      </c>
      <c r="D96" s="59" t="s">
        <v>642</v>
      </c>
      <c r="E96" s="59" t="s">
        <v>429</v>
      </c>
      <c r="F96" s="59" t="s">
        <v>430</v>
      </c>
      <c r="G96" s="60">
        <v>470</v>
      </c>
      <c r="H96" s="59" t="s">
        <v>515</v>
      </c>
      <c r="I96" s="59" t="s">
        <v>643</v>
      </c>
      <c r="J96" s="59" t="s">
        <v>644</v>
      </c>
      <c r="K96" s="59"/>
    </row>
    <row r="97" spans="1:11" ht="16.5" customHeight="1">
      <c r="A97" s="59">
        <f t="shared" si="1"/>
        <v>94</v>
      </c>
      <c r="B97" s="59" t="s">
        <v>66</v>
      </c>
      <c r="C97" s="59" t="s">
        <v>427</v>
      </c>
      <c r="D97" s="59" t="s">
        <v>645</v>
      </c>
      <c r="E97" s="59" t="s">
        <v>429</v>
      </c>
      <c r="F97" s="59" t="s">
        <v>430</v>
      </c>
      <c r="G97" s="60">
        <v>720</v>
      </c>
      <c r="H97" s="59" t="s">
        <v>646</v>
      </c>
      <c r="I97" s="59" t="s">
        <v>647</v>
      </c>
      <c r="J97" s="59" t="s">
        <v>648</v>
      </c>
      <c r="K97" s="59"/>
    </row>
    <row r="98" spans="1:11" ht="16.5" customHeight="1">
      <c r="A98" s="59">
        <f t="shared" si="1"/>
        <v>95</v>
      </c>
      <c r="B98" s="59" t="s">
        <v>66</v>
      </c>
      <c r="C98" s="59" t="s">
        <v>574</v>
      </c>
      <c r="D98" s="59" t="s">
        <v>649</v>
      </c>
      <c r="E98" s="59" t="s">
        <v>429</v>
      </c>
      <c r="F98" s="59" t="s">
        <v>430</v>
      </c>
      <c r="G98" s="60">
        <v>720</v>
      </c>
      <c r="H98" s="59" t="s">
        <v>650</v>
      </c>
      <c r="I98" s="59" t="s">
        <v>651</v>
      </c>
      <c r="J98" s="59" t="s">
        <v>652</v>
      </c>
      <c r="K98" s="59"/>
    </row>
    <row r="99" spans="1:11" ht="16.5" customHeight="1">
      <c r="A99" s="59">
        <f t="shared" si="1"/>
        <v>96</v>
      </c>
      <c r="B99" s="59" t="s">
        <v>66</v>
      </c>
      <c r="C99" s="59" t="s">
        <v>427</v>
      </c>
      <c r="D99" s="59" t="s">
        <v>653</v>
      </c>
      <c r="E99" s="59" t="s">
        <v>429</v>
      </c>
      <c r="F99" s="59" t="s">
        <v>430</v>
      </c>
      <c r="G99" s="60">
        <v>1408</v>
      </c>
      <c r="H99" s="59" t="s">
        <v>654</v>
      </c>
      <c r="I99" s="59" t="s">
        <v>655</v>
      </c>
      <c r="J99" s="59" t="s">
        <v>656</v>
      </c>
      <c r="K99" s="59"/>
    </row>
    <row r="100" spans="1:11" ht="16.5" customHeight="1">
      <c r="A100" s="59">
        <f t="shared" si="1"/>
        <v>97</v>
      </c>
      <c r="B100" s="59" t="s">
        <v>66</v>
      </c>
      <c r="C100" s="59" t="s">
        <v>427</v>
      </c>
      <c r="D100" s="59" t="s">
        <v>657</v>
      </c>
      <c r="E100" s="59" t="s">
        <v>440</v>
      </c>
      <c r="F100" s="59" t="s">
        <v>430</v>
      </c>
      <c r="G100" s="60">
        <v>828</v>
      </c>
      <c r="H100" s="59" t="s">
        <v>658</v>
      </c>
      <c r="I100" s="59" t="s">
        <v>659</v>
      </c>
      <c r="J100" s="59" t="s">
        <v>660</v>
      </c>
      <c r="K100" s="59"/>
    </row>
    <row r="101" spans="1:11" ht="16.5" customHeight="1">
      <c r="A101" s="59">
        <f t="shared" si="1"/>
        <v>98</v>
      </c>
      <c r="B101" s="59" t="s">
        <v>66</v>
      </c>
      <c r="C101" s="59" t="s">
        <v>427</v>
      </c>
      <c r="D101" s="59" t="s">
        <v>657</v>
      </c>
      <c r="E101" s="59" t="s">
        <v>429</v>
      </c>
      <c r="F101" s="59" t="s">
        <v>430</v>
      </c>
      <c r="G101" s="60">
        <v>374</v>
      </c>
      <c r="H101" s="59" t="s">
        <v>658</v>
      </c>
      <c r="I101" s="59" t="s">
        <v>659</v>
      </c>
      <c r="J101" s="59" t="s">
        <v>660</v>
      </c>
      <c r="K101" s="59"/>
    </row>
    <row r="102" spans="1:11" ht="16.5" customHeight="1">
      <c r="A102" s="59">
        <f t="shared" si="1"/>
        <v>99</v>
      </c>
      <c r="B102" s="59" t="s">
        <v>66</v>
      </c>
      <c r="C102" s="59" t="s">
        <v>427</v>
      </c>
      <c r="D102" s="59" t="s">
        <v>428</v>
      </c>
      <c r="E102" s="59" t="s">
        <v>429</v>
      </c>
      <c r="F102" s="59" t="s">
        <v>430</v>
      </c>
      <c r="G102" s="60">
        <v>1332</v>
      </c>
      <c r="H102" s="59" t="s">
        <v>431</v>
      </c>
      <c r="I102" s="59" t="s">
        <v>432</v>
      </c>
      <c r="J102" s="59" t="s">
        <v>433</v>
      </c>
      <c r="K102" s="59"/>
    </row>
    <row r="103" spans="1:11" ht="16.5" customHeight="1">
      <c r="A103" s="59">
        <f t="shared" si="1"/>
        <v>100</v>
      </c>
      <c r="B103" s="59" t="s">
        <v>66</v>
      </c>
      <c r="C103" s="59" t="s">
        <v>427</v>
      </c>
      <c r="D103" s="59" t="s">
        <v>434</v>
      </c>
      <c r="E103" s="59" t="s">
        <v>429</v>
      </c>
      <c r="F103" s="59" t="s">
        <v>430</v>
      </c>
      <c r="G103" s="60">
        <v>1795</v>
      </c>
      <c r="H103" s="59" t="s">
        <v>431</v>
      </c>
      <c r="I103" s="59" t="s">
        <v>432</v>
      </c>
      <c r="J103" s="59" t="s">
        <v>433</v>
      </c>
      <c r="K103" s="59"/>
    </row>
    <row r="104" spans="1:11" ht="16.5" customHeight="1">
      <c r="A104" s="59">
        <f t="shared" si="1"/>
        <v>101</v>
      </c>
      <c r="B104" s="59" t="s">
        <v>66</v>
      </c>
      <c r="C104" s="59" t="s">
        <v>427</v>
      </c>
      <c r="D104" s="59" t="s">
        <v>435</v>
      </c>
      <c r="E104" s="59" t="s">
        <v>429</v>
      </c>
      <c r="F104" s="59" t="s">
        <v>430</v>
      </c>
      <c r="G104" s="60">
        <v>1976</v>
      </c>
      <c r="H104" s="59" t="s">
        <v>431</v>
      </c>
      <c r="I104" s="59" t="s">
        <v>432</v>
      </c>
      <c r="J104" s="59" t="s">
        <v>433</v>
      </c>
      <c r="K104" s="59"/>
    </row>
    <row r="105" spans="1:11" ht="17.25">
      <c r="A105" s="73" t="s">
        <v>661</v>
      </c>
      <c r="B105" s="74"/>
      <c r="C105" s="74"/>
      <c r="D105" s="74"/>
      <c r="E105" s="74"/>
      <c r="F105" s="74"/>
      <c r="G105" s="74"/>
      <c r="H105" s="74"/>
      <c r="I105" s="107" t="s">
        <v>142</v>
      </c>
      <c r="J105" s="79">
        <f>COUNTA(D4:D104)</f>
        <v>101</v>
      </c>
      <c r="K105" s="75" t="s">
        <v>143</v>
      </c>
    </row>
    <row r="106" spans="1:11" ht="17.25">
      <c r="A106" s="76"/>
      <c r="B106" s="77"/>
      <c r="C106" s="77"/>
      <c r="D106" s="77"/>
      <c r="E106" s="77"/>
      <c r="F106" s="77"/>
      <c r="G106" s="77"/>
      <c r="H106" s="77"/>
      <c r="I106" s="108"/>
      <c r="J106" s="79">
        <f>SUM(G4:G104)</f>
        <v>59422</v>
      </c>
      <c r="K106" s="75" t="s">
        <v>144</v>
      </c>
    </row>
    <row r="107" spans="1:11" ht="16.5">
      <c r="A107" s="78" t="s">
        <v>172</v>
      </c>
    </row>
  </sheetData>
  <mergeCells count="2">
    <mergeCell ref="A1:K1"/>
    <mergeCell ref="I105:I106"/>
  </mergeCells>
  <phoneticPr fontId="7" type="noConversion"/>
  <dataValidations count="1">
    <dataValidation type="list" allowBlank="1" showInputMessage="1" showErrorMessage="1" sqref="B4:B104">
      <formula1>"1월,2월,3월,4월,5월,6월,7월,8월,9월,10월,11월,12월"</formula1>
    </dataValidation>
  </dataValidations>
  <pageMargins left="0.7" right="0.7" top="0.75" bottom="0.75" header="0.3" footer="0.3"/>
  <pageSetup paperSize="9" scale="6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본사</vt:lpstr>
      <vt:lpstr>본사_설비성공기구</vt:lpstr>
      <vt:lpstr>본사_5억원 이상 수의, 제한경쟁</vt:lpstr>
      <vt:lpstr>정비공사,용역</vt:lpstr>
      <vt:lpstr>본사!Print_Titles</vt:lpstr>
      <vt:lpstr>'본사_5억원 이상 수의, 제한경쟁'!Print_Titles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TEST</cp:lastModifiedBy>
  <cp:lastPrinted>2024-07-30T05:21:11Z</cp:lastPrinted>
  <dcterms:created xsi:type="dcterms:W3CDTF">2008-05-26T06:05:20Z</dcterms:created>
  <dcterms:modified xsi:type="dcterms:W3CDTF">2024-07-30T08:36:46Z</dcterms:modified>
</cp:coreProperties>
</file>