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[원전감독법]\원전감독법 운영계획\2023.07.07 2023년도 연간 발주계획 요청(하반기)\3. 제출\"/>
    </mc:Choice>
  </mc:AlternateContent>
  <bookViews>
    <workbookView xWindow="3165" yWindow="360" windowWidth="19140" windowHeight="9375" tabRatio="638"/>
  </bookViews>
  <sheets>
    <sheet name="본사" sheetId="30" r:id="rId1"/>
    <sheet name="본사_설비성공기구" sheetId="29" r:id="rId2"/>
    <sheet name="본사_5억원이상 수의,제한경쟁" sheetId="21" r:id="rId3"/>
    <sheet name="정비공사,용역" sheetId="32" r:id="rId4"/>
  </sheets>
  <definedNames>
    <definedName name="_xlnm._FilterDatabase" localSheetId="0" hidden="1">본사!$A$3:$L$3</definedName>
    <definedName name="_xlnm._FilterDatabase" localSheetId="2" hidden="1">'본사_5억원이상 수의,제한경쟁'!$A$4:$N$4</definedName>
    <definedName name="_xlnm._FilterDatabase" localSheetId="1" hidden="1">본사_설비성공기구!$A$4:$J$4</definedName>
    <definedName name="_xlnm._FilterDatabase" localSheetId="3" hidden="1">'정비공사,용역'!$A$3:$K$131</definedName>
    <definedName name="_xlnm.Print_Area" localSheetId="3">'정비공사,용역'!$A$1:$K$128</definedName>
    <definedName name="_xlnm.Print_Titles" localSheetId="0">본사!$1:$3</definedName>
    <definedName name="_xlnm.Print_Titles" localSheetId="3">'정비공사,용역'!$1:$3</definedName>
    <definedName name="SAPBEXdnldView" hidden="1">"44ILA7VSM19ZWTF3CA9EYVVHE"</definedName>
    <definedName name="SAPBEXsysID" hidden="1">"BWP"</definedName>
  </definedNames>
  <calcPr calcId="162913"/>
</workbook>
</file>

<file path=xl/calcChain.xml><?xml version="1.0" encoding="utf-8"?>
<calcChain xmlns="http://schemas.openxmlformats.org/spreadsheetml/2006/main">
  <c r="A5" i="32" l="1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70" i="32"/>
  <c r="A71" i="32"/>
  <c r="A72" i="32"/>
  <c r="A73" i="32"/>
  <c r="A74" i="32"/>
  <c r="A75" i="32"/>
  <c r="A76" i="32"/>
  <c r="A77" i="32"/>
  <c r="A78" i="32"/>
  <c r="A79" i="32"/>
  <c r="A80" i="32"/>
  <c r="A81" i="32"/>
  <c r="A82" i="32"/>
  <c r="A83" i="32"/>
  <c r="A84" i="32"/>
  <c r="A85" i="32"/>
  <c r="A86" i="32"/>
  <c r="A87" i="32"/>
  <c r="A88" i="32"/>
  <c r="A89" i="32"/>
  <c r="A90" i="32"/>
  <c r="A91" i="32"/>
  <c r="A92" i="32"/>
  <c r="A93" i="32"/>
  <c r="A94" i="32"/>
  <c r="A95" i="32"/>
  <c r="A96" i="32"/>
  <c r="A97" i="32"/>
  <c r="A98" i="32"/>
  <c r="A99" i="32"/>
  <c r="A100" i="32"/>
  <c r="A101" i="32"/>
  <c r="A102" i="32"/>
  <c r="A103" i="32"/>
  <c r="A104" i="32"/>
  <c r="A105" i="32"/>
  <c r="A106" i="32"/>
  <c r="A107" i="32"/>
  <c r="A108" i="32"/>
  <c r="A109" i="32"/>
  <c r="A110" i="32"/>
  <c r="A111" i="32"/>
  <c r="A112" i="32"/>
  <c r="A113" i="32"/>
  <c r="A114" i="32"/>
  <c r="A115" i="32"/>
  <c r="A116" i="32"/>
  <c r="A117" i="32"/>
  <c r="A118" i="32"/>
  <c r="A119" i="32"/>
  <c r="A120" i="32"/>
  <c r="A121" i="32"/>
  <c r="A122" i="32"/>
  <c r="A123" i="32"/>
  <c r="A124" i="32"/>
  <c r="A125" i="32"/>
  <c r="A126" i="32"/>
  <c r="A127" i="32"/>
  <c r="A128" i="32"/>
  <c r="J52" i="30" l="1"/>
  <c r="J51" i="30"/>
  <c r="J129" i="32" l="1"/>
  <c r="G51" i="32"/>
  <c r="J130" i="32" s="1"/>
  <c r="A4" i="32"/>
  <c r="M12" i="21" l="1"/>
  <c r="M11" i="21"/>
  <c r="A45" i="29" l="1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</calcChain>
</file>

<file path=xl/sharedStrings.xml><?xml version="1.0" encoding="utf-8"?>
<sst xmlns="http://schemas.openxmlformats.org/spreadsheetml/2006/main" count="1673" uniqueCount="546">
  <si>
    <t>구분</t>
    <phoneticPr fontId="11" type="noConversion"/>
  </si>
  <si>
    <t>계약명</t>
    <phoneticPr fontId="11" type="noConversion"/>
  </si>
  <si>
    <t>국선 전화번호</t>
    <phoneticPr fontId="11" type="noConversion"/>
  </si>
  <si>
    <t>소요예산
(단위:백만원)</t>
    <phoneticPr fontId="11" type="noConversion"/>
  </si>
  <si>
    <t>발주월</t>
    <phoneticPr fontId="11" type="noConversion"/>
  </si>
  <si>
    <t>계약방법</t>
    <phoneticPr fontId="11" type="noConversion"/>
  </si>
  <si>
    <t>주관부서</t>
    <phoneticPr fontId="11" type="noConversion"/>
  </si>
  <si>
    <t>담당자</t>
    <phoneticPr fontId="11" type="noConversion"/>
  </si>
  <si>
    <t>비고</t>
    <phoneticPr fontId="11" type="noConversion"/>
  </si>
  <si>
    <t>순번</t>
    <phoneticPr fontId="11" type="noConversion"/>
  </si>
  <si>
    <t>일반경쟁</t>
  </si>
  <si>
    <t>낙찰자
결정방법</t>
    <phoneticPr fontId="11" type="noConversion"/>
  </si>
  <si>
    <t>사유</t>
    <phoneticPr fontId="11" type="noConversion"/>
  </si>
  <si>
    <t>5억원 이상 수의·제한경쟁 계약</t>
    <phoneticPr fontId="11" type="noConversion"/>
  </si>
  <si>
    <t>추정가격
산출방법</t>
    <phoneticPr fontId="11" type="noConversion"/>
  </si>
  <si>
    <t>-</t>
  </si>
  <si>
    <t>제한경쟁</t>
  </si>
  <si>
    <t>협상계약</t>
  </si>
  <si>
    <t>견적가격</t>
  </si>
  <si>
    <t>수의계약</t>
  </si>
  <si>
    <t>원가계산</t>
  </si>
  <si>
    <t>기타</t>
  </si>
  <si>
    <t>전년도 
계속계약 
종료일</t>
    <phoneticPr fontId="11" type="noConversion"/>
  </si>
  <si>
    <t>전화번호</t>
    <phoneticPr fontId="11" type="noConversion"/>
  </si>
  <si>
    <t>건</t>
    <phoneticPr fontId="11" type="noConversion"/>
  </si>
  <si>
    <t>총   계</t>
    <phoneticPr fontId="11" type="noConversion"/>
  </si>
  <si>
    <t>백만원</t>
    <phoneticPr fontId="11" type="noConversion"/>
  </si>
  <si>
    <t xml:space="preserve">
</t>
    <phoneticPr fontId="11" type="noConversion"/>
  </si>
  <si>
    <t>주) 발주계획, 소요예산, 예정시기 등은 변동 및 취소 가능</t>
    <phoneticPr fontId="11" type="noConversion"/>
  </si>
  <si>
    <t>순번</t>
    <phoneticPr fontId="23" type="noConversion"/>
  </si>
  <si>
    <t xml:space="preserve">품명 </t>
    <phoneticPr fontId="15" type="noConversion"/>
  </si>
  <si>
    <t>규격</t>
    <phoneticPr fontId="15" type="noConversion"/>
  </si>
  <si>
    <t>단위</t>
  </si>
  <si>
    <t>수량</t>
  </si>
  <si>
    <t>단가(KRW)</t>
    <phoneticPr fontId="23" type="noConversion"/>
  </si>
  <si>
    <t>금액(KRW)</t>
    <phoneticPr fontId="23" type="noConversion"/>
  </si>
  <si>
    <t>3/4</t>
  </si>
  <si>
    <t>4/4</t>
  </si>
  <si>
    <t>총  계</t>
    <phoneticPr fontId="11" type="noConversion"/>
  </si>
  <si>
    <t>공종(종류)</t>
    <phoneticPr fontId="11" type="noConversion"/>
  </si>
  <si>
    <t>사업소명</t>
    <phoneticPr fontId="11" type="noConversion"/>
  </si>
  <si>
    <t>공사/용역                                   감독 담당자</t>
    <phoneticPr fontId="11" type="noConversion"/>
  </si>
  <si>
    <t>한전KPS 2023년도 연간 발주계획(본사/설비성공기구)</t>
    <phoneticPr fontId="15" type="noConversion"/>
  </si>
  <si>
    <t>용역</t>
    <phoneticPr fontId="11" type="noConversion"/>
  </si>
  <si>
    <t>전년도 계속계약 종료일</t>
    <phoneticPr fontId="11" type="noConversion"/>
  </si>
  <si>
    <t>11월</t>
    <phoneticPr fontId="11" type="noConversion"/>
  </si>
  <si>
    <t>신규계약</t>
    <phoneticPr fontId="11" type="noConversion"/>
  </si>
  <si>
    <t>일반경쟁</t>
    <phoneticPr fontId="11" type="noConversion"/>
  </si>
  <si>
    <t>10월</t>
    <phoneticPr fontId="11" type="noConversion"/>
  </si>
  <si>
    <t>물품</t>
    <phoneticPr fontId="11" type="noConversion"/>
  </si>
  <si>
    <t>상생협력처 노무복지실</t>
    <phoneticPr fontId="15" type="noConversion"/>
  </si>
  <si>
    <t>용역</t>
    <phoneticPr fontId="15" type="noConversion"/>
  </si>
  <si>
    <t>7월</t>
    <phoneticPr fontId="11" type="noConversion"/>
  </si>
  <si>
    <t>'23년도 직원 및 배우자 생명상해보장 단체보험</t>
    <phoneticPr fontId="11" type="noConversion"/>
  </si>
  <si>
    <t>2023.07.24.</t>
    <phoneticPr fontId="11" type="noConversion"/>
  </si>
  <si>
    <t>이지호</t>
    <phoneticPr fontId="11" type="noConversion"/>
  </si>
  <si>
    <t>061-345-2353</t>
    <phoneticPr fontId="11" type="noConversion"/>
  </si>
  <si>
    <t>상생협력처 자산운영실</t>
    <phoneticPr fontId="15" type="noConversion"/>
  </si>
  <si>
    <t>하종호</t>
    <phoneticPr fontId="11" type="noConversion"/>
  </si>
  <si>
    <t>061-345-2416</t>
    <phoneticPr fontId="11" type="noConversion"/>
  </si>
  <si>
    <t>공사</t>
    <phoneticPr fontId="11" type="noConversion"/>
  </si>
  <si>
    <t>강봉훈</t>
    <phoneticPr fontId="11" type="noConversion"/>
  </si>
  <si>
    <t>061-345-2432</t>
    <phoneticPr fontId="11" type="noConversion"/>
  </si>
  <si>
    <t>한울권역 사택 재건축 공사</t>
    <phoneticPr fontId="11" type="noConversion"/>
  </si>
  <si>
    <t>대전권역 통합사옥 건립 설계용역</t>
    <phoneticPr fontId="11" type="noConversion"/>
  </si>
  <si>
    <t>공사</t>
    <phoneticPr fontId="15" type="noConversion"/>
  </si>
  <si>
    <t>23년도 한전KPS 사옥 등 위탁관리 용역</t>
    <phoneticPr fontId="15" type="noConversion"/>
  </si>
  <si>
    <t>2023.06.30</t>
    <phoneticPr fontId="11" type="noConversion"/>
  </si>
  <si>
    <t>정민호</t>
    <phoneticPr fontId="11" type="noConversion"/>
  </si>
  <si>
    <t>061-345-2414</t>
    <phoneticPr fontId="11" type="noConversion"/>
  </si>
  <si>
    <t>한전KPS 100% 출자, 지분한 자회사와의 계약
(공기업, 준정부기관 계약사무규칙 제8조 2항)</t>
    <phoneticPr fontId="11" type="noConversion"/>
  </si>
  <si>
    <t>원가계산</t>
    <phoneticPr fontId="11" type="noConversion"/>
  </si>
  <si>
    <t>10월(예정)</t>
    <phoneticPr fontId="11" type="noConversion"/>
  </si>
  <si>
    <t>SAP 연동 연말정산 전문 프로그램 구매</t>
    <phoneticPr fontId="11" type="noConversion"/>
  </si>
  <si>
    <t>상생협력처 급여부</t>
    <phoneticPr fontId="15" type="noConversion"/>
  </si>
  <si>
    <t>김재형</t>
    <phoneticPr fontId="11" type="noConversion"/>
  </si>
  <si>
    <t>061-345-2344</t>
    <phoneticPr fontId="11" type="noConversion"/>
  </si>
  <si>
    <t>김소리</t>
    <phoneticPr fontId="11" type="noConversion"/>
  </si>
  <si>
    <t>061-345-2343</t>
    <phoneticPr fontId="11" type="noConversion"/>
  </si>
  <si>
    <t>한전KPS 2023년도 연간 발주계획(본사)</t>
    <phoneticPr fontId="15" type="noConversion"/>
  </si>
  <si>
    <t>한전KPS 2023년도 연간 발주계획(정비공사/용역)</t>
    <phoneticPr fontId="15" type="noConversion"/>
  </si>
  <si>
    <t>한전KPS 2023년도 연간 발주계획(본사/5억원이상 수의,제한경쟁)</t>
    <phoneticPr fontId="15" type="noConversion"/>
  </si>
  <si>
    <t>한전KPS형 직무·성과 중심의 HR체계 개선 용역</t>
    <phoneticPr fontId="11" type="noConversion"/>
  </si>
  <si>
    <t>인재개발원 교육기획실</t>
    <phoneticPr fontId="11" type="noConversion"/>
  </si>
  <si>
    <t>서재우</t>
    <phoneticPr fontId="11" type="noConversion"/>
  </si>
  <si>
    <t>061-357-9208</t>
    <phoneticPr fontId="11" type="noConversion"/>
  </si>
  <si>
    <t>인재개발원 안전총무부</t>
    <phoneticPr fontId="11" type="noConversion"/>
  </si>
  <si>
    <t>노효인</t>
    <phoneticPr fontId="11" type="noConversion"/>
  </si>
  <si>
    <t>061-357-9111</t>
    <phoneticPr fontId="11" type="noConversion"/>
  </si>
  <si>
    <t>인재개발원 리더십센터</t>
    <phoneticPr fontId="11" type="noConversion"/>
  </si>
  <si>
    <t>김성철</t>
    <phoneticPr fontId="11" type="noConversion"/>
  </si>
  <si>
    <t>061-357-9205</t>
    <phoneticPr fontId="11" type="noConversion"/>
  </si>
  <si>
    <t>'23년 상반기 신입입문과정 위탁용역</t>
    <phoneticPr fontId="11" type="noConversion"/>
  </si>
  <si>
    <t>2022.07.29</t>
    <phoneticPr fontId="11" type="noConversion"/>
  </si>
  <si>
    <t>'23년 상반기 신입사원 훈련복 구매</t>
    <phoneticPr fontId="11" type="noConversion"/>
  </si>
  <si>
    <t>2022.06.30</t>
    <phoneticPr fontId="11" type="noConversion"/>
  </si>
  <si>
    <t>8월</t>
    <phoneticPr fontId="11" type="noConversion"/>
  </si>
  <si>
    <t>'23년도 용접 실기평가 자재 구매</t>
    <phoneticPr fontId="11" type="noConversion"/>
  </si>
  <si>
    <t>2022.08.12</t>
    <phoneticPr fontId="11" type="noConversion"/>
  </si>
  <si>
    <t>정의헌</t>
    <phoneticPr fontId="11" type="noConversion"/>
  </si>
  <si>
    <t>061-357-9514</t>
    <phoneticPr fontId="11" type="noConversion"/>
  </si>
  <si>
    <t>9월</t>
    <phoneticPr fontId="11" type="noConversion"/>
  </si>
  <si>
    <t>인재개발원 오수처리시설 위탁관리 용역</t>
    <phoneticPr fontId="11" type="noConversion"/>
  </si>
  <si>
    <t>2023.10.06</t>
    <phoneticPr fontId="11" type="noConversion"/>
  </si>
  <si>
    <t>'24년도 사이버교육 위탁운영 용역</t>
    <phoneticPr fontId="11" type="noConversion"/>
  </si>
  <si>
    <t>2023.12.22</t>
    <phoneticPr fontId="11" type="noConversion"/>
  </si>
  <si>
    <t>12월</t>
    <phoneticPr fontId="11" type="noConversion"/>
  </si>
  <si>
    <t>'24년도 온라인 SW코딩 교육 운영용역</t>
    <phoneticPr fontId="11" type="noConversion"/>
  </si>
  <si>
    <t>2023.12.15</t>
  </si>
  <si>
    <t>'23년 하반기 신입입문과정 위탁용역</t>
    <phoneticPr fontId="11" type="noConversion"/>
  </si>
  <si>
    <t>2023.01.27</t>
  </si>
  <si>
    <t>'23년 하반기 신입사원 훈련복 구매</t>
    <phoneticPr fontId="11" type="noConversion"/>
  </si>
  <si>
    <t>2022.12.28</t>
    <phoneticPr fontId="11" type="noConversion"/>
  </si>
  <si>
    <t>재난안전처 발전안전관리부</t>
    <phoneticPr fontId="15" type="noConversion"/>
  </si>
  <si>
    <t>061-345-2472</t>
    <phoneticPr fontId="11" type="noConversion"/>
  </si>
  <si>
    <t>2023년도 하반기 설비성 안전장구 구매</t>
    <phoneticPr fontId="11" type="noConversion"/>
  </si>
  <si>
    <t>박용희</t>
    <phoneticPr fontId="11" type="noConversion"/>
  </si>
  <si>
    <t>경영지원처 경영지원부</t>
    <phoneticPr fontId="15" type="noConversion"/>
  </si>
  <si>
    <t>황원준</t>
    <phoneticPr fontId="11" type="noConversion"/>
  </si>
  <si>
    <t>061-345-2212</t>
    <phoneticPr fontId="11" type="noConversion"/>
  </si>
  <si>
    <t>물품</t>
  </si>
  <si>
    <t>2023년도 안전화 제작구매(4",6")</t>
    <phoneticPr fontId="11" type="noConversion"/>
  </si>
  <si>
    <t>2023.07.13.</t>
    <phoneticPr fontId="11" type="noConversion"/>
  </si>
  <si>
    <t>경영지원처 경영지원부</t>
    <phoneticPr fontId="11" type="noConversion"/>
  </si>
  <si>
    <t>신규계약</t>
  </si>
  <si>
    <t>제한경쟁</t>
    <phoneticPr fontId="11" type="noConversion"/>
  </si>
  <si>
    <t>2024년도 업무용수첩 제작</t>
    <phoneticPr fontId="11" type="noConversion"/>
  </si>
  <si>
    <t>김서현</t>
    <phoneticPr fontId="11" type="noConversion"/>
  </si>
  <si>
    <t>061-345-2211</t>
    <phoneticPr fontId="11" type="noConversion"/>
  </si>
  <si>
    <t>업무용차량 16대 임차용역 추진</t>
    <phoneticPr fontId="11" type="noConversion"/>
  </si>
  <si>
    <t>본사 주말상경버스 임차용역</t>
    <phoneticPr fontId="11" type="noConversion"/>
  </si>
  <si>
    <t>2023.12.26</t>
    <phoneticPr fontId="11" type="noConversion"/>
  </si>
  <si>
    <t>2023년도 안전화 제작구매(8")</t>
    <phoneticPr fontId="11" type="noConversion"/>
  </si>
  <si>
    <t>중증장애인생산품 우선구매특별법 및 동 시행령</t>
    <phoneticPr fontId="11" type="noConversion"/>
  </si>
  <si>
    <t>7월</t>
  </si>
  <si>
    <t>2023년도 동계작업복 제작구매</t>
    <phoneticPr fontId="11" type="noConversion"/>
  </si>
  <si>
    <t>2023년도 방한잠바 제작구매</t>
    <phoneticPr fontId="11" type="noConversion"/>
  </si>
  <si>
    <t>경영지원처 정보시스템부</t>
    <phoneticPr fontId="11" type="noConversion"/>
  </si>
  <si>
    <t>'23년 RPA 확대구축</t>
    <phoneticPr fontId="11" type="noConversion"/>
  </si>
  <si>
    <t>김원태</t>
    <phoneticPr fontId="11" type="noConversion"/>
  </si>
  <si>
    <t>061-345-2243</t>
    <phoneticPr fontId="11" type="noConversion"/>
  </si>
  <si>
    <t>김택현</t>
    <phoneticPr fontId="11" type="noConversion"/>
  </si>
  <si>
    <t>061-345-2251</t>
    <phoneticPr fontId="11" type="noConversion"/>
  </si>
  <si>
    <t>양강열</t>
  </si>
  <si>
    <t>061-345-2252</t>
  </si>
  <si>
    <t>용역</t>
  </si>
  <si>
    <t>챗봇 시스템 구축</t>
    <phoneticPr fontId="11" type="noConversion"/>
  </si>
  <si>
    <t>탁상형 컴퓨터 등 전산비품 도입</t>
    <phoneticPr fontId="11" type="noConversion"/>
  </si>
  <si>
    <t>차세대 ERP 구축 ISMP 용역</t>
    <phoneticPr fontId="11" type="noConversion"/>
  </si>
  <si>
    <t>일체형PC</t>
    <phoneticPr fontId="11" type="noConversion"/>
  </si>
  <si>
    <t>-</t>
    <phoneticPr fontId="11" type="noConversion"/>
  </si>
  <si>
    <t>조달사업에 관한 법률 제27조 1항에 따른 혁신제품 구매(국가계약법시행령 시행령 제26조 제1항 5호 사목)</t>
    <phoneticPr fontId="11" type="noConversion"/>
  </si>
  <si>
    <t>경영지원처 정보보안부</t>
    <phoneticPr fontId="15" type="noConversion"/>
  </si>
  <si>
    <t>이현경</t>
    <phoneticPr fontId="11" type="noConversion"/>
  </si>
  <si>
    <t>061-345-2233</t>
  </si>
  <si>
    <t>노후화 침입차단시스템 교체 도입</t>
    <phoneticPr fontId="11" type="noConversion"/>
  </si>
  <si>
    <t>이보만</t>
    <phoneticPr fontId="11" type="noConversion"/>
  </si>
  <si>
    <t>061-345-2234</t>
    <phoneticPr fontId="11" type="noConversion"/>
  </si>
  <si>
    <t>김동수</t>
  </si>
  <si>
    <t>061-345-2232</t>
  </si>
  <si>
    <t>개인정보 관리체계 고도화 용역</t>
    <phoneticPr fontId="11" type="noConversion"/>
  </si>
  <si>
    <t>UAE본부 국제전용회선 사업자선정</t>
    <phoneticPr fontId="11" type="noConversion"/>
  </si>
  <si>
    <t>2023.07.31</t>
  </si>
  <si>
    <t xml:space="preserve"> 경영지원처 정보보안부</t>
    <phoneticPr fontId="11" type="noConversion"/>
  </si>
  <si>
    <t>네트워크 장비 교체 도입(접선스위치)</t>
    <phoneticPr fontId="11" type="noConversion"/>
  </si>
  <si>
    <t>네트워크 장비 교체 도입(L3스위치)</t>
    <phoneticPr fontId="11" type="noConversion"/>
  </si>
  <si>
    <t>네트워크 장비 교체 도입(L2스위치)</t>
    <phoneticPr fontId="11" type="noConversion"/>
  </si>
  <si>
    <t>광역정보통신망 전용회선 사업자선정</t>
    <phoneticPr fontId="11" type="noConversion"/>
  </si>
  <si>
    <t>2023.11.30</t>
  </si>
  <si>
    <t>네트워크·정보보안 설비 구매계약 추진</t>
    <phoneticPr fontId="11" type="noConversion"/>
  </si>
  <si>
    <t>2023년도 사보 제작 및 SNS통합 운영용역</t>
    <phoneticPr fontId="11" type="noConversion"/>
  </si>
  <si>
    <t>2023.12.31.</t>
    <phoneticPr fontId="11" type="noConversion"/>
  </si>
  <si>
    <t>강석환</t>
    <phoneticPr fontId="11" type="noConversion"/>
  </si>
  <si>
    <t>061-345-2152</t>
    <phoneticPr fontId="11" type="noConversion"/>
  </si>
  <si>
    <t>2024년도 전문직업 배상책임보험</t>
    <phoneticPr fontId="11" type="noConversion"/>
  </si>
  <si>
    <t>2023-12-31</t>
    <phoneticPr fontId="11" type="noConversion"/>
  </si>
  <si>
    <t>발전사업처 안전운영2실</t>
    <phoneticPr fontId="15" type="noConversion"/>
  </si>
  <si>
    <t>김태환</t>
    <phoneticPr fontId="11" type="noConversion"/>
  </si>
  <si>
    <t>061-345-2536</t>
    <phoneticPr fontId="11" type="noConversion"/>
  </si>
  <si>
    <t>공사</t>
  </si>
  <si>
    <t>기계</t>
  </si>
  <si>
    <t>경쟁</t>
  </si>
  <si>
    <t>전기</t>
    <phoneticPr fontId="11" type="noConversion"/>
  </si>
  <si>
    <t>경쟁</t>
    <phoneticPr fontId="11" type="noConversion"/>
  </si>
  <si>
    <t>기계</t>
    <phoneticPr fontId="11" type="noConversion"/>
  </si>
  <si>
    <t>전기</t>
  </si>
  <si>
    <t>당진사업처</t>
  </si>
  <si>
    <t>비계</t>
  </si>
  <si>
    <t>김상진</t>
    <phoneticPr fontId="11" type="noConversion"/>
  </si>
  <si>
    <t>041-350-7221</t>
  </si>
  <si>
    <t>3호기 터빈보조 및 기타설비 정비공사</t>
  </si>
  <si>
    <t>3호기 터빈보조밸브 분해조립공사</t>
  </si>
  <si>
    <t>3호기 보일러 노내 유압식 와이어비계 및 보온 설치·해체공사</t>
  </si>
  <si>
    <t>3호기 미분기 및 유기성고형연료설비 정비공사</t>
  </si>
  <si>
    <t>3호기 보일러 고온고압밸브 육성가공 정비공사</t>
  </si>
  <si>
    <t>3호기 고압전동기 분해정비공사</t>
  </si>
  <si>
    <t>3호기 저압전동기 분해정비공사</t>
  </si>
  <si>
    <t>동해사업소</t>
    <phoneticPr fontId="11" type="noConversion"/>
  </si>
  <si>
    <t>070-5000-6438</t>
    <phoneticPr fontId="11" type="noConversion"/>
  </si>
  <si>
    <t xml:space="preserve">동해 1호기 보일러 연소로 내부 등 내화재 철거 및 설치 하도급공사 </t>
    <phoneticPr fontId="11" type="noConversion"/>
  </si>
  <si>
    <t>수의</t>
    <phoneticPr fontId="11" type="noConversion"/>
  </si>
  <si>
    <t>동해 1호기 보일러 연소로 및 Cyclone 내부 시스템비계 설치 및 철거 하도급공사</t>
    <phoneticPr fontId="11" type="noConversion"/>
  </si>
  <si>
    <t>8월</t>
  </si>
  <si>
    <t>2023년 동해 1호기 경상정비 하도급공사</t>
  </si>
  <si>
    <t>동해사업소</t>
  </si>
  <si>
    <t>070-5000-6435</t>
  </si>
  <si>
    <t>12월</t>
  </si>
  <si>
    <t>2024년 동해 1호기 경상정비 하도급공사</t>
  </si>
  <si>
    <t>070-5000-6438</t>
  </si>
  <si>
    <t>동해 1호기 터빈 및 보일러 설비 강관비계 설치 및 철거 하도급공사</t>
  </si>
  <si>
    <t>10월</t>
  </si>
  <si>
    <t xml:space="preserve">동해 1호기 보일러 연소로 내부 등 내화재 철거 및 설치 하도급공사 </t>
  </si>
  <si>
    <t>동해 1호기 보일러 연소로 및 Cyclone 내부 시스템비계 설치 및 철거 하도급공사</t>
  </si>
  <si>
    <t>동해 1호기 전기집진기 및 보일러보조설비 하도급공사</t>
  </si>
  <si>
    <t>동해 1호기 Intake 정비 하도급공사</t>
  </si>
  <si>
    <t>동해 1호기 Valve 정비 하도급공사</t>
  </si>
  <si>
    <t>동해 1호기 바이오매스 혼소설비 정비 하도급공사</t>
  </si>
  <si>
    <t>동해 1호기 보온 해체 및 설치 하도급공사</t>
  </si>
  <si>
    <t>동해 1호기 저압전동기 정비 하도급공사</t>
  </si>
  <si>
    <t>070-5000-6441</t>
  </si>
  <si>
    <t>최형준</t>
    <phoneticPr fontId="11" type="noConversion"/>
  </si>
  <si>
    <t>동해 1호기 전기집진기 및 보일러보조설비 하도급공사</t>
    <phoneticPr fontId="11" type="noConversion"/>
  </si>
  <si>
    <t>070-7542-4823</t>
    <phoneticPr fontId="11" type="noConversion"/>
  </si>
  <si>
    <t>비계</t>
    <phoneticPr fontId="11" type="noConversion"/>
  </si>
  <si>
    <t>보령사업처</t>
    <phoneticPr fontId="11" type="noConversion"/>
  </si>
  <si>
    <t>김용환</t>
    <phoneticPr fontId="11" type="noConversion"/>
  </si>
  <si>
    <t>041-939-6032</t>
    <phoneticPr fontId="11" type="noConversion"/>
  </si>
  <si>
    <t>제8호기 건식회처리 컨베이어 정비공사</t>
    <phoneticPr fontId="11" type="noConversion"/>
  </si>
  <si>
    <t>제8호기 해수인양펌프 및 기타설비 정비공사</t>
    <phoneticPr fontId="11" type="noConversion"/>
  </si>
  <si>
    <t>제8호기 전기집진기 및 저압MTR 분해정비공사</t>
    <phoneticPr fontId="11" type="noConversion"/>
  </si>
  <si>
    <t>제5호기 보일러 보조설비 정비공사</t>
    <phoneticPr fontId="11" type="noConversion"/>
  </si>
  <si>
    <t>제5호기 터빈, 보일러 보조밸브 정비공사</t>
    <phoneticPr fontId="11" type="noConversion"/>
  </si>
  <si>
    <t>제5호기 터빈 보조설비 정비공사</t>
    <phoneticPr fontId="11" type="noConversion"/>
  </si>
  <si>
    <t>제5호기 전기집진기 및 저압MTR 분해정비공사</t>
    <phoneticPr fontId="11" type="noConversion"/>
  </si>
  <si>
    <t>2023년도 부산 #1~3CC 기전설비 경상정비 하도급공사</t>
    <phoneticPr fontId="11" type="noConversion"/>
  </si>
  <si>
    <t>부산사업소</t>
    <phoneticPr fontId="11" type="noConversion"/>
  </si>
  <si>
    <t>엄영민</t>
    <phoneticPr fontId="11" type="noConversion"/>
  </si>
  <si>
    <t>051-712-7721</t>
    <phoneticPr fontId="11" type="noConversion"/>
  </si>
  <si>
    <t>경상</t>
  </si>
  <si>
    <t>2024년도 분당사업소 경상정비 하도급공사</t>
  </si>
  <si>
    <t>분당사업소</t>
  </si>
  <si>
    <t>031-702-4818</t>
  </si>
  <si>
    <t>2023년 삼척 1,2호기 경상정비 하도급공사</t>
  </si>
  <si>
    <t>삼척사업소</t>
  </si>
  <si>
    <t>삼천포사업처</t>
    <phoneticPr fontId="11" type="noConversion"/>
  </si>
  <si>
    <t>기계/전기</t>
    <phoneticPr fontId="11" type="noConversion"/>
  </si>
  <si>
    <t>윤우영</t>
    <phoneticPr fontId="11" type="noConversion"/>
  </si>
  <si>
    <t>055-830-7058</t>
    <phoneticPr fontId="11" type="noConversion"/>
  </si>
  <si>
    <t>삼천포화력 #5호기 계획예방정비 하도급 공사</t>
    <phoneticPr fontId="11" type="noConversion"/>
  </si>
  <si>
    <t>삼천포사업처</t>
  </si>
  <si>
    <t>삼천포화력 기계설비 경상정비 하도급공사</t>
  </si>
  <si>
    <t>070-7840-7708</t>
  </si>
  <si>
    <t>삼천포화력 전기설비 경상정비하도급공사</t>
  </si>
  <si>
    <t>11월</t>
  </si>
  <si>
    <t>서울사업소</t>
  </si>
  <si>
    <t>070-4027-6022</t>
  </si>
  <si>
    <t>9월</t>
  </si>
  <si>
    <t>2호기  OH 비계보온 하도급공사</t>
  </si>
  <si>
    <t>#4CC 저압전동기 하도급공사</t>
  </si>
  <si>
    <t>서인천사업처</t>
  </si>
  <si>
    <t>032-580-8031</t>
  </si>
  <si>
    <t>#4ST &amp; 7,8HRSG 기계 보조 설비공사</t>
  </si>
  <si>
    <t>#7,8GT 기계 보조 설비공사</t>
  </si>
  <si>
    <t>제4호기 기계 보조설비 공사</t>
  </si>
  <si>
    <t>제2호기 기계 보조설비 공사</t>
  </si>
  <si>
    <t>신보령사업소</t>
  </si>
  <si>
    <t>신보령 발전설비 경상정비 하도급공사</t>
  </si>
  <si>
    <t>041-928-5522</t>
  </si>
  <si>
    <t>2023년 신서천 발전설비 경상정비 하도급공사</t>
  </si>
  <si>
    <t>신서천사업소</t>
  </si>
  <si>
    <t>041-972-0021</t>
  </si>
  <si>
    <t>2024년 신서천 발전설비 경상정비 하도급공사</t>
  </si>
  <si>
    <t>여수사업처</t>
  </si>
  <si>
    <t>2023년도 광주전남 내화물 점검 및 청소</t>
  </si>
  <si>
    <t>070-8898-5825</t>
  </si>
  <si>
    <t>2023년도 광주전남 열원청소 하도급</t>
  </si>
  <si>
    <t>2023년도 광주전남 고압전동기 분해점검 하도급</t>
  </si>
  <si>
    <t>2023년 여수 기계설비 경상정비 하도급 공사</t>
  </si>
  <si>
    <t>2023년 여수 운탄탈황설비 경상정비 하도급 공사</t>
  </si>
  <si>
    <t>2023년 여수 전기설비 경상정비 하도급 공사</t>
  </si>
  <si>
    <t>영흥사업처</t>
  </si>
  <si>
    <t>032-718-8127</t>
  </si>
  <si>
    <t>2023-#6 O/H 터빈설비 일반밸브 정비공사</t>
  </si>
  <si>
    <t>2023-#6 O/H 터빈 부속설비 정비공사</t>
  </si>
  <si>
    <t>2023-#6 O/H 터빈설비 보온 해체 및 설치공사</t>
  </si>
  <si>
    <t>2023-#6 O/H 터빈설비 비계 설치 및 해체공사</t>
  </si>
  <si>
    <t>비계,구조물해체</t>
  </si>
  <si>
    <t>2023-#6 O/H 취수설비 점검 정비공사</t>
  </si>
  <si>
    <t>제3소수력 2호기 기계설비 점검 정비공사</t>
  </si>
  <si>
    <t>2023-#6 TBN LP-A,B Rotor 비파괴(PAUT) 검사</t>
  </si>
  <si>
    <t>엔지니어링</t>
  </si>
  <si>
    <t>2023-#6 O/H 터빈설비 고압전동기 정비공사</t>
  </si>
  <si>
    <t>2023-#6 O/H 터빈설비 저압전동기 및 케이블 정비공사</t>
  </si>
  <si>
    <t>울산사업소</t>
  </si>
  <si>
    <t>052-270-8632</t>
  </si>
  <si>
    <t>2024년도 울산복합 #1,4CC 경상정비 하도급공사</t>
  </si>
  <si>
    <t>2023년 일산 발전설비 경상정비 하도급공사</t>
  </si>
  <si>
    <t>일산사업소</t>
  </si>
  <si>
    <t>070-7542-4823</t>
  </si>
  <si>
    <t>2024년 일산 발전설비 경상정비 하도급공사</t>
  </si>
  <si>
    <t>제주사업소</t>
  </si>
  <si>
    <t>070-7511-7921</t>
  </si>
  <si>
    <t>2024년 제주사업소 경상정비 하도급공사</t>
  </si>
  <si>
    <t>태안사업처</t>
  </si>
  <si>
    <t>제어</t>
  </si>
  <si>
    <t>041-670-1145</t>
  </si>
  <si>
    <t>041-670-1144</t>
  </si>
  <si>
    <t>태안 4호기 순환수 및 복수설비 정비공사</t>
  </si>
  <si>
    <t>태안 4호기 OH 터빈보조밸브 및 보조설비 정비공사</t>
  </si>
  <si>
    <t>태안 4호기 OH 비계 및 보온 작업</t>
  </si>
  <si>
    <t>태안 4호기 고압 및 저압전동기 정비공사</t>
  </si>
  <si>
    <t>태안 4호기 계측제어설비 정비공사</t>
  </si>
  <si>
    <t>평택사업소</t>
  </si>
  <si>
    <t>031-680-1821</t>
  </si>
  <si>
    <t>2023년 평택사업소 신평택복합 해수취수설비 계획예방정비 하도급공사</t>
  </si>
  <si>
    <t>2024년 평택사업소 2복합 경상정비 하도급공사</t>
  </si>
  <si>
    <t>2024년 평택사업소 신평택복합 경상정비 하도급공사</t>
  </si>
  <si>
    <t>23년 하동화력 터빈/전기설비 경상정비 하도급공사(#3~#8)</t>
  </si>
  <si>
    <t>하동사업처</t>
  </si>
  <si>
    <t>010-4516-0650</t>
  </si>
  <si>
    <t>화성사업소</t>
  </si>
  <si>
    <t>070-4759-6204</t>
  </si>
  <si>
    <t>2024년 화성사업소 경상정비 하도급공사</t>
  </si>
  <si>
    <t>현대그린파워 2호기 고저압터빈 작업 부 비계 및 보온작업</t>
  </si>
  <si>
    <t>대외사업센터</t>
  </si>
  <si>
    <t>070-8823-6817</t>
  </si>
  <si>
    <t>070-8823-6826</t>
  </si>
  <si>
    <t>CJ제일제당 5MW 발전기 교체공사</t>
  </si>
  <si>
    <t>경쟁, 수의</t>
  </si>
  <si>
    <t>동두천사업소</t>
    <phoneticPr fontId="11" type="noConversion"/>
  </si>
  <si>
    <t>한상호</t>
    <phoneticPr fontId="11" type="noConversion"/>
  </si>
  <si>
    <t>031-928-5484</t>
    <phoneticPr fontId="11" type="noConversion"/>
  </si>
  <si>
    <t>#1CC 정비편의시설 및 보온 정비공사</t>
    <phoneticPr fontId="11" type="noConversion"/>
  </si>
  <si>
    <t>#1CC Valve 정비공사</t>
    <phoneticPr fontId="11" type="noConversion"/>
  </si>
  <si>
    <t>#1CC 기계 보조설비 정비공사</t>
    <phoneticPr fontId="11" type="noConversion"/>
  </si>
  <si>
    <t>APR1400 MMIS(안전계통) System Operation and Maintenance 교육</t>
    <phoneticPr fontId="11" type="noConversion"/>
  </si>
  <si>
    <t>해외원전사업처 원전수출추진실</t>
    <phoneticPr fontId="11" type="noConversion"/>
  </si>
  <si>
    <t>방승현</t>
    <phoneticPr fontId="11" type="noConversion"/>
  </si>
  <si>
    <t>061-345-2884</t>
    <phoneticPr fontId="11" type="noConversion"/>
  </si>
  <si>
    <t>고리2사업처</t>
    <phoneticPr fontId="11" type="noConversion"/>
  </si>
  <si>
    <t>문서원</t>
    <phoneticPr fontId="11" type="noConversion"/>
  </si>
  <si>
    <t>051-726-7242</t>
    <phoneticPr fontId="11" type="noConversion"/>
  </si>
  <si>
    <t>고리3,4호기 기계분야 경상정비 보조공사</t>
  </si>
  <si>
    <t>고리3,4호기 전기분야 경상정비 보조공사</t>
  </si>
  <si>
    <t>고리2사업처</t>
  </si>
  <si>
    <t>051-726-7242</t>
  </si>
  <si>
    <t>새울3,4호기 시운전정비공사 청소용역</t>
    <phoneticPr fontId="11" type="noConversion"/>
  </si>
  <si>
    <t>새울2시운전</t>
    <phoneticPr fontId="15" type="noConversion"/>
  </si>
  <si>
    <t>오창호</t>
    <phoneticPr fontId="11" type="noConversion"/>
  </si>
  <si>
    <t>052-979-7624</t>
    <phoneticPr fontId="11" type="noConversion"/>
  </si>
  <si>
    <t>원자력정비기술센터</t>
  </si>
  <si>
    <t>054-778-6048</t>
  </si>
  <si>
    <t>054-778-6047</t>
  </si>
  <si>
    <t>한빛2호기 원자로냉각재펌프 완전분해 정비보조공사</t>
  </si>
  <si>
    <t>한빛2호기 원자로검사 보조공사</t>
  </si>
  <si>
    <t>한빛2호기 증기발생기 전열관 정비보조공사</t>
  </si>
  <si>
    <t>054-778-6049</t>
  </si>
  <si>
    <t>원자력정비기술센터</t>
    <phoneticPr fontId="11" type="noConversion"/>
  </si>
  <si>
    <t>배신호</t>
    <phoneticPr fontId="11" type="noConversion"/>
  </si>
  <si>
    <t>054-778-6048</t>
    <phoneticPr fontId="11" type="noConversion"/>
  </si>
  <si>
    <t>박성훈</t>
    <phoneticPr fontId="11" type="noConversion"/>
  </si>
  <si>
    <t>054-778-6047</t>
    <phoneticPr fontId="11" type="noConversion"/>
  </si>
  <si>
    <t>한빛2호기 원자로냉각재펌프 완전분해 정비보조공사</t>
    <phoneticPr fontId="11" type="noConversion"/>
  </si>
  <si>
    <t>한빛2호기 원자로검사 보조공사</t>
    <phoneticPr fontId="11" type="noConversion"/>
  </si>
  <si>
    <t>한빛2호기 증기발생기 전열관 정비보조공사</t>
    <phoneticPr fontId="11" type="noConversion"/>
  </si>
  <si>
    <t>허순필</t>
    <phoneticPr fontId="11" type="noConversion"/>
  </si>
  <si>
    <t>054-778-6049</t>
    <phoneticPr fontId="11" type="noConversion"/>
  </si>
  <si>
    <t>비파괴</t>
    <phoneticPr fontId="11" type="noConversion"/>
  </si>
  <si>
    <t>월성2사업처</t>
    <phoneticPr fontId="11" type="noConversion"/>
  </si>
  <si>
    <t>김영목</t>
    <phoneticPr fontId="11" type="noConversion"/>
  </si>
  <si>
    <t>054-779-5254</t>
    <phoneticPr fontId="11" type="noConversion"/>
  </si>
  <si>
    <t>월성3호기 20차 OH 2차측 안전발판(비계틀) 및 보온재 설치해체 보조</t>
    <phoneticPr fontId="11" type="noConversion"/>
  </si>
  <si>
    <t>월성3호기 제 20차 OH 터빈설비 정비보조공사</t>
    <phoneticPr fontId="11" type="noConversion"/>
  </si>
  <si>
    <t>월성3호기 제 20차 OH 설비진단정비 및 안전발판(비계틀) 설치해체 보조공사</t>
    <phoneticPr fontId="11" type="noConversion"/>
  </si>
  <si>
    <t>월성3호기 제 20차 OH 비파괴검사(전문업체)</t>
    <phoneticPr fontId="11" type="noConversion"/>
  </si>
  <si>
    <t>월성3호기 제 20차 OH DN Tube 점검 및 계측제어설비 보강작업 지원공사</t>
    <phoneticPr fontId="11" type="noConversion"/>
  </si>
  <si>
    <t>월성3,4호기 기계분야 경상정비 보조공사</t>
  </si>
  <si>
    <t>임병철</t>
    <phoneticPr fontId="11" type="noConversion"/>
  </si>
  <si>
    <t>054-779-5253</t>
    <phoneticPr fontId="11" type="noConversion"/>
  </si>
  <si>
    <t>월성3,4호기 전기분야 경상정비 보조공사</t>
  </si>
  <si>
    <t>월성3사업소</t>
    <phoneticPr fontId="11" type="noConversion"/>
  </si>
  <si>
    <t>오기현</t>
    <phoneticPr fontId="11" type="noConversion"/>
  </si>
  <si>
    <t>054-778-7226</t>
    <phoneticPr fontId="11" type="noConversion"/>
  </si>
  <si>
    <t>신월성 2호기 6차 OH 비계설치공사</t>
    <phoneticPr fontId="11" type="noConversion"/>
  </si>
  <si>
    <t>태안사업처</t>
    <phoneticPr fontId="11" type="noConversion"/>
  </si>
  <si>
    <t>제어</t>
    <phoneticPr fontId="11" type="noConversion"/>
  </si>
  <si>
    <t>이응주</t>
    <phoneticPr fontId="11" type="noConversion"/>
  </si>
  <si>
    <t>041-670-1144</t>
    <phoneticPr fontId="11" type="noConversion"/>
  </si>
  <si>
    <t>태안 4호기 고압 및 저압전동기 정비공사</t>
    <phoneticPr fontId="11" type="noConversion"/>
  </si>
  <si>
    <t>태안 4호기 계측제어설비 정비공사</t>
    <phoneticPr fontId="11" type="noConversion"/>
  </si>
  <si>
    <t>한빛1사업처</t>
    <phoneticPr fontId="11" type="noConversion"/>
  </si>
  <si>
    <t>한빛2호기 제26차 OH 기계1,2차 안전작업발판, 보온 제거 및 설치</t>
    <phoneticPr fontId="11" type="noConversion"/>
  </si>
  <si>
    <t>이대영</t>
    <phoneticPr fontId="11" type="noConversion"/>
  </si>
  <si>
    <t>061-357-6172</t>
    <phoneticPr fontId="11" type="noConversion"/>
  </si>
  <si>
    <t>한빛2호기 제26차 OH 기계2차 안전작업발판 설치 및 제거</t>
    <phoneticPr fontId="11" type="noConversion"/>
  </si>
  <si>
    <t>강민호</t>
    <phoneticPr fontId="11" type="noConversion"/>
  </si>
  <si>
    <t>061-357-6112</t>
    <phoneticPr fontId="11" type="noConversion"/>
  </si>
  <si>
    <t>한빛2호기 제26차 OH 기계2차 밸브 정비보조</t>
    <phoneticPr fontId="11" type="noConversion"/>
  </si>
  <si>
    <t>최익선</t>
    <phoneticPr fontId="11" type="noConversion"/>
  </si>
  <si>
    <t>OH125 1차측 비계보온재 제거 및 설치 보조공사</t>
    <phoneticPr fontId="11" type="noConversion"/>
  </si>
  <si>
    <t>한울1사업처</t>
    <phoneticPr fontId="11" type="noConversion"/>
  </si>
  <si>
    <t>김종현</t>
    <phoneticPr fontId="11" type="noConversion"/>
  </si>
  <si>
    <t>054-780-8057</t>
    <phoneticPr fontId="11" type="noConversion"/>
  </si>
  <si>
    <t>OH125 2차측 비계보온재 제거 및 설치 보조공사</t>
    <phoneticPr fontId="11" type="noConversion"/>
  </si>
  <si>
    <t>OH125 2차측 열교환기 및 복수기 정비 보조공사</t>
    <phoneticPr fontId="11" type="noConversion"/>
  </si>
  <si>
    <t>OH125 2차측 밸브 정비 보조공사</t>
    <phoneticPr fontId="11" type="noConversion"/>
  </si>
  <si>
    <t>OH125 고소배관 청소 보조공사</t>
    <phoneticPr fontId="11" type="noConversion"/>
  </si>
  <si>
    <t>OH125 2차측 열교환기 및 복수기 튜브 신소수집 용역</t>
    <phoneticPr fontId="11" type="noConversion"/>
  </si>
  <si>
    <t>OH125 2차측 열교환기 및 복수기 튜브 인발/청소 보조공사</t>
    <phoneticPr fontId="11" type="noConversion"/>
  </si>
  <si>
    <r>
      <t>1</t>
    </r>
    <r>
      <rPr>
        <sz val="11"/>
        <color theme="1"/>
        <rFont val="맑은 고딕"/>
        <family val="2"/>
        <charset val="129"/>
        <scheme val="minor"/>
      </rPr>
      <t>2월</t>
    </r>
    <phoneticPr fontId="11" type="noConversion"/>
  </si>
  <si>
    <t>24년 한울1,2호기 기전설비 경상정비 보조공사(기계분야)</t>
    <phoneticPr fontId="11" type="noConversion"/>
  </si>
  <si>
    <t>윤영식</t>
    <phoneticPr fontId="11" type="noConversion"/>
  </si>
  <si>
    <t>054-780-8066</t>
    <phoneticPr fontId="11" type="noConversion"/>
  </si>
  <si>
    <t>24년 한울1,3호기 기전설비 경상정비 보조공사(전기분야)</t>
    <phoneticPr fontId="11" type="noConversion"/>
  </si>
  <si>
    <t>한울3사업소</t>
  </si>
  <si>
    <t>한울6호기 13차 OH 기계설비 정비보조 및 비계, 보온 하도급공사</t>
  </si>
  <si>
    <t>054-780-8426</t>
  </si>
  <si>
    <t>한울6호기 13차 OH 원자로설비 정비보조 및 비계, 보온 하도급공사</t>
  </si>
  <si>
    <t>빅데이터 기반 재사용 배터리 ESS 안전 운용 시스템 구축</t>
    <phoneticPr fontId="11" type="noConversion"/>
  </si>
  <si>
    <t>종합기술원 디지털기술개발센터
플랫폼개발팀</t>
    <phoneticPr fontId="15" type="noConversion"/>
  </si>
  <si>
    <t>김기주</t>
    <phoneticPr fontId="11" type="noConversion"/>
  </si>
  <si>
    <t>061-345-0562</t>
    <phoneticPr fontId="11" type="noConversion"/>
  </si>
  <si>
    <t>김연규</t>
    <phoneticPr fontId="11" type="noConversion"/>
  </si>
  <si>
    <t>061-345-0542</t>
    <phoneticPr fontId="11" type="noConversion"/>
  </si>
  <si>
    <t>종합기술원 전략기술개발센터
로봇자동화개발팀</t>
    <phoneticPr fontId="15" type="noConversion"/>
  </si>
  <si>
    <t>Wheel Type Robot 제작</t>
    <phoneticPr fontId="11" type="noConversion"/>
  </si>
  <si>
    <t>김향아</t>
    <phoneticPr fontId="11" type="noConversion"/>
  </si>
  <si>
    <t>061-345-0547</t>
    <phoneticPr fontId="11" type="noConversion"/>
  </si>
  <si>
    <t>Probe Feeding Unit 제작</t>
    <phoneticPr fontId="11" type="noConversion"/>
  </si>
  <si>
    <t>리프트 성능실험장치</t>
    <phoneticPr fontId="11" type="noConversion"/>
  </si>
  <si>
    <t>조용호</t>
    <phoneticPr fontId="11" type="noConversion"/>
  </si>
  <si>
    <t>061-345-0535</t>
    <phoneticPr fontId="11" type="noConversion"/>
  </si>
  <si>
    <t>데이터 기반 지능형 정비 지원 플랫폼 구축</t>
    <phoneticPr fontId="11" type="noConversion"/>
  </si>
  <si>
    <t>김상우</t>
    <phoneticPr fontId="11" type="noConversion"/>
  </si>
  <si>
    <t>061-345-0561</t>
    <phoneticPr fontId="11" type="noConversion"/>
  </si>
  <si>
    <t>R233001호 정부과제 관련 테스트베드 제작</t>
    <phoneticPr fontId="11" type="noConversion"/>
  </si>
  <si>
    <t>종합기술원 전략기술개발센터 
중수로기술개발팀</t>
    <phoneticPr fontId="15" type="noConversion"/>
  </si>
  <si>
    <t>F급 가스터빈 수명초과분의 수명평가 기술개발</t>
    <phoneticPr fontId="11" type="noConversion"/>
  </si>
  <si>
    <t>종합기술원 전략기술개발센터
발전신기술개발팀</t>
    <phoneticPr fontId="15" type="noConversion"/>
  </si>
  <si>
    <t>황미경</t>
    <phoneticPr fontId="11" type="noConversion"/>
  </si>
  <si>
    <t>061-345-0533</t>
    <phoneticPr fontId="11" type="noConversion"/>
  </si>
  <si>
    <t>ANSYS 유지관리 용역</t>
    <phoneticPr fontId="11" type="noConversion"/>
  </si>
  <si>
    <t>조민기</t>
    <phoneticPr fontId="11" type="noConversion"/>
  </si>
  <si>
    <t>061-345-0534</t>
    <phoneticPr fontId="11" type="noConversion"/>
  </si>
  <si>
    <t>MATLAB 유지관리 용역</t>
    <phoneticPr fontId="11" type="noConversion"/>
  </si>
  <si>
    <t>EA</t>
    <phoneticPr fontId="11" type="noConversion"/>
  </si>
  <si>
    <t>종합기술원 장비표준부</t>
    <phoneticPr fontId="11" type="noConversion"/>
  </si>
  <si>
    <t>제작품</t>
  </si>
  <si>
    <t>표면불순물 제거장비</t>
  </si>
  <si>
    <t>2000W 레이저 녹제거 장비</t>
  </si>
  <si>
    <t>열전도 온도 시험로</t>
  </si>
  <si>
    <t>0 - 650℃</t>
  </si>
  <si>
    <t>불량 애자 검출기</t>
  </si>
  <si>
    <t>345KV</t>
  </si>
  <si>
    <t>열화상카메라</t>
  </si>
  <si>
    <t>차단기 동작 분석기</t>
  </si>
  <si>
    <t>200S</t>
  </si>
  <si>
    <t>방사성 물질 이동용 저장함</t>
  </si>
  <si>
    <t>3270mm×1822mm×1752mm</t>
  </si>
  <si>
    <t>포크 리프트</t>
  </si>
  <si>
    <t>3000㎏</t>
  </si>
  <si>
    <t>싸이리스터 테스터</t>
  </si>
  <si>
    <t>7,000V</t>
  </si>
  <si>
    <t>관형지지물 주체부 연결부위 검사시스템</t>
  </si>
  <si>
    <t>12.5Mhz</t>
  </si>
  <si>
    <t>12.5MHZ</t>
  </si>
  <si>
    <t>-20℃ ∼ 2000℃</t>
  </si>
  <si>
    <t>IGBT시험기</t>
  </si>
  <si>
    <t>4,000V</t>
  </si>
  <si>
    <t>회전자층간단락시험기</t>
  </si>
  <si>
    <t>40 to 200Hz</t>
  </si>
  <si>
    <t>래핑 머신</t>
  </si>
  <si>
    <t>발전기 고정자 웨지 절단 장비</t>
  </si>
  <si>
    <t>6"</t>
  </si>
  <si>
    <t>발전기 여자시스템 진단장치</t>
  </si>
  <si>
    <t>RTS-5000</t>
  </si>
  <si>
    <t>터빈 볼트히터</t>
  </si>
  <si>
    <t>주사 전자 현미경</t>
  </si>
  <si>
    <t>30만배</t>
  </si>
  <si>
    <t>초음파 잔류응력 측정기</t>
  </si>
  <si>
    <t>2∼200MM</t>
  </si>
  <si>
    <t>원자로 압력관 엔드피팅 래핑장치</t>
  </si>
  <si>
    <t>원자로 압력관</t>
  </si>
  <si>
    <t>원자로헤드 BMI 노즐 가공장비</t>
  </si>
  <si>
    <t>BMI Nozzle</t>
  </si>
  <si>
    <t>S/G ECT 신호 수집 장비</t>
  </si>
  <si>
    <t>MIZ-80ID</t>
  </si>
  <si>
    <t>정전용량 및 손실계수측정기</t>
  </si>
  <si>
    <t>15KV</t>
  </si>
  <si>
    <t>충전식 토크렌치</t>
    <phoneticPr fontId="11" type="noConversion"/>
  </si>
  <si>
    <t>3,200Nm</t>
    <phoneticPr fontId="11" type="noConversion"/>
  </si>
  <si>
    <t>유압렌치</t>
    <phoneticPr fontId="11" type="noConversion"/>
  </si>
  <si>
    <t>750㎏·M</t>
    <phoneticPr fontId="11" type="noConversion"/>
  </si>
  <si>
    <t>압력교정기</t>
    <phoneticPr fontId="11" type="noConversion"/>
  </si>
  <si>
    <t>0 to 3,000psi</t>
  </si>
  <si>
    <t>밸브연마기</t>
  </si>
  <si>
    <t>Angle:8~65mm, Flat:8~150mm</t>
  </si>
  <si>
    <t>-20 TO 600℃</t>
  </si>
  <si>
    <t>내전압 시험기</t>
  </si>
  <si>
    <t>80KV</t>
  </si>
  <si>
    <t>조달사업에 관한 법률 시행령 제13조(다수공급자계약)</t>
    <phoneticPr fontId="11" type="noConversion"/>
  </si>
  <si>
    <t xml:space="preserve">  </t>
    <phoneticPr fontId="11" type="noConversion"/>
  </si>
  <si>
    <t>총 41점 5,078,693천원</t>
    <phoneticPr fontId="15" type="noConversion"/>
  </si>
  <si>
    <t>물품</t>
    <phoneticPr fontId="11" type="noConversion"/>
  </si>
  <si>
    <t>ev9 차량 구매</t>
    <phoneticPr fontId="11" type="noConversion"/>
  </si>
  <si>
    <t>신규계약</t>
    <phoneticPr fontId="11" type="noConversion"/>
  </si>
  <si>
    <t>경영지원처 경영지원부</t>
    <phoneticPr fontId="11" type="noConversion"/>
  </si>
  <si>
    <t>황원준</t>
    <phoneticPr fontId="11" type="noConversion"/>
  </si>
  <si>
    <t>061-345-2212</t>
    <phoneticPr fontId="11" type="noConversion"/>
  </si>
  <si>
    <t>suv 중형 8대</t>
    <phoneticPr fontId="11" type="noConversion"/>
  </si>
  <si>
    <t>트레일러 9대</t>
    <phoneticPr fontId="11" type="noConversion"/>
  </si>
  <si>
    <t>미정(하반기 구매예정)</t>
    <phoneticPr fontId="11" type="noConversion"/>
  </si>
  <si>
    <t>기계-비계</t>
    <phoneticPr fontId="11" type="noConversion"/>
  </si>
  <si>
    <t>월성3호기 20차 OH 전자회로기판 정밀점검(ICT)</t>
    <phoneticPr fontId="11" type="noConversion"/>
  </si>
  <si>
    <t>전자회로 정밀점검</t>
    <phoneticPr fontId="11" type="noConversion"/>
  </si>
  <si>
    <t>오세홍</t>
    <phoneticPr fontId="11" type="noConversion"/>
  </si>
  <si>
    <t>054-779-5244</t>
    <phoneticPr fontId="11" type="noConversion"/>
  </si>
  <si>
    <t>위생관리</t>
    <phoneticPr fontId="11" type="noConversion"/>
  </si>
  <si>
    <t>주우성</t>
    <phoneticPr fontId="11" type="noConversion"/>
  </si>
  <si>
    <t>최영선</t>
    <phoneticPr fontId="11" type="noConversion"/>
  </si>
  <si>
    <t>황정태</t>
    <phoneticPr fontId="11" type="noConversion"/>
  </si>
  <si>
    <t>이종영</t>
    <phoneticPr fontId="11" type="noConversion"/>
  </si>
  <si>
    <t>지대일</t>
    <phoneticPr fontId="11" type="noConversion"/>
  </si>
  <si>
    <t>권민성</t>
    <phoneticPr fontId="11" type="noConversion"/>
  </si>
  <si>
    <t>하민종</t>
    <phoneticPr fontId="11" type="noConversion"/>
  </si>
  <si>
    <t>이희성</t>
    <phoneticPr fontId="11" type="noConversion"/>
  </si>
  <si>
    <t>노종실</t>
    <phoneticPr fontId="11" type="noConversion"/>
  </si>
  <si>
    <t>이성범</t>
    <phoneticPr fontId="11" type="noConversion"/>
  </si>
  <si>
    <t>이성원</t>
    <phoneticPr fontId="11" type="noConversion"/>
  </si>
  <si>
    <t>김두현</t>
    <phoneticPr fontId="11" type="noConversion"/>
  </si>
  <si>
    <t>김형준</t>
    <phoneticPr fontId="11" type="noConversion"/>
  </si>
  <si>
    <t>홍정원</t>
    <phoneticPr fontId="11" type="noConversion"/>
  </si>
  <si>
    <t>강재희</t>
    <phoneticPr fontId="11" type="noConversion"/>
  </si>
  <si>
    <t>이다은</t>
    <phoneticPr fontId="11" type="noConversion"/>
  </si>
  <si>
    <t>강호준</t>
    <phoneticPr fontId="11" type="noConversion"/>
  </si>
  <si>
    <t>김진우</t>
    <phoneticPr fontId="11" type="noConversion"/>
  </si>
  <si>
    <t>김명석</t>
    <phoneticPr fontId="11" type="noConversion"/>
  </si>
  <si>
    <t>변희식</t>
    <phoneticPr fontId="11" type="noConversion"/>
  </si>
  <si>
    <t>소윤희</t>
    <phoneticPr fontId="11" type="noConversion"/>
  </si>
  <si>
    <t>시스템 취약점 점검 솔루션 구축</t>
    <phoneticPr fontId="11" type="noConversion"/>
  </si>
  <si>
    <t>BIMS(보일러지능형통합관리시스템) 고도화</t>
    <phoneticPr fontId="11" type="noConversion"/>
  </si>
  <si>
    <t>DR 설계 컨설팅</t>
    <phoneticPr fontId="11" type="noConversion"/>
  </si>
  <si>
    <t>건</t>
    <phoneticPr fontId="11" type="noConversion"/>
  </si>
  <si>
    <t>백만원</t>
    <phoneticPr fontId="11" type="noConversion"/>
  </si>
  <si>
    <t>전략기획처 대외협력실</t>
    <phoneticPr fontId="11" type="noConversion"/>
  </si>
  <si>
    <t>공모방식으로 설계발주, 공모전 당선작 선정업체와 수의계약
(건축서비스산업진흥법 제21조 및 국가계약법시행령 제26조제1항2호)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</si>
</sst>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0_ "/>
    <numFmt numFmtId="177" formatCode="0_);[Red]\(0\)"/>
    <numFmt numFmtId="178" formatCode="#,##0_ "/>
    <numFmt numFmtId="179" formatCode="#,##0,"/>
    <numFmt numFmtId="180" formatCode="#,###"/>
    <numFmt numFmtId="181" formatCode="#,###,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name val="맑은 고딕"/>
      <family val="2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</font>
    <font>
      <i/>
      <sz val="11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0" borderId="0" applyAlignment="0">
      <alignment horizontal="center" vertical="center" shrinkToFit="1"/>
    </xf>
    <xf numFmtId="0" fontId="7" fillId="0" borderId="0">
      <alignment vertical="center"/>
    </xf>
    <xf numFmtId="0" fontId="7" fillId="0" borderId="0">
      <alignment vertical="center"/>
    </xf>
    <xf numFmtId="0" fontId="17" fillId="0" borderId="0"/>
    <xf numFmtId="0" fontId="6" fillId="0" borderId="0">
      <alignment vertical="center"/>
    </xf>
    <xf numFmtId="0" fontId="5" fillId="0" borderId="0">
      <alignment vertical="center"/>
    </xf>
    <xf numFmtId="41" fontId="1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6">
    <xf numFmtId="0" fontId="0" fillId="0" borderId="0" xfId="0" applyAlignment="1">
      <alignment vertical="center"/>
    </xf>
    <xf numFmtId="0" fontId="12" fillId="0" borderId="0" xfId="11" applyFont="1">
      <alignment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12" fillId="0" borderId="0" xfId="11" applyFont="1" applyAlignment="1">
      <alignment vertical="center"/>
    </xf>
    <xf numFmtId="0" fontId="12" fillId="0" borderId="0" xfId="11" applyFont="1" applyAlignment="1">
      <alignment vertical="center" shrinkToFit="1"/>
    </xf>
    <xf numFmtId="0" fontId="12" fillId="0" borderId="0" xfId="17" applyFont="1">
      <alignment vertical="center"/>
    </xf>
    <xf numFmtId="0" fontId="18" fillId="2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0" xfId="17" applyFont="1" applyFill="1">
      <alignment vertical="center"/>
    </xf>
    <xf numFmtId="0" fontId="12" fillId="0" borderId="0" xfId="17" applyFont="1" applyFill="1">
      <alignment vertical="center"/>
    </xf>
    <xf numFmtId="0" fontId="21" fillId="3" borderId="2" xfId="1" applyFont="1" applyFill="1" applyBorder="1" applyAlignment="1">
      <alignment vertical="center"/>
    </xf>
    <xf numFmtId="0" fontId="12" fillId="0" borderId="0" xfId="17" applyFont="1" applyAlignment="1">
      <alignment vertical="center"/>
    </xf>
    <xf numFmtId="0" fontId="12" fillId="0" borderId="0" xfId="17" applyFont="1" applyAlignment="1">
      <alignment vertical="center" wrapText="1"/>
    </xf>
    <xf numFmtId="0" fontId="13" fillId="0" borderId="0" xfId="17" applyFont="1" applyAlignment="1">
      <alignment vertical="center" wrapText="1"/>
    </xf>
    <xf numFmtId="0" fontId="12" fillId="0" borderId="0" xfId="20" applyFont="1" applyFill="1" applyAlignment="1">
      <alignment vertical="center"/>
    </xf>
    <xf numFmtId="0" fontId="24" fillId="3" borderId="6" xfId="1" applyFont="1" applyFill="1" applyBorder="1" applyAlignment="1">
      <alignment vertical="center"/>
    </xf>
    <xf numFmtId="0" fontId="24" fillId="3" borderId="7" xfId="1" applyFont="1" applyFill="1" applyBorder="1" applyAlignment="1">
      <alignment vertical="center"/>
    </xf>
    <xf numFmtId="0" fontId="24" fillId="3" borderId="8" xfId="1" applyFont="1" applyFill="1" applyBorder="1" applyAlignment="1">
      <alignment vertical="center"/>
    </xf>
    <xf numFmtId="0" fontId="22" fillId="0" borderId="0" xfId="20" applyFont="1">
      <alignment vertical="center"/>
    </xf>
    <xf numFmtId="0" fontId="24" fillId="3" borderId="9" xfId="1" applyFont="1" applyFill="1" applyBorder="1" applyAlignment="1">
      <alignment vertical="center"/>
    </xf>
    <xf numFmtId="0" fontId="24" fillId="3" borderId="10" xfId="1" applyFont="1" applyFill="1" applyBorder="1" applyAlignment="1">
      <alignment vertical="center"/>
    </xf>
    <xf numFmtId="0" fontId="21" fillId="3" borderId="11" xfId="1" applyFont="1" applyFill="1" applyBorder="1" applyAlignment="1">
      <alignment horizontal="center" vertical="center"/>
    </xf>
    <xf numFmtId="41" fontId="21" fillId="3" borderId="1" xfId="1" applyNumberFormat="1" applyFont="1" applyFill="1" applyBorder="1" applyAlignment="1">
      <alignment vertical="center"/>
    </xf>
    <xf numFmtId="0" fontId="4" fillId="0" borderId="0" xfId="20" applyAlignment="1">
      <alignment horizontal="center" vertical="center"/>
    </xf>
    <xf numFmtId="0" fontId="4" fillId="0" borderId="0" xfId="20">
      <alignment vertical="center"/>
    </xf>
    <xf numFmtId="0" fontId="25" fillId="2" borderId="1" xfId="20" applyFont="1" applyFill="1" applyBorder="1" applyAlignment="1">
      <alignment horizontal="center" vertical="center" shrinkToFit="1"/>
    </xf>
    <xf numFmtId="0" fontId="26" fillId="3" borderId="1" xfId="20" applyFont="1" applyFill="1" applyBorder="1" applyAlignment="1">
      <alignment vertical="center"/>
    </xf>
    <xf numFmtId="41" fontId="25" fillId="2" borderId="1" xfId="12" applyNumberFormat="1" applyFont="1" applyFill="1" applyBorder="1" applyAlignment="1">
      <alignment horizontal="center" vertical="center" wrapText="1"/>
    </xf>
    <xf numFmtId="0" fontId="25" fillId="2" borderId="1" xfId="2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1" fontId="29" fillId="2" borderId="1" xfId="19" quotePrefix="1" applyNumberFormat="1" applyFont="1" applyFill="1" applyBorder="1" applyAlignment="1">
      <alignment horizontal="center" vertical="center"/>
    </xf>
    <xf numFmtId="0" fontId="30" fillId="0" borderId="1" xfId="13" applyFont="1" applyFill="1" applyBorder="1" applyAlignment="1">
      <alignment horizontal="center"/>
    </xf>
    <xf numFmtId="0" fontId="30" fillId="0" borderId="1" xfId="16" applyFont="1" applyFill="1" applyBorder="1" applyAlignment="1">
      <alignment horizontal="center" vertical="center"/>
    </xf>
    <xf numFmtId="3" fontId="30" fillId="0" borderId="1" xfId="16" applyNumberFormat="1" applyFont="1" applyFill="1" applyBorder="1" applyAlignment="1">
      <alignment horizontal="center" vertical="center"/>
    </xf>
    <xf numFmtId="179" fontId="30" fillId="0" borderId="1" xfId="16" applyNumberFormat="1" applyFont="1" applyFill="1" applyBorder="1" applyAlignment="1">
      <alignment horizontal="right" vertical="center"/>
    </xf>
    <xf numFmtId="178" fontId="30" fillId="0" borderId="1" xfId="13" applyNumberFormat="1" applyFont="1" applyFill="1" applyBorder="1" applyAlignment="1">
      <alignment horizontal="center" vertical="center"/>
    </xf>
    <xf numFmtId="177" fontId="31" fillId="0" borderId="1" xfId="13" applyNumberFormat="1" applyFont="1" applyFill="1" applyBorder="1" applyAlignment="1">
      <alignment horizontal="center" vertical="center"/>
    </xf>
    <xf numFmtId="177" fontId="30" fillId="0" borderId="1" xfId="13" applyNumberFormat="1" applyFont="1" applyFill="1" applyBorder="1" applyAlignment="1">
      <alignment horizontal="center"/>
    </xf>
    <xf numFmtId="49" fontId="12" fillId="0" borderId="1" xfId="1" applyNumberFormat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 vertical="center" wrapText="1"/>
    </xf>
    <xf numFmtId="0" fontId="30" fillId="0" borderId="1" xfId="11" applyFont="1" applyBorder="1" applyAlignment="1">
      <alignment horizontal="center" vertical="center"/>
    </xf>
    <xf numFmtId="176" fontId="30" fillId="0" borderId="1" xfId="11" applyNumberFormat="1" applyFont="1" applyFill="1" applyBorder="1" applyAlignment="1">
      <alignment horizontal="center" vertical="center" shrinkToFit="1"/>
    </xf>
    <xf numFmtId="49" fontId="30" fillId="0" borderId="1" xfId="11" applyNumberFormat="1" applyFont="1" applyFill="1" applyBorder="1" applyAlignment="1">
      <alignment horizontal="center" vertical="center"/>
    </xf>
    <xf numFmtId="41" fontId="30" fillId="0" borderId="1" xfId="12" applyFont="1" applyFill="1" applyBorder="1" applyAlignment="1">
      <alignment horizontal="center" vertical="center" shrinkToFit="1"/>
    </xf>
    <xf numFmtId="0" fontId="7" fillId="0" borderId="0" xfId="11">
      <alignment vertical="center"/>
    </xf>
    <xf numFmtId="0" fontId="13" fillId="4" borderId="1" xfId="1" applyFont="1" applyFill="1" applyBorder="1" applyAlignment="1">
      <alignment horizontal="center" vertical="center"/>
    </xf>
    <xf numFmtId="49" fontId="13" fillId="4" borderId="1" xfId="1" applyNumberFormat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8" fillId="2" borderId="3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/>
    </xf>
    <xf numFmtId="0" fontId="20" fillId="0" borderId="0" xfId="17" applyFont="1" applyAlignment="1">
      <alignment horizontal="center" vertical="center"/>
    </xf>
    <xf numFmtId="180" fontId="0" fillId="0" borderId="0" xfId="0" applyNumberFormat="1" applyFont="1" applyAlignment="1">
      <alignment vertical="center"/>
    </xf>
    <xf numFmtId="180" fontId="30" fillId="0" borderId="1" xfId="19" applyNumberFormat="1" applyFont="1" applyFill="1" applyBorder="1" applyAlignment="1">
      <alignment horizontal="right" vertical="center"/>
    </xf>
    <xf numFmtId="180" fontId="0" fillId="0" borderId="0" xfId="0" applyNumberFormat="1" applyAlignment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0" fontId="33" fillId="0" borderId="1" xfId="1" applyFont="1" applyFill="1" applyBorder="1" applyAlignment="1">
      <alignment horizontal="center" vertical="center"/>
    </xf>
    <xf numFmtId="0" fontId="30" fillId="0" borderId="1" xfId="11" applyFont="1" applyFill="1" applyBorder="1" applyAlignment="1">
      <alignment horizontal="center" vertical="center"/>
    </xf>
    <xf numFmtId="0" fontId="30" fillId="0" borderId="1" xfId="11" applyFont="1" applyFill="1" applyBorder="1" applyAlignment="1">
      <alignment horizontal="center" vertical="center" shrinkToFit="1"/>
    </xf>
    <xf numFmtId="0" fontId="30" fillId="0" borderId="1" xfId="11" applyFont="1" applyFill="1" applyBorder="1" applyAlignment="1">
      <alignment horizontal="center" vertical="center" wrapText="1"/>
    </xf>
    <xf numFmtId="176" fontId="24" fillId="0" borderId="1" xfId="11" applyNumberFormat="1" applyFont="1" applyFill="1" applyBorder="1" applyAlignment="1">
      <alignment horizontal="center" vertical="center" shrinkToFit="1"/>
    </xf>
    <xf numFmtId="0" fontId="24" fillId="0" borderId="1" xfId="11" applyFont="1" applyBorder="1" applyAlignment="1">
      <alignment horizontal="center" vertical="center"/>
    </xf>
    <xf numFmtId="49" fontId="37" fillId="0" borderId="1" xfId="11" applyNumberFormat="1" applyFont="1" applyFill="1" applyBorder="1" applyAlignment="1">
      <alignment horizontal="center" vertical="center"/>
    </xf>
    <xf numFmtId="0" fontId="37" fillId="0" borderId="1" xfId="11" applyFont="1" applyBorder="1" applyAlignment="1">
      <alignment horizontal="center" vertical="center" wrapText="1"/>
    </xf>
    <xf numFmtId="0" fontId="37" fillId="0" borderId="1" xfId="11" applyFont="1" applyBorder="1" applyAlignment="1">
      <alignment horizontal="center" vertical="center"/>
    </xf>
    <xf numFmtId="0" fontId="37" fillId="0" borderId="1" xfId="11" applyFont="1" applyBorder="1" applyAlignment="1">
      <alignment horizontal="center" vertical="center" shrinkToFit="1"/>
    </xf>
    <xf numFmtId="49" fontId="24" fillId="0" borderId="1" xfId="11" applyNumberFormat="1" applyFont="1" applyFill="1" applyBorder="1" applyAlignment="1">
      <alignment horizontal="center" vertical="center"/>
    </xf>
    <xf numFmtId="0" fontId="24" fillId="0" borderId="1" xfId="11" applyFont="1" applyBorder="1" applyAlignment="1">
      <alignment horizontal="center" vertical="center" wrapText="1"/>
    </xf>
    <xf numFmtId="0" fontId="4" fillId="0" borderId="1" xfId="20" applyBorder="1">
      <alignment vertical="center"/>
    </xf>
    <xf numFmtId="0" fontId="12" fillId="4" borderId="1" xfId="1" applyFont="1" applyFill="1" applyBorder="1" applyAlignment="1">
      <alignment horizontal="center" vertical="center" wrapText="1"/>
    </xf>
    <xf numFmtId="0" fontId="30" fillId="0" borderId="1" xfId="11" applyFont="1" applyBorder="1" applyAlignment="1">
      <alignment horizontal="center" vertical="center" shrinkToFit="1"/>
    </xf>
    <xf numFmtId="0" fontId="30" fillId="0" borderId="1" xfId="11" applyFont="1" applyBorder="1" applyAlignment="1">
      <alignment horizontal="center" vertical="center" wrapText="1"/>
    </xf>
    <xf numFmtId="0" fontId="30" fillId="0" borderId="1" xfId="20" applyFont="1" applyBorder="1" applyAlignment="1">
      <alignment horizontal="center" vertical="center"/>
    </xf>
    <xf numFmtId="0" fontId="30" fillId="0" borderId="1" xfId="20" applyFont="1" applyBorder="1">
      <alignment vertical="center"/>
    </xf>
    <xf numFmtId="0" fontId="30" fillId="4" borderId="1" xfId="1" applyFont="1" applyFill="1" applyBorder="1" applyAlignment="1">
      <alignment horizontal="center" vertical="center"/>
    </xf>
    <xf numFmtId="49" fontId="30" fillId="4" borderId="1" xfId="1" applyNumberFormat="1" applyFont="1" applyFill="1" applyBorder="1" applyAlignment="1">
      <alignment horizontal="center" vertical="center"/>
    </xf>
    <xf numFmtId="176" fontId="30" fillId="0" borderId="1" xfId="20" applyNumberFormat="1" applyFont="1" applyFill="1" applyBorder="1" applyAlignment="1">
      <alignment horizontal="center" vertical="center" shrinkToFit="1"/>
    </xf>
    <xf numFmtId="0" fontId="30" fillId="0" borderId="1" xfId="20" applyFont="1" applyBorder="1" applyAlignment="1">
      <alignment horizontal="center" vertical="center" shrinkToFit="1"/>
    </xf>
    <xf numFmtId="49" fontId="30" fillId="0" borderId="1" xfId="20" applyNumberFormat="1" applyFont="1" applyFill="1" applyBorder="1" applyAlignment="1">
      <alignment horizontal="center" vertical="center"/>
    </xf>
    <xf numFmtId="0" fontId="30" fillId="0" borderId="1" xfId="20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3" fontId="30" fillId="0" borderId="5" xfId="16" applyNumberFormat="1" applyFont="1" applyFill="1" applyBorder="1" applyAlignment="1">
      <alignment horizontal="center" vertical="center"/>
    </xf>
    <xf numFmtId="0" fontId="12" fillId="0" borderId="0" xfId="11" applyFont="1" applyBorder="1">
      <alignment vertical="center"/>
    </xf>
    <xf numFmtId="0" fontId="19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2" fillId="0" borderId="1" xfId="11" applyFont="1" applyFill="1" applyBorder="1" applyAlignment="1">
      <alignment horizontal="center" vertical="center"/>
    </xf>
    <xf numFmtId="0" fontId="12" fillId="0" borderId="1" xfId="11" applyFont="1" applyFill="1" applyBorder="1" applyAlignment="1">
      <alignment horizontal="center" vertical="center" shrinkToFit="1"/>
    </xf>
    <xf numFmtId="49" fontId="12" fillId="0" borderId="1" xfId="1" quotePrefix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34" fillId="0" borderId="1" xfId="1" applyFont="1" applyFill="1" applyBorder="1" applyAlignment="1">
      <alignment horizontal="center" vertical="center" wrapText="1"/>
    </xf>
    <xf numFmtId="41" fontId="12" fillId="0" borderId="1" xfId="12" applyFont="1" applyFill="1" applyBorder="1" applyAlignment="1">
      <alignment horizontal="right" vertical="center" shrinkToFit="1"/>
    </xf>
    <xf numFmtId="0" fontId="24" fillId="3" borderId="7" xfId="1" applyFont="1" applyFill="1" applyBorder="1" applyAlignment="1">
      <alignment horizontal="right" vertical="center"/>
    </xf>
    <xf numFmtId="0" fontId="24" fillId="3" borderId="10" xfId="1" applyFont="1" applyFill="1" applyBorder="1" applyAlignment="1">
      <alignment horizontal="right" vertical="center"/>
    </xf>
    <xf numFmtId="0" fontId="12" fillId="0" borderId="0" xfId="11" applyFont="1" applyAlignment="1">
      <alignment horizontal="right" vertical="center"/>
    </xf>
    <xf numFmtId="41" fontId="13" fillId="0" borderId="1" xfId="12" applyFont="1" applyFill="1" applyBorder="1" applyAlignment="1">
      <alignment horizontal="right" vertical="center" shrinkToFit="1"/>
    </xf>
    <xf numFmtId="0" fontId="26" fillId="3" borderId="6" xfId="18" applyFont="1" applyFill="1" applyBorder="1" applyAlignment="1">
      <alignment vertical="center"/>
    </xf>
    <xf numFmtId="0" fontId="26" fillId="3" borderId="7" xfId="18" applyFont="1" applyFill="1" applyBorder="1" applyAlignment="1">
      <alignment vertical="center"/>
    </xf>
    <xf numFmtId="0" fontId="26" fillId="3" borderId="8" xfId="18" applyFont="1" applyFill="1" applyBorder="1" applyAlignment="1">
      <alignment vertical="center"/>
    </xf>
    <xf numFmtId="0" fontId="26" fillId="3" borderId="9" xfId="18" applyFont="1" applyFill="1" applyBorder="1" applyAlignment="1">
      <alignment vertical="center"/>
    </xf>
    <xf numFmtId="0" fontId="26" fillId="3" borderId="10" xfId="18" applyFont="1" applyFill="1" applyBorder="1" applyAlignment="1">
      <alignment vertical="center"/>
    </xf>
    <xf numFmtId="0" fontId="26" fillId="3" borderId="11" xfId="18" applyFont="1" applyFill="1" applyBorder="1" applyAlignment="1">
      <alignment horizontal="center" vertical="center"/>
    </xf>
    <xf numFmtId="41" fontId="26" fillId="3" borderId="1" xfId="20" applyNumberFormat="1" applyFont="1" applyFill="1" applyBorder="1">
      <alignment vertical="center"/>
    </xf>
    <xf numFmtId="181" fontId="0" fillId="0" borderId="0" xfId="0" applyNumberFormat="1" applyFont="1" applyAlignment="1">
      <alignment vertical="center"/>
    </xf>
    <xf numFmtId="0" fontId="26" fillId="0" borderId="1" xfId="20" applyFont="1" applyFill="1" applyBorder="1" applyAlignment="1">
      <alignment vertical="center"/>
    </xf>
    <xf numFmtId="0" fontId="4" fillId="0" borderId="1" xfId="20" applyFill="1" applyBorder="1">
      <alignment vertical="center"/>
    </xf>
    <xf numFmtId="41" fontId="18" fillId="2" borderId="3" xfId="12" applyNumberFormat="1" applyFont="1" applyFill="1" applyBorder="1" applyAlignment="1">
      <alignment horizontal="center" vertical="center" wrapText="1"/>
    </xf>
    <xf numFmtId="0" fontId="20" fillId="0" borderId="0" xfId="11" applyFont="1" applyAlignment="1">
      <alignment horizontal="center" vertical="center"/>
    </xf>
    <xf numFmtId="0" fontId="38" fillId="0" borderId="4" xfId="0" applyFont="1" applyBorder="1" applyAlignment="1">
      <alignment horizontal="right" vertical="center"/>
    </xf>
    <xf numFmtId="0" fontId="38" fillId="0" borderId="5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8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/>
    </xf>
    <xf numFmtId="41" fontId="29" fillId="2" borderId="1" xfId="19" applyNumberFormat="1" applyFont="1" applyFill="1" applyBorder="1" applyAlignment="1">
      <alignment horizontal="center" vertical="center"/>
    </xf>
    <xf numFmtId="180" fontId="29" fillId="2" borderId="1" xfId="19" applyNumberFormat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21" fillId="3" borderId="7" xfId="1" applyFont="1" applyFill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21" fillId="3" borderId="10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20" fillId="0" borderId="0" xfId="17" applyFont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1" fontId="18" fillId="2" borderId="1" xfId="1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4">
    <cellStyle name="내서식" xfId="13"/>
    <cellStyle name="쉼표 [0] 2" xfId="2"/>
    <cellStyle name="쉼표 [0] 2 2" xfId="19"/>
    <cellStyle name="쉼표 [0] 2 2 3" xfId="5"/>
    <cellStyle name="쉼표 [0] 2 2 4" xfId="7"/>
    <cellStyle name="쉼표 [0] 3" xfId="12"/>
    <cellStyle name="쉼표 [0] 3 2" xfId="22"/>
    <cellStyle name="쉼표 [0] 7" xfId="4"/>
    <cellStyle name="표준" xfId="0" builtinId="0"/>
    <cellStyle name="표준 11 3 2 2 2 2" xfId="9"/>
    <cellStyle name="표준 2" xfId="1"/>
    <cellStyle name="표준 228" xfId="6"/>
    <cellStyle name="표준 3" xfId="8"/>
    <cellStyle name="표준 3 2" xfId="3"/>
    <cellStyle name="표준 4" xfId="10"/>
    <cellStyle name="표준 4 2" xfId="14"/>
    <cellStyle name="표준 4 3" xfId="15"/>
    <cellStyle name="표준 5" xfId="11"/>
    <cellStyle name="표준 5 2" xfId="20"/>
    <cellStyle name="표준 5 3" xfId="17"/>
    <cellStyle name="표준 5 3 2" xfId="21"/>
    <cellStyle name="표준 6" xfId="16"/>
    <cellStyle name="표준 7" xfId="18"/>
    <cellStyle name="표준 8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tabSelected="1" zoomScale="90" zoomScaleNormal="90" workbookViewId="0">
      <pane ySplit="3" topLeftCell="A4" activePane="bottomLeft" state="frozen"/>
      <selection pane="bottomLeft" sqref="A1:K1"/>
    </sheetView>
  </sheetViews>
  <sheetFormatPr defaultRowHeight="16.5"/>
  <cols>
    <col min="1" max="1" width="10" style="1" customWidth="1"/>
    <col min="2" max="2" width="17.44140625" style="1" customWidth="1"/>
    <col min="3" max="3" width="10" style="1" customWidth="1"/>
    <col min="4" max="4" width="57.6640625" style="4" bestFit="1" customWidth="1"/>
    <col min="5" max="5" width="21.5546875" style="1" customWidth="1"/>
    <col min="6" max="6" width="15" style="1" customWidth="1"/>
    <col min="7" max="7" width="15" style="102" customWidth="1"/>
    <col min="8" max="8" width="29.33203125" style="4" customWidth="1"/>
    <col min="9" max="10" width="15" style="1" customWidth="1"/>
    <col min="11" max="11" width="18.109375" style="1" customWidth="1"/>
    <col min="12" max="16384" width="8.88671875" style="1"/>
  </cols>
  <sheetData>
    <row r="1" spans="1:12" ht="50.1" customHeight="1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3" spans="1:12" ht="35.25" customHeight="1">
      <c r="A3" s="49" t="s">
        <v>9</v>
      </c>
      <c r="B3" s="49" t="s">
        <v>4</v>
      </c>
      <c r="C3" s="50" t="s">
        <v>0</v>
      </c>
      <c r="D3" s="50" t="s">
        <v>1</v>
      </c>
      <c r="E3" s="50" t="s">
        <v>44</v>
      </c>
      <c r="F3" s="50" t="s">
        <v>5</v>
      </c>
      <c r="G3" s="114" t="s">
        <v>3</v>
      </c>
      <c r="H3" s="49" t="s">
        <v>6</v>
      </c>
      <c r="I3" s="49" t="s">
        <v>7</v>
      </c>
      <c r="J3" s="49" t="s">
        <v>23</v>
      </c>
      <c r="K3" s="49" t="s">
        <v>8</v>
      </c>
    </row>
    <row r="4" spans="1:12" ht="32.25" customHeight="1">
      <c r="A4" s="7">
        <v>1</v>
      </c>
      <c r="B4" s="7" t="s">
        <v>52</v>
      </c>
      <c r="C4" s="7" t="s">
        <v>43</v>
      </c>
      <c r="D4" s="38" t="s">
        <v>82</v>
      </c>
      <c r="E4" s="38" t="s">
        <v>46</v>
      </c>
      <c r="F4" s="55" t="s">
        <v>10</v>
      </c>
      <c r="G4" s="99">
        <v>229</v>
      </c>
      <c r="H4" s="55" t="s">
        <v>74</v>
      </c>
      <c r="I4" s="55" t="s">
        <v>77</v>
      </c>
      <c r="J4" s="55" t="s">
        <v>78</v>
      </c>
      <c r="K4" s="87"/>
    </row>
    <row r="5" spans="1:12" ht="32.25" customHeight="1">
      <c r="A5" s="7">
        <v>2</v>
      </c>
      <c r="B5" s="7" t="s">
        <v>52</v>
      </c>
      <c r="C5" s="7" t="s">
        <v>43</v>
      </c>
      <c r="D5" s="38" t="s">
        <v>53</v>
      </c>
      <c r="E5" s="38" t="s">
        <v>54</v>
      </c>
      <c r="F5" s="55" t="s">
        <v>10</v>
      </c>
      <c r="G5" s="99">
        <v>1900</v>
      </c>
      <c r="H5" s="55" t="s">
        <v>50</v>
      </c>
      <c r="I5" s="55" t="s">
        <v>55</v>
      </c>
      <c r="J5" s="55" t="s">
        <v>56</v>
      </c>
      <c r="K5" s="87"/>
    </row>
    <row r="6" spans="1:12" ht="32.25" customHeight="1">
      <c r="A6" s="7">
        <v>3</v>
      </c>
      <c r="B6" s="7" t="s">
        <v>52</v>
      </c>
      <c r="C6" s="7" t="s">
        <v>43</v>
      </c>
      <c r="D6" s="38" t="s">
        <v>92</v>
      </c>
      <c r="E6" s="38" t="s">
        <v>93</v>
      </c>
      <c r="F6" s="55" t="s">
        <v>16</v>
      </c>
      <c r="G6" s="99">
        <v>49</v>
      </c>
      <c r="H6" s="55" t="s">
        <v>83</v>
      </c>
      <c r="I6" s="55" t="s">
        <v>90</v>
      </c>
      <c r="J6" s="55" t="s">
        <v>91</v>
      </c>
      <c r="K6" s="87"/>
    </row>
    <row r="7" spans="1:12" ht="32.25" customHeight="1">
      <c r="A7" s="7">
        <v>4</v>
      </c>
      <c r="B7" s="7" t="s">
        <v>52</v>
      </c>
      <c r="C7" s="7" t="s">
        <v>49</v>
      </c>
      <c r="D7" s="38" t="s">
        <v>94</v>
      </c>
      <c r="E7" s="38" t="s">
        <v>95</v>
      </c>
      <c r="F7" s="55" t="s">
        <v>16</v>
      </c>
      <c r="G7" s="99">
        <v>44</v>
      </c>
      <c r="H7" s="55" t="s">
        <v>83</v>
      </c>
      <c r="I7" s="55" t="s">
        <v>90</v>
      </c>
      <c r="J7" s="55" t="s">
        <v>91</v>
      </c>
      <c r="K7" s="87"/>
    </row>
    <row r="8" spans="1:12" ht="32.25" customHeight="1">
      <c r="A8" s="7">
        <v>5</v>
      </c>
      <c r="B8" s="7" t="s">
        <v>52</v>
      </c>
      <c r="C8" s="7" t="s">
        <v>120</v>
      </c>
      <c r="D8" s="38" t="s">
        <v>121</v>
      </c>
      <c r="E8" s="94" t="s">
        <v>122</v>
      </c>
      <c r="F8" s="55" t="s">
        <v>47</v>
      </c>
      <c r="G8" s="99">
        <v>548</v>
      </c>
      <c r="H8" s="55" t="s">
        <v>123</v>
      </c>
      <c r="I8" s="55" t="s">
        <v>118</v>
      </c>
      <c r="J8" s="55" t="s">
        <v>119</v>
      </c>
      <c r="K8" s="55"/>
    </row>
    <row r="9" spans="1:12" ht="32.25" customHeight="1">
      <c r="A9" s="7">
        <v>6</v>
      </c>
      <c r="B9" s="92" t="s">
        <v>52</v>
      </c>
      <c r="C9" s="92" t="s">
        <v>49</v>
      </c>
      <c r="D9" s="38" t="s">
        <v>132</v>
      </c>
      <c r="E9" s="92" t="s">
        <v>46</v>
      </c>
      <c r="F9" s="92" t="s">
        <v>125</v>
      </c>
      <c r="G9" s="99">
        <v>81</v>
      </c>
      <c r="H9" s="93" t="s">
        <v>123</v>
      </c>
      <c r="I9" s="92" t="s">
        <v>118</v>
      </c>
      <c r="J9" s="92" t="s">
        <v>119</v>
      </c>
      <c r="K9" s="92"/>
    </row>
    <row r="10" spans="1:12" ht="32.25" customHeight="1">
      <c r="A10" s="7">
        <v>7</v>
      </c>
      <c r="B10" s="7" t="s">
        <v>52</v>
      </c>
      <c r="C10" s="7" t="s">
        <v>49</v>
      </c>
      <c r="D10" s="38" t="s">
        <v>138</v>
      </c>
      <c r="E10" s="55" t="s">
        <v>46</v>
      </c>
      <c r="F10" s="55" t="s">
        <v>125</v>
      </c>
      <c r="G10" s="99">
        <v>184</v>
      </c>
      <c r="H10" s="55" t="s">
        <v>137</v>
      </c>
      <c r="I10" s="55" t="s">
        <v>139</v>
      </c>
      <c r="J10" s="55" t="s">
        <v>140</v>
      </c>
      <c r="K10" s="55"/>
    </row>
    <row r="11" spans="1:12" ht="32.25" customHeight="1">
      <c r="A11" s="7">
        <v>8</v>
      </c>
      <c r="B11" s="7" t="s">
        <v>52</v>
      </c>
      <c r="C11" s="7" t="s">
        <v>43</v>
      </c>
      <c r="D11" s="38" t="s">
        <v>161</v>
      </c>
      <c r="E11" s="38" t="s">
        <v>162</v>
      </c>
      <c r="F11" s="55" t="s">
        <v>10</v>
      </c>
      <c r="G11" s="99">
        <v>748</v>
      </c>
      <c r="H11" s="55" t="s">
        <v>163</v>
      </c>
      <c r="I11" s="55" t="s">
        <v>156</v>
      </c>
      <c r="J11" s="55" t="s">
        <v>157</v>
      </c>
      <c r="K11" s="88"/>
      <c r="L11" s="84"/>
    </row>
    <row r="12" spans="1:12" ht="32.25" customHeight="1">
      <c r="A12" s="7">
        <v>9</v>
      </c>
      <c r="B12" s="92" t="s">
        <v>52</v>
      </c>
      <c r="C12" s="92" t="s">
        <v>49</v>
      </c>
      <c r="D12" s="38" t="s">
        <v>169</v>
      </c>
      <c r="E12" s="92" t="s">
        <v>46</v>
      </c>
      <c r="F12" s="92" t="s">
        <v>47</v>
      </c>
      <c r="G12" s="99">
        <v>1255</v>
      </c>
      <c r="H12" s="55" t="s">
        <v>163</v>
      </c>
      <c r="I12" s="55" t="s">
        <v>158</v>
      </c>
      <c r="J12" s="55" t="s">
        <v>159</v>
      </c>
      <c r="K12" s="92"/>
      <c r="L12" s="84"/>
    </row>
    <row r="13" spans="1:12" ht="32.25" customHeight="1">
      <c r="A13" s="7">
        <v>10</v>
      </c>
      <c r="B13" s="7" t="s">
        <v>96</v>
      </c>
      <c r="C13" s="7" t="s">
        <v>49</v>
      </c>
      <c r="D13" s="38" t="s">
        <v>97</v>
      </c>
      <c r="E13" s="38" t="s">
        <v>98</v>
      </c>
      <c r="F13" s="55" t="s">
        <v>16</v>
      </c>
      <c r="G13" s="99">
        <v>27</v>
      </c>
      <c r="H13" s="55" t="s">
        <v>89</v>
      </c>
      <c r="I13" s="55" t="s">
        <v>99</v>
      </c>
      <c r="J13" s="55" t="s">
        <v>100</v>
      </c>
      <c r="K13" s="87"/>
    </row>
    <row r="14" spans="1:12" ht="32.25" customHeight="1">
      <c r="A14" s="7">
        <v>11</v>
      </c>
      <c r="B14" s="7" t="s">
        <v>96</v>
      </c>
      <c r="C14" s="7" t="s">
        <v>49</v>
      </c>
      <c r="D14" s="38" t="s">
        <v>155</v>
      </c>
      <c r="E14" s="38" t="s">
        <v>46</v>
      </c>
      <c r="F14" s="55" t="s">
        <v>19</v>
      </c>
      <c r="G14" s="99">
        <v>205</v>
      </c>
      <c r="H14" s="55" t="s">
        <v>152</v>
      </c>
      <c r="I14" s="55" t="s">
        <v>153</v>
      </c>
      <c r="J14" s="55" t="s">
        <v>154</v>
      </c>
      <c r="K14" s="87"/>
    </row>
    <row r="15" spans="1:12" ht="32.25" customHeight="1">
      <c r="A15" s="7">
        <v>12</v>
      </c>
      <c r="B15" s="7" t="s">
        <v>96</v>
      </c>
      <c r="C15" s="7" t="s">
        <v>43</v>
      </c>
      <c r="D15" s="38" t="s">
        <v>160</v>
      </c>
      <c r="E15" s="38" t="s">
        <v>46</v>
      </c>
      <c r="F15" s="55" t="s">
        <v>10</v>
      </c>
      <c r="G15" s="99">
        <v>72</v>
      </c>
      <c r="H15" s="55" t="s">
        <v>152</v>
      </c>
      <c r="I15" s="55" t="s">
        <v>153</v>
      </c>
      <c r="J15" s="55" t="s">
        <v>154</v>
      </c>
      <c r="K15" s="88"/>
      <c r="L15" s="84"/>
    </row>
    <row r="16" spans="1:12" ht="32.25" customHeight="1">
      <c r="A16" s="7">
        <v>13</v>
      </c>
      <c r="B16" s="7" t="s">
        <v>96</v>
      </c>
      <c r="C16" s="7" t="s">
        <v>43</v>
      </c>
      <c r="D16" s="38" t="s">
        <v>418</v>
      </c>
      <c r="E16" s="38" t="s">
        <v>46</v>
      </c>
      <c r="F16" s="55" t="s">
        <v>16</v>
      </c>
      <c r="G16" s="99">
        <v>130</v>
      </c>
      <c r="H16" s="90" t="s">
        <v>419</v>
      </c>
      <c r="I16" s="55" t="s">
        <v>420</v>
      </c>
      <c r="J16" s="55" t="s">
        <v>421</v>
      </c>
      <c r="K16" s="95"/>
    </row>
    <row r="17" spans="1:12" ht="32.25" customHeight="1">
      <c r="A17" s="7">
        <v>14</v>
      </c>
      <c r="B17" s="7" t="s">
        <v>96</v>
      </c>
      <c r="C17" s="7" t="s">
        <v>49</v>
      </c>
      <c r="D17" s="38" t="s">
        <v>429</v>
      </c>
      <c r="E17" s="38" t="s">
        <v>46</v>
      </c>
      <c r="F17" s="55" t="s">
        <v>47</v>
      </c>
      <c r="G17" s="99">
        <v>50</v>
      </c>
      <c r="H17" s="90" t="s">
        <v>424</v>
      </c>
      <c r="I17" s="55" t="s">
        <v>430</v>
      </c>
      <c r="J17" s="55" t="s">
        <v>431</v>
      </c>
      <c r="K17" s="90"/>
    </row>
    <row r="18" spans="1:12" ht="32.25" customHeight="1">
      <c r="A18" s="7">
        <v>15</v>
      </c>
      <c r="B18" s="7" t="s">
        <v>101</v>
      </c>
      <c r="C18" s="7" t="s">
        <v>43</v>
      </c>
      <c r="D18" s="38" t="s">
        <v>102</v>
      </c>
      <c r="E18" s="38" t="s">
        <v>103</v>
      </c>
      <c r="F18" s="55" t="s">
        <v>16</v>
      </c>
      <c r="G18" s="99">
        <v>30</v>
      </c>
      <c r="H18" s="55" t="s">
        <v>86</v>
      </c>
      <c r="I18" s="55" t="s">
        <v>87</v>
      </c>
      <c r="J18" s="55" t="s">
        <v>88</v>
      </c>
      <c r="K18" s="87"/>
    </row>
    <row r="19" spans="1:12" ht="32.25" customHeight="1">
      <c r="A19" s="7">
        <v>16</v>
      </c>
      <c r="B19" s="7" t="s">
        <v>101</v>
      </c>
      <c r="C19" s="7" t="s">
        <v>43</v>
      </c>
      <c r="D19" s="38" t="s">
        <v>146</v>
      </c>
      <c r="E19" s="55" t="s">
        <v>46</v>
      </c>
      <c r="F19" s="55" t="s">
        <v>125</v>
      </c>
      <c r="G19" s="99">
        <v>496</v>
      </c>
      <c r="H19" s="55" t="s">
        <v>137</v>
      </c>
      <c r="I19" s="55" t="s">
        <v>139</v>
      </c>
      <c r="J19" s="55" t="s">
        <v>140</v>
      </c>
      <c r="K19" s="55"/>
    </row>
    <row r="20" spans="1:12" ht="32.25" customHeight="1">
      <c r="A20" s="7">
        <v>17</v>
      </c>
      <c r="B20" s="7" t="s">
        <v>101</v>
      </c>
      <c r="C20" s="7" t="s">
        <v>120</v>
      </c>
      <c r="D20" s="38" t="s">
        <v>539</v>
      </c>
      <c r="E20" s="38" t="s">
        <v>124</v>
      </c>
      <c r="F20" s="55" t="s">
        <v>10</v>
      </c>
      <c r="G20" s="99">
        <v>596</v>
      </c>
      <c r="H20" s="55" t="s">
        <v>152</v>
      </c>
      <c r="I20" s="55" t="s">
        <v>158</v>
      </c>
      <c r="J20" s="55" t="s">
        <v>159</v>
      </c>
      <c r="K20" s="88"/>
    </row>
    <row r="21" spans="1:12" ht="32.25" customHeight="1">
      <c r="A21" s="7">
        <v>18</v>
      </c>
      <c r="B21" s="7" t="s">
        <v>101</v>
      </c>
      <c r="C21" s="7" t="s">
        <v>43</v>
      </c>
      <c r="D21" s="38" t="s">
        <v>335</v>
      </c>
      <c r="E21" s="94" t="s">
        <v>46</v>
      </c>
      <c r="F21" s="55" t="s">
        <v>16</v>
      </c>
      <c r="G21" s="99">
        <v>37</v>
      </c>
      <c r="H21" s="55" t="s">
        <v>336</v>
      </c>
      <c r="I21" s="55" t="s">
        <v>337</v>
      </c>
      <c r="J21" s="55" t="s">
        <v>338</v>
      </c>
      <c r="K21" s="88"/>
    </row>
    <row r="22" spans="1:12" ht="32.25" customHeight="1">
      <c r="A22" s="7">
        <v>19</v>
      </c>
      <c r="B22" s="7" t="s">
        <v>101</v>
      </c>
      <c r="C22" s="7" t="s">
        <v>51</v>
      </c>
      <c r="D22" s="38" t="s">
        <v>540</v>
      </c>
      <c r="E22" s="38" t="s">
        <v>46</v>
      </c>
      <c r="F22" s="55" t="s">
        <v>16</v>
      </c>
      <c r="G22" s="99">
        <v>330</v>
      </c>
      <c r="H22" s="90" t="s">
        <v>419</v>
      </c>
      <c r="I22" s="55" t="s">
        <v>420</v>
      </c>
      <c r="J22" s="55" t="s">
        <v>421</v>
      </c>
      <c r="K22" s="88"/>
    </row>
    <row r="23" spans="1:12" ht="32.25" customHeight="1">
      <c r="A23" s="7">
        <v>20</v>
      </c>
      <c r="B23" s="7" t="s">
        <v>101</v>
      </c>
      <c r="C23" s="7" t="s">
        <v>49</v>
      </c>
      <c r="D23" s="38" t="s">
        <v>425</v>
      </c>
      <c r="E23" s="38" t="s">
        <v>46</v>
      </c>
      <c r="F23" s="55" t="s">
        <v>47</v>
      </c>
      <c r="G23" s="99">
        <v>60</v>
      </c>
      <c r="H23" s="90" t="s">
        <v>424</v>
      </c>
      <c r="I23" s="55" t="s">
        <v>426</v>
      </c>
      <c r="J23" s="55" t="s">
        <v>427</v>
      </c>
      <c r="K23" s="88"/>
    </row>
    <row r="24" spans="1:12" ht="32.25" customHeight="1">
      <c r="A24" s="7">
        <v>21</v>
      </c>
      <c r="B24" s="7" t="s">
        <v>101</v>
      </c>
      <c r="C24" s="7" t="s">
        <v>49</v>
      </c>
      <c r="D24" s="38" t="s">
        <v>428</v>
      </c>
      <c r="E24" s="38" t="s">
        <v>46</v>
      </c>
      <c r="F24" s="55" t="s">
        <v>47</v>
      </c>
      <c r="G24" s="99">
        <v>50</v>
      </c>
      <c r="H24" s="90" t="s">
        <v>424</v>
      </c>
      <c r="I24" s="55" t="s">
        <v>426</v>
      </c>
      <c r="J24" s="55" t="s">
        <v>427</v>
      </c>
      <c r="K24" s="88"/>
    </row>
    <row r="25" spans="1:12" ht="32.25" customHeight="1">
      <c r="A25" s="7">
        <v>22</v>
      </c>
      <c r="B25" s="7" t="s">
        <v>48</v>
      </c>
      <c r="C25" s="7" t="s">
        <v>60</v>
      </c>
      <c r="D25" s="38" t="s">
        <v>63</v>
      </c>
      <c r="E25" s="38" t="s">
        <v>46</v>
      </c>
      <c r="F25" s="55" t="s">
        <v>10</v>
      </c>
      <c r="G25" s="99">
        <v>29500</v>
      </c>
      <c r="H25" s="55" t="s">
        <v>57</v>
      </c>
      <c r="I25" s="55" t="s">
        <v>58</v>
      </c>
      <c r="J25" s="55" t="s">
        <v>59</v>
      </c>
      <c r="K25" s="88"/>
    </row>
    <row r="26" spans="1:12" ht="32.25" customHeight="1">
      <c r="A26" s="7">
        <v>23</v>
      </c>
      <c r="B26" s="7" t="s">
        <v>48</v>
      </c>
      <c r="C26" s="7" t="s">
        <v>49</v>
      </c>
      <c r="D26" s="38" t="s">
        <v>126</v>
      </c>
      <c r="E26" s="38" t="s">
        <v>46</v>
      </c>
      <c r="F26" s="55" t="s">
        <v>125</v>
      </c>
      <c r="G26" s="99">
        <v>130</v>
      </c>
      <c r="H26" s="55" t="s">
        <v>123</v>
      </c>
      <c r="I26" s="55" t="s">
        <v>127</v>
      </c>
      <c r="J26" s="55" t="s">
        <v>128</v>
      </c>
      <c r="K26" s="55"/>
    </row>
    <row r="27" spans="1:12" ht="32.25" customHeight="1">
      <c r="A27" s="7">
        <v>24</v>
      </c>
      <c r="B27" s="7" t="s">
        <v>48</v>
      </c>
      <c r="C27" s="7" t="s">
        <v>43</v>
      </c>
      <c r="D27" s="38" t="s">
        <v>129</v>
      </c>
      <c r="E27" s="38" t="s">
        <v>46</v>
      </c>
      <c r="F27" s="55" t="s">
        <v>47</v>
      </c>
      <c r="G27" s="99">
        <v>691</v>
      </c>
      <c r="H27" s="55" t="s">
        <v>117</v>
      </c>
      <c r="I27" s="55" t="s">
        <v>118</v>
      </c>
      <c r="J27" s="55" t="s">
        <v>119</v>
      </c>
      <c r="K27" s="87"/>
    </row>
    <row r="28" spans="1:12" ht="32.25" customHeight="1">
      <c r="A28" s="7">
        <v>25</v>
      </c>
      <c r="B28" s="7" t="s">
        <v>48</v>
      </c>
      <c r="C28" s="7" t="s">
        <v>145</v>
      </c>
      <c r="D28" s="38" t="s">
        <v>541</v>
      </c>
      <c r="E28" s="55" t="s">
        <v>46</v>
      </c>
      <c r="F28" s="55" t="s">
        <v>16</v>
      </c>
      <c r="G28" s="99">
        <v>341</v>
      </c>
      <c r="H28" s="55" t="s">
        <v>137</v>
      </c>
      <c r="I28" s="55" t="s">
        <v>143</v>
      </c>
      <c r="J28" s="55" t="s">
        <v>144</v>
      </c>
      <c r="K28" s="55"/>
    </row>
    <row r="29" spans="1:12" ht="32.25" customHeight="1">
      <c r="A29" s="7">
        <v>26</v>
      </c>
      <c r="B29" s="7" t="s">
        <v>48</v>
      </c>
      <c r="C29" s="7" t="s">
        <v>49</v>
      </c>
      <c r="D29" s="38" t="s">
        <v>164</v>
      </c>
      <c r="E29" s="38" t="s">
        <v>46</v>
      </c>
      <c r="F29" s="55" t="s">
        <v>10</v>
      </c>
      <c r="G29" s="99">
        <v>203.6</v>
      </c>
      <c r="H29" s="55" t="s">
        <v>152</v>
      </c>
      <c r="I29" s="55" t="s">
        <v>156</v>
      </c>
      <c r="J29" s="55" t="s">
        <v>157</v>
      </c>
      <c r="K29" s="88"/>
      <c r="L29" s="84"/>
    </row>
    <row r="30" spans="1:12" ht="32.25" customHeight="1">
      <c r="A30" s="7">
        <v>27</v>
      </c>
      <c r="B30" s="7" t="s">
        <v>48</v>
      </c>
      <c r="C30" s="7" t="s">
        <v>49</v>
      </c>
      <c r="D30" s="38" t="s">
        <v>165</v>
      </c>
      <c r="E30" s="38" t="s">
        <v>46</v>
      </c>
      <c r="F30" s="55" t="s">
        <v>10</v>
      </c>
      <c r="G30" s="99">
        <v>996.9</v>
      </c>
      <c r="H30" s="55" t="s">
        <v>152</v>
      </c>
      <c r="I30" s="55" t="s">
        <v>156</v>
      </c>
      <c r="J30" s="55" t="s">
        <v>157</v>
      </c>
      <c r="K30" s="88"/>
      <c r="L30" s="84"/>
    </row>
    <row r="31" spans="1:12" ht="32.25" customHeight="1">
      <c r="A31" s="7">
        <v>28</v>
      </c>
      <c r="B31" s="7" t="s">
        <v>48</v>
      </c>
      <c r="C31" s="7" t="s">
        <v>49</v>
      </c>
      <c r="D31" s="38" t="s">
        <v>166</v>
      </c>
      <c r="E31" s="38" t="s">
        <v>46</v>
      </c>
      <c r="F31" s="55" t="s">
        <v>10</v>
      </c>
      <c r="G31" s="99">
        <v>515.4</v>
      </c>
      <c r="H31" s="55" t="s">
        <v>152</v>
      </c>
      <c r="I31" s="55" t="s">
        <v>156</v>
      </c>
      <c r="J31" s="55" t="s">
        <v>157</v>
      </c>
      <c r="K31" s="88"/>
      <c r="L31" s="84"/>
    </row>
    <row r="32" spans="1:12" ht="32.25" customHeight="1">
      <c r="A32" s="7">
        <v>29</v>
      </c>
      <c r="B32" s="7" t="s">
        <v>48</v>
      </c>
      <c r="C32" s="7" t="s">
        <v>43</v>
      </c>
      <c r="D32" s="38" t="s">
        <v>432</v>
      </c>
      <c r="E32" s="38" t="s">
        <v>46</v>
      </c>
      <c r="F32" s="55" t="s">
        <v>16</v>
      </c>
      <c r="G32" s="99">
        <v>300</v>
      </c>
      <c r="H32" s="90" t="s">
        <v>419</v>
      </c>
      <c r="I32" s="55" t="s">
        <v>433</v>
      </c>
      <c r="J32" s="55" t="s">
        <v>434</v>
      </c>
      <c r="K32" s="90"/>
    </row>
    <row r="33" spans="1:12" ht="32.25" customHeight="1">
      <c r="A33" s="7">
        <v>30</v>
      </c>
      <c r="B33" s="7" t="s">
        <v>48</v>
      </c>
      <c r="C33" s="7" t="s">
        <v>49</v>
      </c>
      <c r="D33" s="38" t="s">
        <v>435</v>
      </c>
      <c r="E33" s="38" t="s">
        <v>46</v>
      </c>
      <c r="F33" s="55" t="s">
        <v>19</v>
      </c>
      <c r="G33" s="99">
        <v>50</v>
      </c>
      <c r="H33" s="90" t="s">
        <v>436</v>
      </c>
      <c r="I33" s="55" t="s">
        <v>422</v>
      </c>
      <c r="J33" s="55" t="s">
        <v>423</v>
      </c>
      <c r="K33" s="90"/>
    </row>
    <row r="34" spans="1:12" ht="32.25" customHeight="1">
      <c r="A34" s="7">
        <v>31</v>
      </c>
      <c r="B34" s="7" t="s">
        <v>72</v>
      </c>
      <c r="C34" s="7" t="s">
        <v>49</v>
      </c>
      <c r="D34" s="38" t="s">
        <v>73</v>
      </c>
      <c r="E34" s="38" t="s">
        <v>46</v>
      </c>
      <c r="F34" s="55" t="s">
        <v>19</v>
      </c>
      <c r="G34" s="99">
        <v>70</v>
      </c>
      <c r="H34" s="55" t="s">
        <v>74</v>
      </c>
      <c r="I34" s="55" t="s">
        <v>75</v>
      </c>
      <c r="J34" s="55" t="s">
        <v>76</v>
      </c>
      <c r="K34" s="87"/>
    </row>
    <row r="35" spans="1:12" ht="32.25" customHeight="1">
      <c r="A35" s="7">
        <v>32</v>
      </c>
      <c r="B35" s="7" t="s">
        <v>45</v>
      </c>
      <c r="C35" s="7" t="s">
        <v>43</v>
      </c>
      <c r="D35" s="38" t="s">
        <v>104</v>
      </c>
      <c r="E35" s="38" t="s">
        <v>105</v>
      </c>
      <c r="F35" s="55" t="s">
        <v>16</v>
      </c>
      <c r="G35" s="99">
        <v>225</v>
      </c>
      <c r="H35" s="55" t="s">
        <v>83</v>
      </c>
      <c r="I35" s="55" t="s">
        <v>84</v>
      </c>
      <c r="J35" s="55" t="s">
        <v>85</v>
      </c>
      <c r="K35" s="87"/>
    </row>
    <row r="36" spans="1:12" ht="32.25" customHeight="1">
      <c r="A36" s="7">
        <v>33</v>
      </c>
      <c r="B36" s="7" t="s">
        <v>45</v>
      </c>
      <c r="C36" s="7" t="s">
        <v>49</v>
      </c>
      <c r="D36" s="38" t="s">
        <v>115</v>
      </c>
      <c r="E36" s="38" t="s">
        <v>46</v>
      </c>
      <c r="F36" s="55" t="s">
        <v>10</v>
      </c>
      <c r="G36" s="99">
        <v>250</v>
      </c>
      <c r="H36" s="96" t="s">
        <v>113</v>
      </c>
      <c r="I36" s="55" t="s">
        <v>116</v>
      </c>
      <c r="J36" s="55" t="s">
        <v>114</v>
      </c>
      <c r="K36" s="55"/>
    </row>
    <row r="37" spans="1:12" ht="32.25" customHeight="1">
      <c r="A37" s="7">
        <v>34</v>
      </c>
      <c r="B37" s="7" t="s">
        <v>45</v>
      </c>
      <c r="C37" s="7" t="s">
        <v>43</v>
      </c>
      <c r="D37" s="38" t="s">
        <v>130</v>
      </c>
      <c r="E37" s="38" t="s">
        <v>131</v>
      </c>
      <c r="F37" s="55" t="s">
        <v>125</v>
      </c>
      <c r="G37" s="99">
        <v>300</v>
      </c>
      <c r="H37" s="55" t="s">
        <v>117</v>
      </c>
      <c r="I37" s="55" t="s">
        <v>118</v>
      </c>
      <c r="J37" s="55" t="s">
        <v>119</v>
      </c>
      <c r="K37" s="87"/>
    </row>
    <row r="38" spans="1:12" ht="32.25" customHeight="1">
      <c r="A38" s="7">
        <v>35</v>
      </c>
      <c r="B38" s="7" t="s">
        <v>45</v>
      </c>
      <c r="C38" s="7" t="s">
        <v>43</v>
      </c>
      <c r="D38" s="38" t="s">
        <v>167</v>
      </c>
      <c r="E38" s="38" t="s">
        <v>168</v>
      </c>
      <c r="F38" s="55" t="s">
        <v>10</v>
      </c>
      <c r="G38" s="99">
        <v>11472</v>
      </c>
      <c r="H38" s="55" t="s">
        <v>163</v>
      </c>
      <c r="I38" s="55" t="s">
        <v>156</v>
      </c>
      <c r="J38" s="55" t="s">
        <v>157</v>
      </c>
      <c r="K38" s="88"/>
      <c r="L38" s="84"/>
    </row>
    <row r="39" spans="1:12" ht="32.25" customHeight="1">
      <c r="A39" s="7">
        <v>36</v>
      </c>
      <c r="B39" s="7" t="s">
        <v>45</v>
      </c>
      <c r="C39" s="56" t="s">
        <v>43</v>
      </c>
      <c r="D39" s="38" t="s">
        <v>170</v>
      </c>
      <c r="E39" s="38" t="s">
        <v>171</v>
      </c>
      <c r="F39" s="55" t="s">
        <v>47</v>
      </c>
      <c r="G39" s="99">
        <v>170</v>
      </c>
      <c r="H39" s="97" t="s">
        <v>544</v>
      </c>
      <c r="I39" s="55" t="s">
        <v>172</v>
      </c>
      <c r="J39" s="55" t="s">
        <v>173</v>
      </c>
      <c r="K39" s="55"/>
      <c r="L39" s="85"/>
    </row>
    <row r="40" spans="1:12" ht="32.25" customHeight="1">
      <c r="A40" s="7">
        <v>37</v>
      </c>
      <c r="B40" s="7" t="s">
        <v>45</v>
      </c>
      <c r="C40" s="7" t="s">
        <v>51</v>
      </c>
      <c r="D40" s="38" t="s">
        <v>437</v>
      </c>
      <c r="E40" s="38" t="s">
        <v>46</v>
      </c>
      <c r="F40" s="55" t="s">
        <v>16</v>
      </c>
      <c r="G40" s="99">
        <v>120</v>
      </c>
      <c r="H40" s="90" t="s">
        <v>438</v>
      </c>
      <c r="I40" s="55" t="s">
        <v>439</v>
      </c>
      <c r="J40" s="55" t="s">
        <v>440</v>
      </c>
      <c r="K40" s="88"/>
    </row>
    <row r="41" spans="1:12" ht="32.25" customHeight="1">
      <c r="A41" s="7">
        <v>38</v>
      </c>
      <c r="B41" s="7" t="s">
        <v>106</v>
      </c>
      <c r="C41" s="7" t="s">
        <v>43</v>
      </c>
      <c r="D41" s="38" t="s">
        <v>107</v>
      </c>
      <c r="E41" s="38" t="s">
        <v>108</v>
      </c>
      <c r="F41" s="55" t="s">
        <v>16</v>
      </c>
      <c r="G41" s="99">
        <v>171</v>
      </c>
      <c r="H41" s="55" t="s">
        <v>83</v>
      </c>
      <c r="I41" s="55" t="s">
        <v>84</v>
      </c>
      <c r="J41" s="55" t="s">
        <v>85</v>
      </c>
      <c r="K41" s="87"/>
    </row>
    <row r="42" spans="1:12" ht="32.25" customHeight="1">
      <c r="A42" s="7">
        <v>39</v>
      </c>
      <c r="B42" s="7" t="s">
        <v>106</v>
      </c>
      <c r="C42" s="7" t="s">
        <v>43</v>
      </c>
      <c r="D42" s="38" t="s">
        <v>109</v>
      </c>
      <c r="E42" s="38" t="s">
        <v>110</v>
      </c>
      <c r="F42" s="55" t="s">
        <v>16</v>
      </c>
      <c r="G42" s="99">
        <v>31</v>
      </c>
      <c r="H42" s="55" t="s">
        <v>83</v>
      </c>
      <c r="I42" s="55" t="s">
        <v>90</v>
      </c>
      <c r="J42" s="55" t="s">
        <v>91</v>
      </c>
      <c r="K42" s="88"/>
    </row>
    <row r="43" spans="1:12" ht="32.25" customHeight="1">
      <c r="A43" s="7">
        <v>40</v>
      </c>
      <c r="B43" s="7" t="s">
        <v>106</v>
      </c>
      <c r="C43" s="7" t="s">
        <v>49</v>
      </c>
      <c r="D43" s="38" t="s">
        <v>111</v>
      </c>
      <c r="E43" s="38" t="s">
        <v>112</v>
      </c>
      <c r="F43" s="55" t="s">
        <v>16</v>
      </c>
      <c r="G43" s="99">
        <v>54</v>
      </c>
      <c r="H43" s="55" t="s">
        <v>83</v>
      </c>
      <c r="I43" s="55" t="s">
        <v>90</v>
      </c>
      <c r="J43" s="55" t="s">
        <v>91</v>
      </c>
      <c r="K43" s="88"/>
    </row>
    <row r="44" spans="1:12" ht="32.25" customHeight="1">
      <c r="A44" s="7">
        <v>41</v>
      </c>
      <c r="B44" s="7" t="s">
        <v>106</v>
      </c>
      <c r="C44" s="7" t="s">
        <v>43</v>
      </c>
      <c r="D44" s="38" t="s">
        <v>148</v>
      </c>
      <c r="E44" s="55" t="s">
        <v>46</v>
      </c>
      <c r="F44" s="55" t="s">
        <v>125</v>
      </c>
      <c r="G44" s="99">
        <v>460</v>
      </c>
      <c r="H44" s="55" t="s">
        <v>137</v>
      </c>
      <c r="I44" s="55" t="s">
        <v>141</v>
      </c>
      <c r="J44" s="55" t="s">
        <v>142</v>
      </c>
      <c r="K44" s="55"/>
    </row>
    <row r="45" spans="1:12" ht="32.25" customHeight="1">
      <c r="A45" s="7">
        <v>42</v>
      </c>
      <c r="B45" s="7" t="s">
        <v>106</v>
      </c>
      <c r="C45" s="7" t="s">
        <v>43</v>
      </c>
      <c r="D45" s="38" t="s">
        <v>174</v>
      </c>
      <c r="E45" s="38" t="s">
        <v>175</v>
      </c>
      <c r="F45" s="55" t="s">
        <v>10</v>
      </c>
      <c r="G45" s="99">
        <v>2000</v>
      </c>
      <c r="H45" s="55" t="s">
        <v>176</v>
      </c>
      <c r="I45" s="55" t="s">
        <v>177</v>
      </c>
      <c r="J45" s="55" t="s">
        <v>178</v>
      </c>
      <c r="K45" s="55"/>
      <c r="L45" s="86"/>
    </row>
    <row r="46" spans="1:12" ht="32.25" customHeight="1">
      <c r="A46" s="7">
        <v>43</v>
      </c>
      <c r="B46" s="7" t="s">
        <v>106</v>
      </c>
      <c r="C46" s="7" t="s">
        <v>51</v>
      </c>
      <c r="D46" s="38" t="s">
        <v>441</v>
      </c>
      <c r="E46" s="38" t="s">
        <v>46</v>
      </c>
      <c r="F46" s="55" t="s">
        <v>16</v>
      </c>
      <c r="G46" s="99">
        <v>35</v>
      </c>
      <c r="H46" s="90" t="s">
        <v>438</v>
      </c>
      <c r="I46" s="55" t="s">
        <v>442</v>
      </c>
      <c r="J46" s="55" t="s">
        <v>443</v>
      </c>
      <c r="K46" s="95"/>
    </row>
    <row r="47" spans="1:12" ht="32.25" customHeight="1">
      <c r="A47" s="7">
        <v>44</v>
      </c>
      <c r="B47" s="7" t="s">
        <v>106</v>
      </c>
      <c r="C47" s="7" t="s">
        <v>51</v>
      </c>
      <c r="D47" s="38" t="s">
        <v>444</v>
      </c>
      <c r="E47" s="38" t="s">
        <v>46</v>
      </c>
      <c r="F47" s="55" t="s">
        <v>16</v>
      </c>
      <c r="G47" s="99">
        <v>33</v>
      </c>
      <c r="H47" s="90" t="s">
        <v>438</v>
      </c>
      <c r="I47" s="55" t="s">
        <v>442</v>
      </c>
      <c r="J47" s="55" t="s">
        <v>443</v>
      </c>
      <c r="K47" s="95"/>
    </row>
    <row r="48" spans="1:12" ht="32.25" customHeight="1">
      <c r="A48" s="7">
        <v>45</v>
      </c>
      <c r="B48" s="7" t="s">
        <v>511</v>
      </c>
      <c r="C48" s="7" t="s">
        <v>503</v>
      </c>
      <c r="D48" s="38" t="s">
        <v>504</v>
      </c>
      <c r="E48" s="38" t="s">
        <v>505</v>
      </c>
      <c r="F48" s="55" t="s">
        <v>19</v>
      </c>
      <c r="G48" s="99">
        <v>82</v>
      </c>
      <c r="H48" s="90" t="s">
        <v>506</v>
      </c>
      <c r="I48" s="55" t="s">
        <v>507</v>
      </c>
      <c r="J48" s="55" t="s">
        <v>508</v>
      </c>
      <c r="K48" s="95"/>
    </row>
    <row r="49" spans="1:11" ht="32.25" customHeight="1">
      <c r="A49" s="7">
        <v>46</v>
      </c>
      <c r="B49" s="7" t="s">
        <v>511</v>
      </c>
      <c r="C49" s="7" t="s">
        <v>503</v>
      </c>
      <c r="D49" s="38" t="s">
        <v>509</v>
      </c>
      <c r="E49" s="38" t="s">
        <v>46</v>
      </c>
      <c r="F49" s="55" t="s">
        <v>10</v>
      </c>
      <c r="G49" s="99">
        <v>336</v>
      </c>
      <c r="H49" s="90" t="s">
        <v>506</v>
      </c>
      <c r="I49" s="55" t="s">
        <v>507</v>
      </c>
      <c r="J49" s="55" t="s">
        <v>508</v>
      </c>
      <c r="K49" s="95"/>
    </row>
    <row r="50" spans="1:11" ht="32.25" customHeight="1">
      <c r="A50" s="7">
        <v>47</v>
      </c>
      <c r="B50" s="7" t="s">
        <v>511</v>
      </c>
      <c r="C50" s="7" t="s">
        <v>503</v>
      </c>
      <c r="D50" s="38" t="s">
        <v>510</v>
      </c>
      <c r="E50" s="38" t="s">
        <v>46</v>
      </c>
      <c r="F50" s="55" t="s">
        <v>16</v>
      </c>
      <c r="G50" s="99">
        <v>155</v>
      </c>
      <c r="H50" s="90" t="s">
        <v>506</v>
      </c>
      <c r="I50" s="55" t="s">
        <v>507</v>
      </c>
      <c r="J50" s="55" t="s">
        <v>508</v>
      </c>
      <c r="K50" s="95"/>
    </row>
    <row r="51" spans="1:11" s="18" customFormat="1" ht="17.25" customHeight="1">
      <c r="A51" s="15"/>
      <c r="B51" s="16"/>
      <c r="C51" s="16"/>
      <c r="D51" s="16"/>
      <c r="E51" s="16"/>
      <c r="F51" s="16"/>
      <c r="G51" s="100"/>
      <c r="H51" s="16"/>
      <c r="I51" s="17"/>
      <c r="J51" s="22">
        <f>COUNTA(D4:D50)</f>
        <v>47</v>
      </c>
      <c r="K51" s="10" t="s">
        <v>542</v>
      </c>
    </row>
    <row r="52" spans="1:11" s="18" customFormat="1" ht="17.25" customHeight="1">
      <c r="A52" s="19"/>
      <c r="B52" s="20"/>
      <c r="C52" s="20"/>
      <c r="D52" s="20"/>
      <c r="E52" s="20"/>
      <c r="F52" s="20"/>
      <c r="G52" s="101"/>
      <c r="H52" s="20"/>
      <c r="I52" s="21" t="s">
        <v>38</v>
      </c>
      <c r="J52" s="22">
        <f>SUM(G4:G50)</f>
        <v>55812.9</v>
      </c>
      <c r="K52" s="10" t="s">
        <v>543</v>
      </c>
    </row>
    <row r="53" spans="1:11" ht="20.100000000000001" customHeight="1">
      <c r="A53" s="14" t="s">
        <v>28</v>
      </c>
      <c r="B53" s="3"/>
    </row>
    <row r="54" spans="1:11" ht="16.5" customHeight="1"/>
    <row r="55" spans="1:11" ht="16.5" customHeight="1"/>
    <row r="56" spans="1:11" ht="16.5" customHeight="1"/>
    <row r="57" spans="1:11" ht="16.5" customHeight="1"/>
    <row r="58" spans="1:11" ht="16.5" customHeight="1"/>
    <row r="59" spans="1:11" ht="16.5" customHeight="1"/>
    <row r="60" spans="1:11" ht="16.5" customHeight="1"/>
    <row r="63" spans="1:11" ht="16.5" customHeight="1"/>
    <row r="64" spans="1:11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</sheetData>
  <sortState ref="A6:N82">
    <sortCondition ref="B6:B82"/>
  </sortState>
  <mergeCells count="1">
    <mergeCell ref="A1:K1"/>
  </mergeCells>
  <phoneticPr fontId="11" type="noConversion"/>
  <dataValidations disablePrompts="1" count="1">
    <dataValidation type="list" allowBlank="1" showInputMessage="1" showErrorMessage="1" sqref="F27:F29 F6:F25 F31:F50 F4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3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sqref="A1:J1"/>
    </sheetView>
  </sheetViews>
  <sheetFormatPr defaultRowHeight="13.5"/>
  <cols>
    <col min="1" max="1" width="6.44140625" customWidth="1"/>
    <col min="2" max="2" width="35.5546875" customWidth="1"/>
    <col min="3" max="3" width="25.77734375" customWidth="1"/>
    <col min="6" max="6" width="13" bestFit="1" customWidth="1"/>
    <col min="7" max="7" width="14.77734375" style="54" bestFit="1" customWidth="1"/>
    <col min="8" max="8" width="20.33203125" customWidth="1"/>
  </cols>
  <sheetData>
    <row r="1" spans="1:10" ht="26.25">
      <c r="A1" s="118" t="s">
        <v>42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s="29" customFormat="1">
      <c r="G2" s="52"/>
      <c r="J2" s="48"/>
    </row>
    <row r="3" spans="1:10" s="29" customFormat="1" ht="13.5" customHeight="1">
      <c r="A3" s="119" t="s">
        <v>29</v>
      </c>
      <c r="B3" s="121" t="s">
        <v>30</v>
      </c>
      <c r="C3" s="121" t="s">
        <v>31</v>
      </c>
      <c r="D3" s="121" t="s">
        <v>32</v>
      </c>
      <c r="E3" s="122" t="s">
        <v>33</v>
      </c>
      <c r="F3" s="122" t="s">
        <v>34</v>
      </c>
      <c r="G3" s="123" t="s">
        <v>35</v>
      </c>
      <c r="H3" s="122" t="s">
        <v>6</v>
      </c>
      <c r="I3" s="122"/>
      <c r="J3" s="122"/>
    </row>
    <row r="4" spans="1:10" s="29" customFormat="1" ht="13.5" customHeight="1">
      <c r="A4" s="120"/>
      <c r="B4" s="121"/>
      <c r="C4" s="121"/>
      <c r="D4" s="121"/>
      <c r="E4" s="122"/>
      <c r="F4" s="122"/>
      <c r="G4" s="123"/>
      <c r="H4" s="122"/>
      <c r="I4" s="30" t="s">
        <v>36</v>
      </c>
      <c r="J4" s="30" t="s">
        <v>37</v>
      </c>
    </row>
    <row r="5" spans="1:10" s="29" customFormat="1">
      <c r="A5" s="31">
        <f t="shared" ref="A5:A25" si="0">ROW()-4</f>
        <v>1</v>
      </c>
      <c r="B5" s="32" t="s">
        <v>448</v>
      </c>
      <c r="C5" s="32" t="s">
        <v>449</v>
      </c>
      <c r="D5" s="31" t="s">
        <v>445</v>
      </c>
      <c r="E5" s="33">
        <v>1</v>
      </c>
      <c r="F5" s="34">
        <v>30000000</v>
      </c>
      <c r="G5" s="53">
        <v>30000000</v>
      </c>
      <c r="H5" s="35" t="s">
        <v>446</v>
      </c>
      <c r="I5" s="37"/>
      <c r="J5" s="37">
        <v>1</v>
      </c>
    </row>
    <row r="6" spans="1:10" s="29" customFormat="1">
      <c r="A6" s="31">
        <f t="shared" si="0"/>
        <v>2</v>
      </c>
      <c r="B6" s="32" t="s">
        <v>450</v>
      </c>
      <c r="C6" s="32" t="s">
        <v>451</v>
      </c>
      <c r="D6" s="31" t="s">
        <v>445</v>
      </c>
      <c r="E6" s="33">
        <v>1</v>
      </c>
      <c r="F6" s="34">
        <v>33000000</v>
      </c>
      <c r="G6" s="53">
        <v>33000000</v>
      </c>
      <c r="H6" s="35" t="s">
        <v>446</v>
      </c>
      <c r="I6" s="37"/>
      <c r="J6" s="37">
        <v>1</v>
      </c>
    </row>
    <row r="7" spans="1:10" s="29" customFormat="1">
      <c r="A7" s="31">
        <f t="shared" si="0"/>
        <v>3</v>
      </c>
      <c r="B7" s="32" t="s">
        <v>452</v>
      </c>
      <c r="C7" s="32" t="s">
        <v>453</v>
      </c>
      <c r="D7" s="31" t="s">
        <v>445</v>
      </c>
      <c r="E7" s="33">
        <v>2</v>
      </c>
      <c r="F7" s="34">
        <v>33669000</v>
      </c>
      <c r="G7" s="53">
        <v>67338000</v>
      </c>
      <c r="H7" s="35" t="s">
        <v>446</v>
      </c>
      <c r="I7" s="37"/>
      <c r="J7" s="37">
        <v>2</v>
      </c>
    </row>
    <row r="8" spans="1:10" s="29" customFormat="1">
      <c r="A8" s="31">
        <f t="shared" si="0"/>
        <v>4</v>
      </c>
      <c r="B8" s="32" t="s">
        <v>452</v>
      </c>
      <c r="C8" s="32" t="s">
        <v>453</v>
      </c>
      <c r="D8" s="31" t="s">
        <v>445</v>
      </c>
      <c r="E8" s="33">
        <v>3</v>
      </c>
      <c r="F8" s="34">
        <v>34710000</v>
      </c>
      <c r="G8" s="53">
        <v>104130000</v>
      </c>
      <c r="H8" s="35" t="s">
        <v>446</v>
      </c>
      <c r="I8" s="37"/>
      <c r="J8" s="37">
        <v>3</v>
      </c>
    </row>
    <row r="9" spans="1:10" s="29" customFormat="1">
      <c r="A9" s="31">
        <f t="shared" si="0"/>
        <v>5</v>
      </c>
      <c r="B9" s="32" t="s">
        <v>457</v>
      </c>
      <c r="C9" s="32" t="s">
        <v>458</v>
      </c>
      <c r="D9" s="31" t="s">
        <v>445</v>
      </c>
      <c r="E9" s="33">
        <v>2</v>
      </c>
      <c r="F9" s="34">
        <v>35000000</v>
      </c>
      <c r="G9" s="53">
        <v>70000000</v>
      </c>
      <c r="H9" s="35" t="s">
        <v>446</v>
      </c>
      <c r="I9" s="37"/>
      <c r="J9" s="37">
        <v>2</v>
      </c>
    </row>
    <row r="10" spans="1:10" s="29" customFormat="1">
      <c r="A10" s="31">
        <f t="shared" si="0"/>
        <v>6</v>
      </c>
      <c r="B10" s="32" t="s">
        <v>459</v>
      </c>
      <c r="C10" s="32" t="s">
        <v>460</v>
      </c>
      <c r="D10" s="31" t="s">
        <v>445</v>
      </c>
      <c r="E10" s="33">
        <v>1</v>
      </c>
      <c r="F10" s="34">
        <v>39000000</v>
      </c>
      <c r="G10" s="53">
        <v>39000000</v>
      </c>
      <c r="H10" s="35" t="s">
        <v>446</v>
      </c>
      <c r="I10" s="37">
        <v>1</v>
      </c>
      <c r="J10" s="37"/>
    </row>
    <row r="11" spans="1:10" s="29" customFormat="1">
      <c r="A11" s="31">
        <f t="shared" si="0"/>
        <v>7</v>
      </c>
      <c r="B11" s="32" t="s">
        <v>455</v>
      </c>
      <c r="C11" s="32" t="s">
        <v>456</v>
      </c>
      <c r="D11" s="31" t="s">
        <v>445</v>
      </c>
      <c r="E11" s="33">
        <v>1</v>
      </c>
      <c r="F11" s="34">
        <v>39000000</v>
      </c>
      <c r="G11" s="53">
        <v>39000000</v>
      </c>
      <c r="H11" s="35" t="s">
        <v>446</v>
      </c>
      <c r="I11" s="36">
        <v>1</v>
      </c>
      <c r="J11" s="37"/>
    </row>
    <row r="12" spans="1:10" s="29" customFormat="1">
      <c r="A12" s="31">
        <f t="shared" si="0"/>
        <v>8</v>
      </c>
      <c r="B12" s="32" t="s">
        <v>461</v>
      </c>
      <c r="C12" s="32" t="s">
        <v>462</v>
      </c>
      <c r="D12" s="31" t="s">
        <v>445</v>
      </c>
      <c r="E12" s="33">
        <v>1</v>
      </c>
      <c r="F12" s="34">
        <v>42500000</v>
      </c>
      <c r="G12" s="53">
        <v>42500000</v>
      </c>
      <c r="H12" s="35" t="s">
        <v>446</v>
      </c>
      <c r="I12" s="37"/>
      <c r="J12" s="37">
        <v>1</v>
      </c>
    </row>
    <row r="13" spans="1:10" s="29" customFormat="1">
      <c r="A13" s="31">
        <f t="shared" si="0"/>
        <v>9</v>
      </c>
      <c r="B13" s="32" t="s">
        <v>463</v>
      </c>
      <c r="C13" s="32" t="s">
        <v>464</v>
      </c>
      <c r="D13" s="31" t="s">
        <v>445</v>
      </c>
      <c r="E13" s="33">
        <v>1</v>
      </c>
      <c r="F13" s="34">
        <v>45000000</v>
      </c>
      <c r="G13" s="53">
        <v>45000000</v>
      </c>
      <c r="H13" s="35" t="s">
        <v>446</v>
      </c>
      <c r="I13" s="36">
        <v>1</v>
      </c>
      <c r="J13" s="37"/>
    </row>
    <row r="14" spans="1:10" s="29" customFormat="1">
      <c r="A14" s="31">
        <f t="shared" si="0"/>
        <v>10</v>
      </c>
      <c r="B14" s="32" t="s">
        <v>463</v>
      </c>
      <c r="C14" s="32" t="s">
        <v>465</v>
      </c>
      <c r="D14" s="31" t="s">
        <v>445</v>
      </c>
      <c r="E14" s="33">
        <v>1</v>
      </c>
      <c r="F14" s="34">
        <v>45000000</v>
      </c>
      <c r="G14" s="53">
        <v>45000000</v>
      </c>
      <c r="H14" s="35" t="s">
        <v>446</v>
      </c>
      <c r="I14" s="36">
        <v>1</v>
      </c>
      <c r="J14" s="37"/>
    </row>
    <row r="15" spans="1:10" s="29" customFormat="1">
      <c r="A15" s="31">
        <f t="shared" si="0"/>
        <v>11</v>
      </c>
      <c r="B15" s="32" t="s">
        <v>463</v>
      </c>
      <c r="C15" s="32" t="s">
        <v>464</v>
      </c>
      <c r="D15" s="31" t="s">
        <v>445</v>
      </c>
      <c r="E15" s="33">
        <v>1</v>
      </c>
      <c r="F15" s="34">
        <v>45000000</v>
      </c>
      <c r="G15" s="53">
        <v>45000000</v>
      </c>
      <c r="H15" s="35" t="s">
        <v>446</v>
      </c>
      <c r="I15" s="36">
        <v>1</v>
      </c>
      <c r="J15" s="37"/>
    </row>
    <row r="16" spans="1:10" s="29" customFormat="1">
      <c r="A16" s="31">
        <f t="shared" si="0"/>
        <v>12</v>
      </c>
      <c r="B16" s="32" t="s">
        <v>463</v>
      </c>
      <c r="C16" s="32" t="s">
        <v>464</v>
      </c>
      <c r="D16" s="31" t="s">
        <v>445</v>
      </c>
      <c r="E16" s="33">
        <v>1</v>
      </c>
      <c r="F16" s="34">
        <v>45000000</v>
      </c>
      <c r="G16" s="53">
        <v>45000000</v>
      </c>
      <c r="H16" s="35" t="s">
        <v>446</v>
      </c>
      <c r="I16" s="36">
        <v>1</v>
      </c>
      <c r="J16" s="37"/>
    </row>
    <row r="17" spans="1:10" s="29" customFormat="1">
      <c r="A17" s="31">
        <f t="shared" si="0"/>
        <v>13</v>
      </c>
      <c r="B17" s="32" t="s">
        <v>461</v>
      </c>
      <c r="C17" s="32" t="s">
        <v>462</v>
      </c>
      <c r="D17" s="31" t="s">
        <v>445</v>
      </c>
      <c r="E17" s="33">
        <v>1</v>
      </c>
      <c r="F17" s="34">
        <v>45000000</v>
      </c>
      <c r="G17" s="53">
        <v>45000000</v>
      </c>
      <c r="H17" s="35" t="s">
        <v>446</v>
      </c>
      <c r="I17" s="37"/>
      <c r="J17" s="36">
        <v>1</v>
      </c>
    </row>
    <row r="18" spans="1:10" s="29" customFormat="1">
      <c r="A18" s="31">
        <f t="shared" si="0"/>
        <v>14</v>
      </c>
      <c r="B18" s="32" t="s">
        <v>463</v>
      </c>
      <c r="C18" s="32" t="s">
        <v>464</v>
      </c>
      <c r="D18" s="31" t="s">
        <v>445</v>
      </c>
      <c r="E18" s="33">
        <v>1</v>
      </c>
      <c r="F18" s="34">
        <v>45000000</v>
      </c>
      <c r="G18" s="53">
        <v>45000000</v>
      </c>
      <c r="H18" s="35" t="s">
        <v>446</v>
      </c>
      <c r="I18" s="36">
        <v>1</v>
      </c>
      <c r="J18" s="37"/>
    </row>
    <row r="19" spans="1:10" s="29" customFormat="1">
      <c r="A19" s="31">
        <f t="shared" si="0"/>
        <v>15</v>
      </c>
      <c r="B19" s="32" t="s">
        <v>463</v>
      </c>
      <c r="C19" s="32" t="s">
        <v>464</v>
      </c>
      <c r="D19" s="31" t="s">
        <v>445</v>
      </c>
      <c r="E19" s="33">
        <v>1</v>
      </c>
      <c r="F19" s="34">
        <v>45000000</v>
      </c>
      <c r="G19" s="53">
        <v>45000000</v>
      </c>
      <c r="H19" s="35" t="s">
        <v>446</v>
      </c>
      <c r="I19" s="36">
        <v>1</v>
      </c>
      <c r="J19" s="37"/>
    </row>
    <row r="20" spans="1:10" s="29" customFormat="1">
      <c r="A20" s="31">
        <f t="shared" si="0"/>
        <v>16</v>
      </c>
      <c r="B20" s="32" t="s">
        <v>463</v>
      </c>
      <c r="C20" s="32" t="s">
        <v>464</v>
      </c>
      <c r="D20" s="31" t="s">
        <v>445</v>
      </c>
      <c r="E20" s="33">
        <v>1</v>
      </c>
      <c r="F20" s="34">
        <v>45000000</v>
      </c>
      <c r="G20" s="53">
        <v>45000000</v>
      </c>
      <c r="H20" s="35" t="s">
        <v>446</v>
      </c>
      <c r="I20" s="36">
        <v>1</v>
      </c>
      <c r="J20" s="37"/>
    </row>
    <row r="21" spans="1:10" s="29" customFormat="1">
      <c r="A21" s="31">
        <f t="shared" si="0"/>
        <v>17</v>
      </c>
      <c r="B21" s="32" t="s">
        <v>454</v>
      </c>
      <c r="C21" s="32" t="s">
        <v>466</v>
      </c>
      <c r="D21" s="31" t="s">
        <v>445</v>
      </c>
      <c r="E21" s="33">
        <v>1</v>
      </c>
      <c r="F21" s="34">
        <v>45084450</v>
      </c>
      <c r="G21" s="53">
        <v>45084450</v>
      </c>
      <c r="H21" s="35" t="s">
        <v>446</v>
      </c>
      <c r="I21" s="36">
        <v>1</v>
      </c>
      <c r="J21" s="37"/>
    </row>
    <row r="22" spans="1:10" s="29" customFormat="1">
      <c r="A22" s="31">
        <f t="shared" si="0"/>
        <v>18</v>
      </c>
      <c r="B22" s="32" t="s">
        <v>461</v>
      </c>
      <c r="C22" s="32" t="s">
        <v>462</v>
      </c>
      <c r="D22" s="31" t="s">
        <v>445</v>
      </c>
      <c r="E22" s="33">
        <v>1</v>
      </c>
      <c r="F22" s="34">
        <v>45500000</v>
      </c>
      <c r="G22" s="53">
        <v>45500000</v>
      </c>
      <c r="H22" s="35" t="s">
        <v>446</v>
      </c>
      <c r="I22" s="37"/>
      <c r="J22" s="36">
        <v>1</v>
      </c>
    </row>
    <row r="23" spans="1:10" s="29" customFormat="1">
      <c r="A23" s="31">
        <f t="shared" si="0"/>
        <v>19</v>
      </c>
      <c r="B23" s="32" t="s">
        <v>461</v>
      </c>
      <c r="C23" s="32" t="s">
        <v>462</v>
      </c>
      <c r="D23" s="31" t="s">
        <v>445</v>
      </c>
      <c r="E23" s="33">
        <v>1</v>
      </c>
      <c r="F23" s="34">
        <v>45500000</v>
      </c>
      <c r="G23" s="53">
        <v>45500000</v>
      </c>
      <c r="H23" s="35" t="s">
        <v>446</v>
      </c>
      <c r="I23" s="37"/>
      <c r="J23" s="36">
        <v>1</v>
      </c>
    </row>
    <row r="24" spans="1:10" s="29" customFormat="1">
      <c r="A24" s="31">
        <f t="shared" si="0"/>
        <v>20</v>
      </c>
      <c r="B24" s="32" t="s">
        <v>467</v>
      </c>
      <c r="C24" s="32" t="s">
        <v>468</v>
      </c>
      <c r="D24" s="31" t="s">
        <v>445</v>
      </c>
      <c r="E24" s="33">
        <v>1</v>
      </c>
      <c r="F24" s="34">
        <v>45500000</v>
      </c>
      <c r="G24" s="53">
        <v>45500000</v>
      </c>
      <c r="H24" s="35" t="s">
        <v>446</v>
      </c>
      <c r="I24" s="37"/>
      <c r="J24" s="36">
        <v>1</v>
      </c>
    </row>
    <row r="25" spans="1:10" s="29" customFormat="1">
      <c r="A25" s="31">
        <f t="shared" si="0"/>
        <v>21</v>
      </c>
      <c r="B25" s="32" t="s">
        <v>469</v>
      </c>
      <c r="C25" s="32" t="s">
        <v>470</v>
      </c>
      <c r="D25" s="31" t="s">
        <v>445</v>
      </c>
      <c r="E25" s="33">
        <v>1</v>
      </c>
      <c r="F25" s="34">
        <v>45760000</v>
      </c>
      <c r="G25" s="53">
        <v>45760000</v>
      </c>
      <c r="H25" s="35" t="s">
        <v>446</v>
      </c>
      <c r="I25" s="37"/>
      <c r="J25" s="36">
        <v>1</v>
      </c>
    </row>
    <row r="26" spans="1:10" s="29" customFormat="1">
      <c r="A26" s="31">
        <f t="shared" ref="A26:A36" si="1">ROW()-4</f>
        <v>22</v>
      </c>
      <c r="B26" s="32" t="s">
        <v>467</v>
      </c>
      <c r="C26" s="32" t="s">
        <v>468</v>
      </c>
      <c r="D26" s="31" t="s">
        <v>445</v>
      </c>
      <c r="E26" s="33">
        <v>1</v>
      </c>
      <c r="F26" s="34">
        <v>47500000</v>
      </c>
      <c r="G26" s="53">
        <v>47500000</v>
      </c>
      <c r="H26" s="35" t="s">
        <v>446</v>
      </c>
      <c r="I26" s="37"/>
      <c r="J26" s="36">
        <v>1</v>
      </c>
    </row>
    <row r="27" spans="1:10" s="29" customFormat="1">
      <c r="A27" s="31">
        <f t="shared" si="1"/>
        <v>23</v>
      </c>
      <c r="B27" s="32" t="s">
        <v>467</v>
      </c>
      <c r="C27" s="32" t="s">
        <v>468</v>
      </c>
      <c r="D27" s="31" t="s">
        <v>445</v>
      </c>
      <c r="E27" s="33">
        <v>1</v>
      </c>
      <c r="F27" s="34">
        <v>47500000</v>
      </c>
      <c r="G27" s="53">
        <v>47500000</v>
      </c>
      <c r="H27" s="35" t="s">
        <v>446</v>
      </c>
      <c r="I27" s="37"/>
      <c r="J27" s="36">
        <v>1</v>
      </c>
    </row>
    <row r="28" spans="1:10" s="29" customFormat="1">
      <c r="A28" s="31">
        <f t="shared" si="1"/>
        <v>24</v>
      </c>
      <c r="B28" s="32" t="s">
        <v>472</v>
      </c>
      <c r="C28" s="32" t="s">
        <v>447</v>
      </c>
      <c r="D28" s="31" t="s">
        <v>445</v>
      </c>
      <c r="E28" s="33">
        <v>1</v>
      </c>
      <c r="F28" s="34">
        <v>53500000</v>
      </c>
      <c r="G28" s="53">
        <v>53500000</v>
      </c>
      <c r="H28" s="35" t="s">
        <v>446</v>
      </c>
      <c r="I28" s="37"/>
      <c r="J28" s="36">
        <v>1</v>
      </c>
    </row>
    <row r="29" spans="1:10" s="29" customFormat="1">
      <c r="A29" s="31">
        <f t="shared" si="1"/>
        <v>25</v>
      </c>
      <c r="B29" s="32" t="s">
        <v>471</v>
      </c>
      <c r="C29" s="32" t="s">
        <v>473</v>
      </c>
      <c r="D29" s="31" t="s">
        <v>445</v>
      </c>
      <c r="E29" s="33">
        <v>1</v>
      </c>
      <c r="F29" s="34">
        <v>99700000</v>
      </c>
      <c r="G29" s="53">
        <v>99700000</v>
      </c>
      <c r="H29" s="35" t="s">
        <v>446</v>
      </c>
      <c r="I29" s="37">
        <v>1</v>
      </c>
      <c r="J29" s="37"/>
    </row>
    <row r="30" spans="1:10" s="29" customFormat="1">
      <c r="A30" s="31">
        <f t="shared" si="1"/>
        <v>26</v>
      </c>
      <c r="B30" s="32" t="s">
        <v>474</v>
      </c>
      <c r="C30" s="32" t="s">
        <v>475</v>
      </c>
      <c r="D30" s="31" t="s">
        <v>445</v>
      </c>
      <c r="E30" s="33">
        <v>1</v>
      </c>
      <c r="F30" s="34">
        <v>133000000</v>
      </c>
      <c r="G30" s="53">
        <v>133000000</v>
      </c>
      <c r="H30" s="35" t="s">
        <v>446</v>
      </c>
      <c r="I30" s="36">
        <v>1</v>
      </c>
      <c r="J30" s="37"/>
    </row>
    <row r="31" spans="1:10" s="29" customFormat="1">
      <c r="A31" s="31">
        <f t="shared" si="1"/>
        <v>27</v>
      </c>
      <c r="B31" s="32" t="s">
        <v>474</v>
      </c>
      <c r="C31" s="32" t="s">
        <v>475</v>
      </c>
      <c r="D31" s="31" t="s">
        <v>445</v>
      </c>
      <c r="E31" s="33">
        <v>1</v>
      </c>
      <c r="F31" s="34">
        <v>133000000</v>
      </c>
      <c r="G31" s="53">
        <v>133000000</v>
      </c>
      <c r="H31" s="35" t="s">
        <v>446</v>
      </c>
      <c r="I31" s="36">
        <v>1</v>
      </c>
      <c r="J31" s="37"/>
    </row>
    <row r="32" spans="1:10" s="29" customFormat="1">
      <c r="A32" s="31">
        <f t="shared" si="1"/>
        <v>28</v>
      </c>
      <c r="B32" s="32" t="s">
        <v>476</v>
      </c>
      <c r="C32" s="32" t="s">
        <v>21</v>
      </c>
      <c r="D32" s="31" t="s">
        <v>445</v>
      </c>
      <c r="E32" s="33">
        <v>1</v>
      </c>
      <c r="F32" s="34">
        <v>140000000</v>
      </c>
      <c r="G32" s="53">
        <v>140000000</v>
      </c>
      <c r="H32" s="35" t="s">
        <v>446</v>
      </c>
      <c r="I32" s="36">
        <v>1</v>
      </c>
      <c r="J32" s="37"/>
    </row>
    <row r="33" spans="1:10" s="29" customFormat="1">
      <c r="A33" s="31">
        <f t="shared" si="1"/>
        <v>29</v>
      </c>
      <c r="B33" s="32" t="s">
        <v>477</v>
      </c>
      <c r="C33" s="32" t="s">
        <v>478</v>
      </c>
      <c r="D33" s="31" t="s">
        <v>445</v>
      </c>
      <c r="E33" s="33">
        <v>1</v>
      </c>
      <c r="F33" s="34">
        <v>140000000</v>
      </c>
      <c r="G33" s="53">
        <v>140000000</v>
      </c>
      <c r="H33" s="35" t="s">
        <v>446</v>
      </c>
      <c r="I33" s="36">
        <v>1</v>
      </c>
      <c r="J33" s="37"/>
    </row>
    <row r="34" spans="1:10" s="29" customFormat="1">
      <c r="A34" s="31">
        <f t="shared" si="1"/>
        <v>30</v>
      </c>
      <c r="B34" s="32" t="s">
        <v>479</v>
      </c>
      <c r="C34" s="32" t="s">
        <v>480</v>
      </c>
      <c r="D34" s="31" t="s">
        <v>445</v>
      </c>
      <c r="E34" s="33">
        <v>1</v>
      </c>
      <c r="F34" s="34">
        <v>200700000</v>
      </c>
      <c r="G34" s="53">
        <v>200700000</v>
      </c>
      <c r="H34" s="35" t="s">
        <v>446</v>
      </c>
      <c r="I34" s="36">
        <v>1</v>
      </c>
      <c r="J34" s="37"/>
    </row>
    <row r="35" spans="1:10" s="29" customFormat="1">
      <c r="A35" s="31">
        <f t="shared" si="1"/>
        <v>31</v>
      </c>
      <c r="B35" s="32" t="s">
        <v>481</v>
      </c>
      <c r="C35" s="32" t="s">
        <v>482</v>
      </c>
      <c r="D35" s="31" t="s">
        <v>445</v>
      </c>
      <c r="E35" s="33">
        <v>1</v>
      </c>
      <c r="F35" s="34">
        <v>206727703</v>
      </c>
      <c r="G35" s="53">
        <v>206727703</v>
      </c>
      <c r="H35" s="35" t="s">
        <v>446</v>
      </c>
      <c r="I35" s="36"/>
      <c r="J35" s="37">
        <v>1</v>
      </c>
    </row>
    <row r="36" spans="1:10" s="29" customFormat="1">
      <c r="A36" s="31">
        <f t="shared" si="1"/>
        <v>32</v>
      </c>
      <c r="B36" s="32" t="s">
        <v>483</v>
      </c>
      <c r="C36" s="32" t="s">
        <v>484</v>
      </c>
      <c r="D36" s="31" t="s">
        <v>445</v>
      </c>
      <c r="E36" s="33">
        <v>3</v>
      </c>
      <c r="F36" s="34">
        <v>288934000</v>
      </c>
      <c r="G36" s="53">
        <v>866802000</v>
      </c>
      <c r="H36" s="35" t="s">
        <v>446</v>
      </c>
      <c r="I36" s="36">
        <v>3</v>
      </c>
      <c r="J36" s="37"/>
    </row>
    <row r="37" spans="1:10" s="29" customFormat="1">
      <c r="A37" s="31">
        <f t="shared" ref="A37:A45" si="2">ROW()-4</f>
        <v>33</v>
      </c>
      <c r="B37" s="32" t="s">
        <v>485</v>
      </c>
      <c r="C37" s="32" t="s">
        <v>486</v>
      </c>
      <c r="D37" s="31" t="s">
        <v>445</v>
      </c>
      <c r="E37" s="33">
        <v>4</v>
      </c>
      <c r="F37" s="34">
        <v>362734720</v>
      </c>
      <c r="G37" s="53">
        <v>1450938880</v>
      </c>
      <c r="H37" s="35" t="s">
        <v>446</v>
      </c>
      <c r="I37" s="37"/>
      <c r="J37" s="36">
        <v>4</v>
      </c>
    </row>
    <row r="38" spans="1:10" s="29" customFormat="1">
      <c r="A38" s="31">
        <f t="shared" si="2"/>
        <v>34</v>
      </c>
      <c r="B38" s="32" t="s">
        <v>487</v>
      </c>
      <c r="C38" s="32" t="s">
        <v>488</v>
      </c>
      <c r="D38" s="31" t="s">
        <v>445</v>
      </c>
      <c r="E38" s="33">
        <v>1</v>
      </c>
      <c r="F38" s="34">
        <v>380000000</v>
      </c>
      <c r="G38" s="53">
        <v>380000000</v>
      </c>
      <c r="H38" s="35" t="s">
        <v>446</v>
      </c>
      <c r="I38" s="37"/>
      <c r="J38" s="37">
        <v>1</v>
      </c>
    </row>
    <row r="39" spans="1:10" s="29" customFormat="1">
      <c r="A39" s="31">
        <f t="shared" si="2"/>
        <v>35</v>
      </c>
      <c r="B39" s="32" t="s">
        <v>489</v>
      </c>
      <c r="C39" s="32" t="s">
        <v>490</v>
      </c>
      <c r="D39" s="31" t="s">
        <v>445</v>
      </c>
      <c r="E39" s="83">
        <v>1</v>
      </c>
      <c r="F39" s="34">
        <v>20500000</v>
      </c>
      <c r="G39" s="53">
        <v>20500000</v>
      </c>
      <c r="H39" s="35" t="s">
        <v>446</v>
      </c>
      <c r="I39" s="36">
        <v>1</v>
      </c>
      <c r="J39" s="36"/>
    </row>
    <row r="40" spans="1:10" s="29" customFormat="1">
      <c r="A40" s="31">
        <f t="shared" si="2"/>
        <v>36</v>
      </c>
      <c r="B40" s="32" t="s">
        <v>489</v>
      </c>
      <c r="C40" s="32" t="s">
        <v>490</v>
      </c>
      <c r="D40" s="31" t="s">
        <v>445</v>
      </c>
      <c r="E40" s="83">
        <v>1</v>
      </c>
      <c r="F40" s="34">
        <v>20350000</v>
      </c>
      <c r="G40" s="53">
        <v>20350000</v>
      </c>
      <c r="H40" s="35" t="s">
        <v>446</v>
      </c>
      <c r="I40" s="36">
        <v>1</v>
      </c>
      <c r="J40" s="36"/>
    </row>
    <row r="41" spans="1:10" s="29" customFormat="1">
      <c r="A41" s="31">
        <f t="shared" si="2"/>
        <v>37</v>
      </c>
      <c r="B41" s="32" t="s">
        <v>491</v>
      </c>
      <c r="C41" s="32" t="s">
        <v>492</v>
      </c>
      <c r="D41" s="31" t="s">
        <v>445</v>
      </c>
      <c r="E41" s="83">
        <v>1</v>
      </c>
      <c r="F41" s="34">
        <v>22420000</v>
      </c>
      <c r="G41" s="53">
        <v>22420000</v>
      </c>
      <c r="H41" s="35" t="s">
        <v>446</v>
      </c>
      <c r="I41" s="36"/>
      <c r="J41" s="36">
        <v>1</v>
      </c>
    </row>
    <row r="42" spans="1:10" s="29" customFormat="1">
      <c r="A42" s="31">
        <f t="shared" si="2"/>
        <v>38</v>
      </c>
      <c r="B42" s="32" t="s">
        <v>493</v>
      </c>
      <c r="C42" s="32" t="s">
        <v>494</v>
      </c>
      <c r="D42" s="31" t="s">
        <v>445</v>
      </c>
      <c r="E42" s="83">
        <v>1</v>
      </c>
      <c r="F42" s="34">
        <v>23000000</v>
      </c>
      <c r="G42" s="53">
        <v>23000000</v>
      </c>
      <c r="H42" s="35" t="s">
        <v>446</v>
      </c>
      <c r="I42" s="36"/>
      <c r="J42" s="36">
        <v>1</v>
      </c>
    </row>
    <row r="43" spans="1:10" s="29" customFormat="1">
      <c r="A43" s="31">
        <f t="shared" si="2"/>
        <v>39</v>
      </c>
      <c r="B43" s="32" t="s">
        <v>495</v>
      </c>
      <c r="C43" s="32" t="s">
        <v>496</v>
      </c>
      <c r="D43" s="31" t="s">
        <v>445</v>
      </c>
      <c r="E43" s="83">
        <v>1</v>
      </c>
      <c r="F43" s="34">
        <v>23940000</v>
      </c>
      <c r="G43" s="53">
        <v>23940000</v>
      </c>
      <c r="H43" s="35" t="s">
        <v>446</v>
      </c>
      <c r="I43" s="36">
        <v>1</v>
      </c>
      <c r="J43" s="36"/>
    </row>
    <row r="44" spans="1:10" s="29" customFormat="1">
      <c r="A44" s="31">
        <f t="shared" si="2"/>
        <v>40</v>
      </c>
      <c r="B44" s="32" t="s">
        <v>454</v>
      </c>
      <c r="C44" s="32" t="s">
        <v>497</v>
      </c>
      <c r="D44" s="31" t="s">
        <v>445</v>
      </c>
      <c r="E44" s="83">
        <v>2</v>
      </c>
      <c r="F44" s="34">
        <v>28286000</v>
      </c>
      <c r="G44" s="53">
        <v>28286000</v>
      </c>
      <c r="H44" s="35" t="s">
        <v>446</v>
      </c>
      <c r="I44" s="36">
        <v>1</v>
      </c>
      <c r="J44" s="36"/>
    </row>
    <row r="45" spans="1:10" s="29" customFormat="1">
      <c r="A45" s="31">
        <f t="shared" si="2"/>
        <v>41</v>
      </c>
      <c r="B45" s="32" t="s">
        <v>498</v>
      </c>
      <c r="C45" s="32" t="s">
        <v>499</v>
      </c>
      <c r="D45" s="31" t="s">
        <v>445</v>
      </c>
      <c r="E45" s="83">
        <v>1</v>
      </c>
      <c r="F45" s="34">
        <v>28515800</v>
      </c>
      <c r="G45" s="53">
        <v>28515800</v>
      </c>
      <c r="H45" s="35" t="s">
        <v>446</v>
      </c>
      <c r="I45" s="36"/>
      <c r="J45" s="36">
        <v>1</v>
      </c>
    </row>
    <row r="46" spans="1:10" s="29" customFormat="1">
      <c r="A46" s="116" t="s">
        <v>502</v>
      </c>
      <c r="B46" s="117"/>
      <c r="C46" s="117"/>
      <c r="D46" s="117"/>
      <c r="E46" s="117"/>
      <c r="F46" s="117"/>
      <c r="G46" s="117"/>
      <c r="H46" s="117"/>
      <c r="I46" s="117"/>
      <c r="J46" s="117"/>
    </row>
    <row r="47" spans="1:10" s="29" customFormat="1" ht="16.5">
      <c r="A47" s="11" t="s">
        <v>28</v>
      </c>
      <c r="G47" s="111"/>
    </row>
    <row r="48" spans="1:10" s="29" customFormat="1">
      <c r="G48" s="52"/>
    </row>
    <row r="49" spans="7:7" s="29" customFormat="1">
      <c r="G49" s="52"/>
    </row>
    <row r="50" spans="7:7" s="29" customFormat="1">
      <c r="G50" s="52"/>
    </row>
    <row r="51" spans="7:7" s="29" customFormat="1">
      <c r="G51" s="52"/>
    </row>
    <row r="52" spans="7:7" s="29" customFormat="1">
      <c r="G52" s="52"/>
    </row>
    <row r="53" spans="7:7" s="29" customFormat="1">
      <c r="G53" s="52"/>
    </row>
    <row r="54" spans="7:7" s="29" customFormat="1">
      <c r="G54" s="52"/>
    </row>
    <row r="55" spans="7:7" s="29" customFormat="1">
      <c r="G55" s="52"/>
    </row>
    <row r="56" spans="7:7" s="29" customFormat="1">
      <c r="G56" s="52"/>
    </row>
    <row r="57" spans="7:7" s="29" customFormat="1">
      <c r="G57" s="52"/>
    </row>
    <row r="58" spans="7:7" s="29" customFormat="1">
      <c r="G58" s="52"/>
    </row>
    <row r="59" spans="7:7" s="29" customFormat="1">
      <c r="G59" s="52"/>
    </row>
  </sheetData>
  <mergeCells count="11">
    <mergeCell ref="A46:J46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honeticPr fontId="11" type="noConversion"/>
  <pageMargins left="0.7" right="0.7" top="0.75" bottom="0.75" header="0.3" footer="0.3"/>
  <pageSetup paperSize="9" scale="5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="90" zoomScaleNormal="90" zoomScaleSheetLayoutView="90" workbookViewId="0">
      <pane ySplit="4" topLeftCell="A5" activePane="bottomLeft" state="frozen"/>
      <selection pane="bottomLeft" sqref="A1:M1"/>
    </sheetView>
  </sheetViews>
  <sheetFormatPr defaultRowHeight="16.5"/>
  <cols>
    <col min="1" max="1" width="5.21875" style="5" customWidth="1"/>
    <col min="2" max="2" width="7.77734375" style="5" customWidth="1"/>
    <col min="3" max="3" width="6.44140625" style="5" customWidth="1"/>
    <col min="4" max="4" width="34.6640625" style="5" customWidth="1"/>
    <col min="5" max="6" width="10" style="5" customWidth="1"/>
    <col min="7" max="7" width="11" style="5" customWidth="1"/>
    <col min="8" max="8" width="29.5546875" style="5" customWidth="1"/>
    <col min="9" max="9" width="8.88671875" style="5"/>
    <col min="10" max="10" width="13.21875" style="5" customWidth="1"/>
    <col min="11" max="11" width="9.5546875" style="5" customWidth="1"/>
    <col min="12" max="12" width="72.109375" style="12" customWidth="1"/>
    <col min="13" max="13" width="9.5546875" style="5" customWidth="1"/>
    <col min="14" max="14" width="18.6640625" style="13" customWidth="1"/>
    <col min="15" max="16384" width="8.88671875" style="5"/>
  </cols>
  <sheetData>
    <row r="1" spans="1:14" ht="50.1" customHeight="1">
      <c r="A1" s="131" t="s">
        <v>81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51"/>
    </row>
    <row r="3" spans="1:14" ht="22.5" customHeight="1">
      <c r="A3" s="130" t="s">
        <v>9</v>
      </c>
      <c r="B3" s="130" t="s">
        <v>4</v>
      </c>
      <c r="C3" s="132" t="s">
        <v>0</v>
      </c>
      <c r="D3" s="132" t="s">
        <v>1</v>
      </c>
      <c r="E3" s="130" t="s">
        <v>22</v>
      </c>
      <c r="F3" s="132" t="s">
        <v>5</v>
      </c>
      <c r="G3" s="134" t="s">
        <v>3</v>
      </c>
      <c r="H3" s="130" t="s">
        <v>6</v>
      </c>
      <c r="I3" s="130" t="s">
        <v>7</v>
      </c>
      <c r="J3" s="130" t="s">
        <v>23</v>
      </c>
      <c r="K3" s="130" t="s">
        <v>13</v>
      </c>
      <c r="L3" s="130"/>
      <c r="M3" s="130"/>
      <c r="N3" s="130" t="s">
        <v>8</v>
      </c>
    </row>
    <row r="4" spans="1:14" ht="32.25" customHeight="1">
      <c r="A4" s="130"/>
      <c r="B4" s="130"/>
      <c r="C4" s="132"/>
      <c r="D4" s="132"/>
      <c r="E4" s="132"/>
      <c r="F4" s="133"/>
      <c r="G4" s="134"/>
      <c r="H4" s="130"/>
      <c r="I4" s="130"/>
      <c r="J4" s="130"/>
      <c r="K4" s="6" t="s">
        <v>11</v>
      </c>
      <c r="L4" s="6" t="s">
        <v>12</v>
      </c>
      <c r="M4" s="6" t="s">
        <v>14</v>
      </c>
      <c r="N4" s="130"/>
    </row>
    <row r="5" spans="1:14" s="8" customFormat="1" ht="39" customHeight="1">
      <c r="A5" s="7">
        <v>1</v>
      </c>
      <c r="B5" s="7" t="s">
        <v>52</v>
      </c>
      <c r="C5" s="7" t="s">
        <v>65</v>
      </c>
      <c r="D5" s="2" t="s">
        <v>66</v>
      </c>
      <c r="E5" s="2" t="s">
        <v>67</v>
      </c>
      <c r="F5" s="7" t="s">
        <v>19</v>
      </c>
      <c r="G5" s="103">
        <v>13300</v>
      </c>
      <c r="H5" s="7" t="s">
        <v>57</v>
      </c>
      <c r="I5" s="7" t="s">
        <v>68</v>
      </c>
      <c r="J5" s="7" t="s">
        <v>69</v>
      </c>
      <c r="K5" s="7" t="s">
        <v>15</v>
      </c>
      <c r="L5" s="39" t="s">
        <v>70</v>
      </c>
      <c r="M5" s="7" t="s">
        <v>71</v>
      </c>
      <c r="N5" s="89"/>
    </row>
    <row r="6" spans="1:14" s="8" customFormat="1" ht="39" customHeight="1">
      <c r="A6" s="7">
        <v>2</v>
      </c>
      <c r="B6" s="7" t="s">
        <v>134</v>
      </c>
      <c r="C6" s="7" t="s">
        <v>120</v>
      </c>
      <c r="D6" s="2" t="s">
        <v>135</v>
      </c>
      <c r="E6" s="2" t="s">
        <v>124</v>
      </c>
      <c r="F6" s="7" t="s">
        <v>125</v>
      </c>
      <c r="G6" s="103">
        <v>824</v>
      </c>
      <c r="H6" s="7" t="s">
        <v>123</v>
      </c>
      <c r="I6" s="7" t="s">
        <v>118</v>
      </c>
      <c r="J6" s="7" t="s">
        <v>119</v>
      </c>
      <c r="K6" s="7" t="s">
        <v>17</v>
      </c>
      <c r="L6" s="7" t="s">
        <v>133</v>
      </c>
      <c r="M6" s="7" t="s">
        <v>20</v>
      </c>
      <c r="N6" s="82"/>
    </row>
    <row r="7" spans="1:14" s="9" customFormat="1" ht="39" customHeight="1">
      <c r="A7" s="7">
        <v>3</v>
      </c>
      <c r="B7" s="7" t="s">
        <v>134</v>
      </c>
      <c r="C7" s="7" t="s">
        <v>120</v>
      </c>
      <c r="D7" s="2" t="s">
        <v>136</v>
      </c>
      <c r="E7" s="2" t="s">
        <v>124</v>
      </c>
      <c r="F7" s="7" t="s">
        <v>125</v>
      </c>
      <c r="G7" s="103">
        <v>769</v>
      </c>
      <c r="H7" s="7" t="s">
        <v>123</v>
      </c>
      <c r="I7" s="7" t="s">
        <v>118</v>
      </c>
      <c r="J7" s="7" t="s">
        <v>119</v>
      </c>
      <c r="K7" s="7" t="s">
        <v>17</v>
      </c>
      <c r="L7" s="7" t="s">
        <v>133</v>
      </c>
      <c r="M7" s="7" t="s">
        <v>20</v>
      </c>
      <c r="N7" s="7"/>
    </row>
    <row r="8" spans="1:14" s="8" customFormat="1" ht="39" customHeight="1">
      <c r="A8" s="7">
        <v>4</v>
      </c>
      <c r="B8" s="7" t="s">
        <v>96</v>
      </c>
      <c r="C8" s="7" t="s">
        <v>120</v>
      </c>
      <c r="D8" s="2" t="s">
        <v>149</v>
      </c>
      <c r="E8" s="2" t="s">
        <v>46</v>
      </c>
      <c r="F8" s="7" t="s">
        <v>19</v>
      </c>
      <c r="G8" s="103">
        <v>859</v>
      </c>
      <c r="H8" s="7" t="s">
        <v>137</v>
      </c>
      <c r="I8" s="7" t="s">
        <v>143</v>
      </c>
      <c r="J8" s="7" t="s">
        <v>144</v>
      </c>
      <c r="K8" s="7" t="s">
        <v>150</v>
      </c>
      <c r="L8" s="39" t="s">
        <v>151</v>
      </c>
      <c r="M8" s="7" t="s">
        <v>18</v>
      </c>
      <c r="N8" s="91"/>
    </row>
    <row r="9" spans="1:14" s="8" customFormat="1" ht="39" customHeight="1">
      <c r="A9" s="7">
        <v>5</v>
      </c>
      <c r="B9" s="55" t="s">
        <v>45</v>
      </c>
      <c r="C9" s="55" t="s">
        <v>43</v>
      </c>
      <c r="D9" s="38" t="s">
        <v>64</v>
      </c>
      <c r="E9" s="38" t="s">
        <v>46</v>
      </c>
      <c r="F9" s="55" t="s">
        <v>19</v>
      </c>
      <c r="G9" s="103">
        <v>1404</v>
      </c>
      <c r="H9" s="55" t="s">
        <v>57</v>
      </c>
      <c r="I9" s="55" t="s">
        <v>61</v>
      </c>
      <c r="J9" s="55" t="s">
        <v>62</v>
      </c>
      <c r="K9" s="55" t="s">
        <v>21</v>
      </c>
      <c r="L9" s="98" t="s">
        <v>545</v>
      </c>
      <c r="M9" s="55" t="s">
        <v>20</v>
      </c>
      <c r="N9" s="88"/>
    </row>
    <row r="10" spans="1:14" s="8" customFormat="1" ht="39" customHeight="1">
      <c r="A10" s="7">
        <v>6</v>
      </c>
      <c r="B10" s="7" t="s">
        <v>45</v>
      </c>
      <c r="C10" s="7" t="s">
        <v>120</v>
      </c>
      <c r="D10" s="7" t="s">
        <v>147</v>
      </c>
      <c r="E10" s="7" t="s">
        <v>46</v>
      </c>
      <c r="F10" s="7" t="s">
        <v>125</v>
      </c>
      <c r="G10" s="103">
        <v>837</v>
      </c>
      <c r="H10" s="7" t="s">
        <v>137</v>
      </c>
      <c r="I10" s="7" t="s">
        <v>143</v>
      </c>
      <c r="J10" s="7" t="s">
        <v>144</v>
      </c>
      <c r="K10" s="7" t="s">
        <v>21</v>
      </c>
      <c r="L10" s="57" t="s">
        <v>500</v>
      </c>
      <c r="M10" s="7" t="s">
        <v>21</v>
      </c>
      <c r="N10" s="88"/>
    </row>
    <row r="11" spans="1:14" ht="16.5" customHeight="1">
      <c r="A11" s="124" t="s">
        <v>25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6"/>
      <c r="M11" s="22">
        <f>COUNTA(D4:D10)</f>
        <v>6</v>
      </c>
      <c r="N11" s="10" t="s">
        <v>542</v>
      </c>
    </row>
    <row r="12" spans="1:14" ht="16.5" customHeight="1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9"/>
      <c r="M12" s="22">
        <f>SUM(G4:G10)</f>
        <v>17993</v>
      </c>
      <c r="N12" s="10" t="s">
        <v>543</v>
      </c>
    </row>
    <row r="13" spans="1:14" ht="16.5" customHeight="1">
      <c r="A13" s="11" t="s">
        <v>28</v>
      </c>
      <c r="B13" s="11"/>
    </row>
    <row r="14" spans="1:14" ht="16.5" customHeight="1">
      <c r="L14" s="12" t="s">
        <v>27</v>
      </c>
    </row>
    <row r="15" spans="1:14" ht="16.5" customHeight="1"/>
    <row r="16" spans="1:14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</sheetData>
  <sortState ref="A6:N16">
    <sortCondition ref="B6:B16"/>
  </sortState>
  <mergeCells count="14">
    <mergeCell ref="A11:L12"/>
    <mergeCell ref="N3:N4"/>
    <mergeCell ref="J3:J4"/>
    <mergeCell ref="K3:M3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1" type="noConversion"/>
  <dataValidations disablePrompts="1" count="3">
    <dataValidation type="list" allowBlank="1" showInputMessage="1" showErrorMessage="1" sqref="F5:F10">
      <formula1>"일반경쟁,제한경쟁,수의계약"</formula1>
    </dataValidation>
    <dataValidation type="list" allowBlank="1" showInputMessage="1" showErrorMessage="1" sqref="M5:M10">
      <formula1>"원가계산,견적가격,기타"</formula1>
    </dataValidation>
    <dataValidation type="list" allowBlank="1" showInputMessage="1" showErrorMessage="1" sqref="K5:K10">
      <formula1>"협상계약,적격심사,기타,-"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zoomScale="90" zoomScaleNormal="90" zoomScaleSheetLayoutView="55" workbookViewId="0">
      <pane ySplit="3" topLeftCell="A4" activePane="bottomLeft" state="frozen"/>
      <selection pane="bottomLeft" sqref="A1:K1"/>
    </sheetView>
  </sheetViews>
  <sheetFormatPr defaultRowHeight="16.5"/>
  <cols>
    <col min="1" max="1" width="5.88671875" style="23" customWidth="1"/>
    <col min="2" max="2" width="6.5546875" style="24" bestFit="1" customWidth="1"/>
    <col min="3" max="3" width="4.88671875" style="24" bestFit="1" customWidth="1"/>
    <col min="4" max="4" width="69.77734375" style="24" bestFit="1" customWidth="1"/>
    <col min="5" max="5" width="14.88671875" style="24" customWidth="1"/>
    <col min="6" max="6" width="8.88671875" style="24"/>
    <col min="7" max="7" width="11.21875" style="24" customWidth="1"/>
    <col min="8" max="8" width="29.109375" style="24" customWidth="1"/>
    <col min="9" max="9" width="11.88671875" style="24" bestFit="1" customWidth="1"/>
    <col min="10" max="10" width="12.6640625" style="24" bestFit="1" customWidth="1"/>
    <col min="11" max="11" width="13.77734375" style="24" customWidth="1"/>
    <col min="12" max="16384" width="8.88671875" style="24"/>
  </cols>
  <sheetData>
    <row r="1" spans="1:11" ht="50.1" customHeight="1">
      <c r="A1" s="135" t="s">
        <v>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3" spans="1:11" ht="33">
      <c r="A3" s="25" t="s">
        <v>9</v>
      </c>
      <c r="B3" s="25" t="s">
        <v>4</v>
      </c>
      <c r="C3" s="25" t="s">
        <v>0</v>
      </c>
      <c r="D3" s="25" t="s">
        <v>1</v>
      </c>
      <c r="E3" s="25" t="s">
        <v>39</v>
      </c>
      <c r="F3" s="25" t="s">
        <v>5</v>
      </c>
      <c r="G3" s="27" t="s">
        <v>3</v>
      </c>
      <c r="H3" s="25" t="s">
        <v>40</v>
      </c>
      <c r="I3" s="28" t="s">
        <v>41</v>
      </c>
      <c r="J3" s="25" t="s">
        <v>2</v>
      </c>
      <c r="K3" s="25" t="s">
        <v>8</v>
      </c>
    </row>
    <row r="4" spans="1:11" ht="24.75" customHeight="1">
      <c r="A4" s="58">
        <f t="shared" ref="A4:A67" si="0">+ROW()-3</f>
        <v>1</v>
      </c>
      <c r="B4" s="41" t="s">
        <v>134</v>
      </c>
      <c r="C4" s="59" t="s">
        <v>179</v>
      </c>
      <c r="D4" s="42" t="s">
        <v>190</v>
      </c>
      <c r="E4" s="60" t="s">
        <v>180</v>
      </c>
      <c r="F4" s="60" t="s">
        <v>181</v>
      </c>
      <c r="G4" s="43">
        <v>238</v>
      </c>
      <c r="H4" s="58" t="s">
        <v>186</v>
      </c>
      <c r="I4" s="58" t="s">
        <v>188</v>
      </c>
      <c r="J4" s="58" t="s">
        <v>189</v>
      </c>
      <c r="K4" s="47"/>
    </row>
    <row r="5" spans="1:11" ht="24.75" customHeight="1">
      <c r="A5" s="58">
        <f t="shared" si="0"/>
        <v>2</v>
      </c>
      <c r="B5" s="41" t="s">
        <v>134</v>
      </c>
      <c r="C5" s="59" t="s">
        <v>179</v>
      </c>
      <c r="D5" s="42" t="s">
        <v>191</v>
      </c>
      <c r="E5" s="60" t="s">
        <v>180</v>
      </c>
      <c r="F5" s="60" t="s">
        <v>181</v>
      </c>
      <c r="G5" s="43">
        <v>389</v>
      </c>
      <c r="H5" s="58" t="s">
        <v>186</v>
      </c>
      <c r="I5" s="58" t="s">
        <v>188</v>
      </c>
      <c r="J5" s="58" t="s">
        <v>189</v>
      </c>
      <c r="K5" s="47"/>
    </row>
    <row r="6" spans="1:11" ht="24.75" customHeight="1">
      <c r="A6" s="58">
        <f t="shared" si="0"/>
        <v>3</v>
      </c>
      <c r="B6" s="41" t="s">
        <v>134</v>
      </c>
      <c r="C6" s="59" t="s">
        <v>179</v>
      </c>
      <c r="D6" s="42" t="s">
        <v>192</v>
      </c>
      <c r="E6" s="60" t="s">
        <v>187</v>
      </c>
      <c r="F6" s="60" t="s">
        <v>181</v>
      </c>
      <c r="G6" s="43">
        <v>1121</v>
      </c>
      <c r="H6" s="58" t="s">
        <v>186</v>
      </c>
      <c r="I6" s="58" t="s">
        <v>188</v>
      </c>
      <c r="J6" s="58" t="s">
        <v>189</v>
      </c>
      <c r="K6" s="47"/>
    </row>
    <row r="7" spans="1:11" ht="24.75" customHeight="1">
      <c r="A7" s="58">
        <f t="shared" si="0"/>
        <v>4</v>
      </c>
      <c r="B7" s="41" t="s">
        <v>134</v>
      </c>
      <c r="C7" s="59" t="s">
        <v>179</v>
      </c>
      <c r="D7" s="42" t="s">
        <v>193</v>
      </c>
      <c r="E7" s="60" t="s">
        <v>180</v>
      </c>
      <c r="F7" s="60" t="s">
        <v>181</v>
      </c>
      <c r="G7" s="43">
        <v>663</v>
      </c>
      <c r="H7" s="58" t="s">
        <v>186</v>
      </c>
      <c r="I7" s="58" t="s">
        <v>188</v>
      </c>
      <c r="J7" s="58" t="s">
        <v>189</v>
      </c>
      <c r="K7" s="47"/>
    </row>
    <row r="8" spans="1:11" ht="24.75" customHeight="1">
      <c r="A8" s="58">
        <f t="shared" si="0"/>
        <v>5</v>
      </c>
      <c r="B8" s="41" t="s">
        <v>134</v>
      </c>
      <c r="C8" s="59" t="s">
        <v>179</v>
      </c>
      <c r="D8" s="42" t="s">
        <v>194</v>
      </c>
      <c r="E8" s="60" t="s">
        <v>180</v>
      </c>
      <c r="F8" s="60" t="s">
        <v>181</v>
      </c>
      <c r="G8" s="43">
        <v>207</v>
      </c>
      <c r="H8" s="58" t="s">
        <v>186</v>
      </c>
      <c r="I8" s="58" t="s">
        <v>188</v>
      </c>
      <c r="J8" s="58" t="s">
        <v>189</v>
      </c>
      <c r="K8" s="47"/>
    </row>
    <row r="9" spans="1:11" ht="24.75" customHeight="1">
      <c r="A9" s="58">
        <f t="shared" si="0"/>
        <v>6</v>
      </c>
      <c r="B9" s="41" t="s">
        <v>134</v>
      </c>
      <c r="C9" s="59" t="s">
        <v>179</v>
      </c>
      <c r="D9" s="42" t="s">
        <v>195</v>
      </c>
      <c r="E9" s="60" t="s">
        <v>185</v>
      </c>
      <c r="F9" s="60" t="s">
        <v>181</v>
      </c>
      <c r="G9" s="43">
        <v>87</v>
      </c>
      <c r="H9" s="58" t="s">
        <v>186</v>
      </c>
      <c r="I9" s="58" t="s">
        <v>188</v>
      </c>
      <c r="J9" s="58" t="s">
        <v>189</v>
      </c>
      <c r="K9" s="47"/>
    </row>
    <row r="10" spans="1:11" ht="24.75" customHeight="1">
      <c r="A10" s="58">
        <f t="shared" si="0"/>
        <v>7</v>
      </c>
      <c r="B10" s="41" t="s">
        <v>134</v>
      </c>
      <c r="C10" s="59" t="s">
        <v>179</v>
      </c>
      <c r="D10" s="42" t="s">
        <v>196</v>
      </c>
      <c r="E10" s="60" t="s">
        <v>185</v>
      </c>
      <c r="F10" s="60" t="s">
        <v>181</v>
      </c>
      <c r="G10" s="43">
        <v>100</v>
      </c>
      <c r="H10" s="58" t="s">
        <v>186</v>
      </c>
      <c r="I10" s="58" t="s">
        <v>188</v>
      </c>
      <c r="J10" s="58" t="s">
        <v>189</v>
      </c>
      <c r="K10" s="47"/>
    </row>
    <row r="11" spans="1:11" ht="24.75" customHeight="1">
      <c r="A11" s="58">
        <f t="shared" si="0"/>
        <v>8</v>
      </c>
      <c r="B11" s="41" t="s">
        <v>52</v>
      </c>
      <c r="C11" s="59" t="s">
        <v>60</v>
      </c>
      <c r="D11" s="42" t="s">
        <v>234</v>
      </c>
      <c r="E11" s="60" t="s">
        <v>182</v>
      </c>
      <c r="F11" s="60" t="s">
        <v>183</v>
      </c>
      <c r="G11" s="43">
        <v>571</v>
      </c>
      <c r="H11" s="58" t="s">
        <v>235</v>
      </c>
      <c r="I11" s="58" t="s">
        <v>236</v>
      </c>
      <c r="J11" s="58" t="s">
        <v>237</v>
      </c>
      <c r="K11" s="47"/>
    </row>
    <row r="12" spans="1:11" ht="24.75" customHeight="1">
      <c r="A12" s="58">
        <f t="shared" si="0"/>
        <v>9</v>
      </c>
      <c r="B12" s="41" t="s">
        <v>134</v>
      </c>
      <c r="C12" s="59" t="s">
        <v>179</v>
      </c>
      <c r="D12" s="42" t="s">
        <v>268</v>
      </c>
      <c r="E12" s="60" t="s">
        <v>185</v>
      </c>
      <c r="F12" s="60" t="s">
        <v>181</v>
      </c>
      <c r="G12" s="43">
        <v>635</v>
      </c>
      <c r="H12" s="58" t="s">
        <v>269</v>
      </c>
      <c r="I12" s="58" t="s">
        <v>518</v>
      </c>
      <c r="J12" s="58" t="s">
        <v>270</v>
      </c>
      <c r="K12" s="47"/>
    </row>
    <row r="13" spans="1:11" ht="24.75" customHeight="1">
      <c r="A13" s="58">
        <f t="shared" si="0"/>
        <v>10</v>
      </c>
      <c r="B13" s="41" t="s">
        <v>134</v>
      </c>
      <c r="C13" s="59" t="s">
        <v>179</v>
      </c>
      <c r="D13" s="42" t="s">
        <v>273</v>
      </c>
      <c r="E13" s="60" t="s">
        <v>180</v>
      </c>
      <c r="F13" s="60" t="s">
        <v>181</v>
      </c>
      <c r="G13" s="43">
        <v>103</v>
      </c>
      <c r="H13" s="58" t="s">
        <v>272</v>
      </c>
      <c r="I13" s="58" t="s">
        <v>519</v>
      </c>
      <c r="J13" s="58" t="s">
        <v>274</v>
      </c>
      <c r="K13" s="47"/>
    </row>
    <row r="14" spans="1:11" ht="24.75" customHeight="1">
      <c r="A14" s="58">
        <f t="shared" si="0"/>
        <v>11</v>
      </c>
      <c r="B14" s="41" t="s">
        <v>134</v>
      </c>
      <c r="C14" s="59" t="s">
        <v>179</v>
      </c>
      <c r="D14" s="42" t="s">
        <v>275</v>
      </c>
      <c r="E14" s="60" t="s">
        <v>180</v>
      </c>
      <c r="F14" s="60" t="s">
        <v>181</v>
      </c>
      <c r="G14" s="43">
        <v>58</v>
      </c>
      <c r="H14" s="58" t="s">
        <v>272</v>
      </c>
      <c r="I14" s="58" t="s">
        <v>519</v>
      </c>
      <c r="J14" s="58" t="s">
        <v>274</v>
      </c>
      <c r="K14" s="47"/>
    </row>
    <row r="15" spans="1:11" ht="24.75" customHeight="1">
      <c r="A15" s="58">
        <f t="shared" si="0"/>
        <v>12</v>
      </c>
      <c r="B15" s="41" t="s">
        <v>134</v>
      </c>
      <c r="C15" s="59" t="s">
        <v>179</v>
      </c>
      <c r="D15" s="42" t="s">
        <v>276</v>
      </c>
      <c r="E15" s="60" t="s">
        <v>185</v>
      </c>
      <c r="F15" s="60" t="s">
        <v>181</v>
      </c>
      <c r="G15" s="43">
        <v>60</v>
      </c>
      <c r="H15" s="58" t="s">
        <v>272</v>
      </c>
      <c r="I15" s="58" t="s">
        <v>519</v>
      </c>
      <c r="J15" s="58" t="s">
        <v>274</v>
      </c>
      <c r="K15" s="47"/>
    </row>
    <row r="16" spans="1:11" ht="24.75" customHeight="1">
      <c r="A16" s="58">
        <f t="shared" si="0"/>
        <v>13</v>
      </c>
      <c r="B16" s="41" t="s">
        <v>134</v>
      </c>
      <c r="C16" s="59" t="s">
        <v>179</v>
      </c>
      <c r="D16" s="42" t="s">
        <v>296</v>
      </c>
      <c r="E16" s="60" t="s">
        <v>185</v>
      </c>
      <c r="F16" s="60" t="s">
        <v>181</v>
      </c>
      <c r="G16" s="43">
        <v>144</v>
      </c>
      <c r="H16" s="58" t="s">
        <v>297</v>
      </c>
      <c r="I16" s="58" t="s">
        <v>520</v>
      </c>
      <c r="J16" s="58" t="s">
        <v>298</v>
      </c>
      <c r="K16" s="112"/>
    </row>
    <row r="17" spans="1:11" ht="24.75" customHeight="1">
      <c r="A17" s="58">
        <f t="shared" si="0"/>
        <v>14</v>
      </c>
      <c r="B17" s="41" t="s">
        <v>134</v>
      </c>
      <c r="C17" s="59" t="s">
        <v>179</v>
      </c>
      <c r="D17" s="42" t="s">
        <v>317</v>
      </c>
      <c r="E17" s="60" t="s">
        <v>185</v>
      </c>
      <c r="F17" s="60" t="s">
        <v>181</v>
      </c>
      <c r="G17" s="43">
        <v>1074</v>
      </c>
      <c r="H17" s="58" t="s">
        <v>318</v>
      </c>
      <c r="I17" s="58" t="s">
        <v>521</v>
      </c>
      <c r="J17" s="58" t="s">
        <v>319</v>
      </c>
      <c r="K17" s="113"/>
    </row>
    <row r="18" spans="1:11" ht="24.75" customHeight="1">
      <c r="A18" s="58">
        <f t="shared" si="0"/>
        <v>15</v>
      </c>
      <c r="B18" s="61" t="s">
        <v>134</v>
      </c>
      <c r="C18" s="62" t="s">
        <v>179</v>
      </c>
      <c r="D18" s="67" t="s">
        <v>323</v>
      </c>
      <c r="E18" s="68" t="s">
        <v>180</v>
      </c>
      <c r="F18" s="60" t="s">
        <v>181</v>
      </c>
      <c r="G18" s="43">
        <v>63</v>
      </c>
      <c r="H18" s="58" t="s">
        <v>324</v>
      </c>
      <c r="I18" s="58" t="s">
        <v>522</v>
      </c>
      <c r="J18" s="58" t="s">
        <v>325</v>
      </c>
      <c r="K18" s="113"/>
    </row>
    <row r="19" spans="1:11" ht="24.75" customHeight="1">
      <c r="A19" s="58">
        <f t="shared" si="0"/>
        <v>16</v>
      </c>
      <c r="B19" s="73" t="s">
        <v>134</v>
      </c>
      <c r="C19" s="73" t="s">
        <v>179</v>
      </c>
      <c r="D19" s="73" t="s">
        <v>415</v>
      </c>
      <c r="E19" s="73" t="s">
        <v>180</v>
      </c>
      <c r="F19" s="60" t="s">
        <v>181</v>
      </c>
      <c r="G19" s="43">
        <v>110</v>
      </c>
      <c r="H19" s="58" t="s">
        <v>414</v>
      </c>
      <c r="I19" s="58" t="s">
        <v>523</v>
      </c>
      <c r="J19" s="58" t="s">
        <v>416</v>
      </c>
      <c r="K19" s="47"/>
    </row>
    <row r="20" spans="1:11" ht="24.75" customHeight="1">
      <c r="A20" s="58">
        <f t="shared" si="0"/>
        <v>17</v>
      </c>
      <c r="B20" s="73" t="s">
        <v>134</v>
      </c>
      <c r="C20" s="73" t="s">
        <v>179</v>
      </c>
      <c r="D20" s="73" t="s">
        <v>417</v>
      </c>
      <c r="E20" s="73" t="s">
        <v>180</v>
      </c>
      <c r="F20" s="60" t="s">
        <v>181</v>
      </c>
      <c r="G20" s="43">
        <v>80</v>
      </c>
      <c r="H20" s="58" t="s">
        <v>414</v>
      </c>
      <c r="I20" s="58" t="s">
        <v>523</v>
      </c>
      <c r="J20" s="58" t="s">
        <v>416</v>
      </c>
      <c r="K20" s="47"/>
    </row>
    <row r="21" spans="1:11" ht="24.75" customHeight="1">
      <c r="A21" s="58">
        <f t="shared" si="0"/>
        <v>18</v>
      </c>
      <c r="B21" s="73" t="s">
        <v>134</v>
      </c>
      <c r="C21" s="73" t="s">
        <v>179</v>
      </c>
      <c r="D21" s="73" t="s">
        <v>415</v>
      </c>
      <c r="E21" s="73" t="s">
        <v>180</v>
      </c>
      <c r="F21" s="60" t="s">
        <v>181</v>
      </c>
      <c r="G21" s="43">
        <v>110</v>
      </c>
      <c r="H21" s="58" t="s">
        <v>414</v>
      </c>
      <c r="I21" s="58" t="s">
        <v>523</v>
      </c>
      <c r="J21" s="58" t="s">
        <v>416</v>
      </c>
      <c r="K21" s="47"/>
    </row>
    <row r="22" spans="1:11" ht="24.75" customHeight="1">
      <c r="A22" s="58">
        <f t="shared" si="0"/>
        <v>19</v>
      </c>
      <c r="B22" s="73" t="s">
        <v>134</v>
      </c>
      <c r="C22" s="73" t="s">
        <v>179</v>
      </c>
      <c r="D22" s="73" t="s">
        <v>417</v>
      </c>
      <c r="E22" s="73" t="s">
        <v>180</v>
      </c>
      <c r="F22" s="60" t="s">
        <v>181</v>
      </c>
      <c r="G22" s="43">
        <v>80</v>
      </c>
      <c r="H22" s="58" t="s">
        <v>414</v>
      </c>
      <c r="I22" s="58" t="s">
        <v>523</v>
      </c>
      <c r="J22" s="58" t="s">
        <v>416</v>
      </c>
      <c r="K22" s="47"/>
    </row>
    <row r="23" spans="1:11" ht="24.75" customHeight="1">
      <c r="A23" s="58">
        <f t="shared" si="0"/>
        <v>20</v>
      </c>
      <c r="B23" s="41" t="s">
        <v>52</v>
      </c>
      <c r="C23" s="71" t="s">
        <v>60</v>
      </c>
      <c r="D23" s="42" t="s">
        <v>371</v>
      </c>
      <c r="E23" s="72" t="s">
        <v>512</v>
      </c>
      <c r="F23" s="60" t="s">
        <v>181</v>
      </c>
      <c r="G23" s="43">
        <v>115</v>
      </c>
      <c r="H23" s="58" t="s">
        <v>368</v>
      </c>
      <c r="I23" s="58" t="s">
        <v>369</v>
      </c>
      <c r="J23" s="58" t="s">
        <v>370</v>
      </c>
      <c r="K23" s="47"/>
    </row>
    <row r="24" spans="1:11" ht="24.75" customHeight="1">
      <c r="A24" s="58">
        <f t="shared" si="0"/>
        <v>21</v>
      </c>
      <c r="B24" s="41" t="s">
        <v>52</v>
      </c>
      <c r="C24" s="71" t="s">
        <v>60</v>
      </c>
      <c r="D24" s="42" t="s">
        <v>372</v>
      </c>
      <c r="E24" s="72" t="s">
        <v>184</v>
      </c>
      <c r="F24" s="60" t="s">
        <v>181</v>
      </c>
      <c r="G24" s="43">
        <v>149</v>
      </c>
      <c r="H24" s="58" t="s">
        <v>368</v>
      </c>
      <c r="I24" s="58" t="s">
        <v>369</v>
      </c>
      <c r="J24" s="58" t="s">
        <v>370</v>
      </c>
      <c r="K24" s="47"/>
    </row>
    <row r="25" spans="1:11" ht="24.75" customHeight="1">
      <c r="A25" s="58">
        <f t="shared" si="0"/>
        <v>22</v>
      </c>
      <c r="B25" s="41" t="s">
        <v>52</v>
      </c>
      <c r="C25" s="71" t="s">
        <v>60</v>
      </c>
      <c r="D25" s="42" t="s">
        <v>373</v>
      </c>
      <c r="E25" s="72" t="s">
        <v>512</v>
      </c>
      <c r="F25" s="60" t="s">
        <v>181</v>
      </c>
      <c r="G25" s="43">
        <v>80</v>
      </c>
      <c r="H25" s="58" t="s">
        <v>368</v>
      </c>
      <c r="I25" s="58" t="s">
        <v>369</v>
      </c>
      <c r="J25" s="58" t="s">
        <v>370</v>
      </c>
      <c r="K25" s="47"/>
    </row>
    <row r="26" spans="1:11" ht="24.75" customHeight="1">
      <c r="A26" s="58">
        <f t="shared" si="0"/>
        <v>23</v>
      </c>
      <c r="B26" s="41" t="s">
        <v>52</v>
      </c>
      <c r="C26" s="71" t="s">
        <v>43</v>
      </c>
      <c r="D26" s="42" t="s">
        <v>374</v>
      </c>
      <c r="E26" s="72" t="s">
        <v>367</v>
      </c>
      <c r="F26" s="60" t="s">
        <v>181</v>
      </c>
      <c r="G26" s="43">
        <v>82</v>
      </c>
      <c r="H26" s="58" t="s">
        <v>368</v>
      </c>
      <c r="I26" s="58" t="s">
        <v>369</v>
      </c>
      <c r="J26" s="58" t="s">
        <v>370</v>
      </c>
      <c r="K26" s="47"/>
    </row>
    <row r="27" spans="1:11" ht="24.75" customHeight="1">
      <c r="A27" s="58">
        <f t="shared" si="0"/>
        <v>24</v>
      </c>
      <c r="B27" s="41" t="s">
        <v>52</v>
      </c>
      <c r="C27" s="71" t="s">
        <v>43</v>
      </c>
      <c r="D27" s="42" t="s">
        <v>513</v>
      </c>
      <c r="E27" s="72" t="s">
        <v>514</v>
      </c>
      <c r="F27" s="60" t="s">
        <v>181</v>
      </c>
      <c r="G27" s="43">
        <v>60</v>
      </c>
      <c r="H27" s="58" t="s">
        <v>368</v>
      </c>
      <c r="I27" s="58" t="s">
        <v>515</v>
      </c>
      <c r="J27" s="58" t="s">
        <v>516</v>
      </c>
      <c r="K27" s="47"/>
    </row>
    <row r="28" spans="1:11" ht="24.75" customHeight="1">
      <c r="A28" s="58">
        <f t="shared" si="0"/>
        <v>25</v>
      </c>
      <c r="B28" s="41" t="s">
        <v>52</v>
      </c>
      <c r="C28" s="71" t="s">
        <v>60</v>
      </c>
      <c r="D28" s="42" t="s">
        <v>375</v>
      </c>
      <c r="E28" s="72" t="s">
        <v>182</v>
      </c>
      <c r="F28" s="60" t="s">
        <v>181</v>
      </c>
      <c r="G28" s="43">
        <v>55</v>
      </c>
      <c r="H28" s="58" t="s">
        <v>368</v>
      </c>
      <c r="I28" s="58" t="s">
        <v>369</v>
      </c>
      <c r="J28" s="58" t="s">
        <v>370</v>
      </c>
      <c r="K28" s="47"/>
    </row>
    <row r="29" spans="1:11" ht="24.75" customHeight="1">
      <c r="A29" s="58">
        <f t="shared" si="0"/>
        <v>26</v>
      </c>
      <c r="B29" s="41" t="s">
        <v>202</v>
      </c>
      <c r="C29" s="59" t="s">
        <v>179</v>
      </c>
      <c r="D29" s="42" t="s">
        <v>203</v>
      </c>
      <c r="E29" s="60" t="s">
        <v>185</v>
      </c>
      <c r="F29" s="60" t="s">
        <v>181</v>
      </c>
      <c r="G29" s="43">
        <v>296</v>
      </c>
      <c r="H29" s="58" t="s">
        <v>204</v>
      </c>
      <c r="I29" s="58" t="s">
        <v>524</v>
      </c>
      <c r="J29" s="58" t="s">
        <v>205</v>
      </c>
      <c r="K29" s="47"/>
    </row>
    <row r="30" spans="1:11" ht="24.75" customHeight="1">
      <c r="A30" s="58">
        <f t="shared" si="0"/>
        <v>27</v>
      </c>
      <c r="B30" s="41" t="s">
        <v>96</v>
      </c>
      <c r="C30" s="59" t="s">
        <v>60</v>
      </c>
      <c r="D30" s="42" t="s">
        <v>227</v>
      </c>
      <c r="E30" s="60" t="s">
        <v>184</v>
      </c>
      <c r="F30" s="60" t="s">
        <v>183</v>
      </c>
      <c r="G30" s="43">
        <v>854</v>
      </c>
      <c r="H30" s="58" t="s">
        <v>224</v>
      </c>
      <c r="I30" s="58" t="s">
        <v>225</v>
      </c>
      <c r="J30" s="58" t="s">
        <v>226</v>
      </c>
      <c r="K30" s="47"/>
    </row>
    <row r="31" spans="1:11" ht="24.75" customHeight="1">
      <c r="A31" s="58">
        <f t="shared" si="0"/>
        <v>28</v>
      </c>
      <c r="B31" s="41" t="s">
        <v>96</v>
      </c>
      <c r="C31" s="59" t="s">
        <v>60</v>
      </c>
      <c r="D31" s="42" t="s">
        <v>228</v>
      </c>
      <c r="E31" s="60" t="s">
        <v>184</v>
      </c>
      <c r="F31" s="60" t="s">
        <v>183</v>
      </c>
      <c r="G31" s="43">
        <v>141</v>
      </c>
      <c r="H31" s="58" t="s">
        <v>224</v>
      </c>
      <c r="I31" s="58" t="s">
        <v>225</v>
      </c>
      <c r="J31" s="58" t="s">
        <v>226</v>
      </c>
      <c r="K31" s="47"/>
    </row>
    <row r="32" spans="1:11" ht="24.75" customHeight="1">
      <c r="A32" s="58">
        <f t="shared" si="0"/>
        <v>29</v>
      </c>
      <c r="B32" s="41" t="s">
        <v>96</v>
      </c>
      <c r="C32" s="59" t="s">
        <v>60</v>
      </c>
      <c r="D32" s="42" t="s">
        <v>229</v>
      </c>
      <c r="E32" s="60" t="s">
        <v>182</v>
      </c>
      <c r="F32" s="60" t="s">
        <v>183</v>
      </c>
      <c r="G32" s="43">
        <v>124</v>
      </c>
      <c r="H32" s="58" t="s">
        <v>224</v>
      </c>
      <c r="I32" s="58" t="s">
        <v>225</v>
      </c>
      <c r="J32" s="58" t="s">
        <v>226</v>
      </c>
      <c r="K32" s="47"/>
    </row>
    <row r="33" spans="1:11" ht="24.75" customHeight="1">
      <c r="A33" s="58">
        <f t="shared" si="0"/>
        <v>30</v>
      </c>
      <c r="B33" s="41" t="s">
        <v>202</v>
      </c>
      <c r="C33" s="59" t="s">
        <v>179</v>
      </c>
      <c r="D33" s="42" t="s">
        <v>242</v>
      </c>
      <c r="E33" s="60" t="s">
        <v>185</v>
      </c>
      <c r="F33" s="60" t="s">
        <v>181</v>
      </c>
      <c r="G33" s="43">
        <v>196</v>
      </c>
      <c r="H33" s="58" t="s">
        <v>243</v>
      </c>
      <c r="I33" s="58" t="s">
        <v>525</v>
      </c>
      <c r="J33" s="58" t="s">
        <v>205</v>
      </c>
      <c r="K33" s="47"/>
    </row>
    <row r="34" spans="1:11" ht="24.75" customHeight="1">
      <c r="A34" s="58">
        <f t="shared" si="0"/>
        <v>31</v>
      </c>
      <c r="B34" s="41" t="s">
        <v>202</v>
      </c>
      <c r="C34" s="59" t="s">
        <v>179</v>
      </c>
      <c r="D34" s="42" t="s">
        <v>258</v>
      </c>
      <c r="E34" s="60" t="s">
        <v>185</v>
      </c>
      <c r="F34" s="60" t="s">
        <v>181</v>
      </c>
      <c r="G34" s="43">
        <v>150</v>
      </c>
      <c r="H34" s="58" t="s">
        <v>259</v>
      </c>
      <c r="I34" s="58" t="s">
        <v>526</v>
      </c>
      <c r="J34" s="58" t="s">
        <v>260</v>
      </c>
      <c r="K34" s="47"/>
    </row>
    <row r="35" spans="1:11" ht="24.75" customHeight="1">
      <c r="A35" s="58">
        <f t="shared" si="0"/>
        <v>32</v>
      </c>
      <c r="B35" s="41" t="s">
        <v>202</v>
      </c>
      <c r="C35" s="59" t="s">
        <v>179</v>
      </c>
      <c r="D35" s="42" t="s">
        <v>261</v>
      </c>
      <c r="E35" s="60" t="s">
        <v>180</v>
      </c>
      <c r="F35" s="60" t="s">
        <v>181</v>
      </c>
      <c r="G35" s="43">
        <v>300</v>
      </c>
      <c r="H35" s="58" t="s">
        <v>259</v>
      </c>
      <c r="I35" s="58" t="s">
        <v>526</v>
      </c>
      <c r="J35" s="58" t="s">
        <v>260</v>
      </c>
      <c r="K35" s="47"/>
    </row>
    <row r="36" spans="1:11" ht="24.75" customHeight="1">
      <c r="A36" s="58">
        <f t="shared" si="0"/>
        <v>33</v>
      </c>
      <c r="B36" s="41" t="s">
        <v>202</v>
      </c>
      <c r="C36" s="59" t="s">
        <v>179</v>
      </c>
      <c r="D36" s="42" t="s">
        <v>262</v>
      </c>
      <c r="E36" s="60" t="s">
        <v>180</v>
      </c>
      <c r="F36" s="60" t="s">
        <v>181</v>
      </c>
      <c r="G36" s="43">
        <v>120</v>
      </c>
      <c r="H36" s="58" t="s">
        <v>259</v>
      </c>
      <c r="I36" s="58" t="s">
        <v>526</v>
      </c>
      <c r="J36" s="58" t="s">
        <v>260</v>
      </c>
      <c r="K36" s="47"/>
    </row>
    <row r="37" spans="1:11" ht="24.75" customHeight="1">
      <c r="A37" s="58">
        <f t="shared" si="0"/>
        <v>34</v>
      </c>
      <c r="B37" s="41" t="s">
        <v>202</v>
      </c>
      <c r="C37" s="59" t="s">
        <v>179</v>
      </c>
      <c r="D37" s="42" t="s">
        <v>263</v>
      </c>
      <c r="E37" s="60" t="s">
        <v>180</v>
      </c>
      <c r="F37" s="60" t="s">
        <v>181</v>
      </c>
      <c r="G37" s="43">
        <v>100</v>
      </c>
      <c r="H37" s="58" t="s">
        <v>259</v>
      </c>
      <c r="I37" s="58" t="s">
        <v>526</v>
      </c>
      <c r="J37" s="58" t="s">
        <v>260</v>
      </c>
      <c r="K37" s="47"/>
    </row>
    <row r="38" spans="1:11" ht="24.75" customHeight="1">
      <c r="A38" s="58">
        <f t="shared" si="0"/>
        <v>35</v>
      </c>
      <c r="B38" s="41" t="s">
        <v>202</v>
      </c>
      <c r="C38" s="59" t="s">
        <v>238</v>
      </c>
      <c r="D38" s="42" t="s">
        <v>266</v>
      </c>
      <c r="E38" s="60" t="s">
        <v>180</v>
      </c>
      <c r="F38" s="60" t="s">
        <v>181</v>
      </c>
      <c r="G38" s="43">
        <v>306</v>
      </c>
      <c r="H38" s="58" t="s">
        <v>265</v>
      </c>
      <c r="I38" s="58" t="s">
        <v>527</v>
      </c>
      <c r="J38" s="58" t="s">
        <v>267</v>
      </c>
      <c r="K38" s="47"/>
    </row>
    <row r="39" spans="1:11" ht="24.75" customHeight="1">
      <c r="A39" s="58">
        <f t="shared" si="0"/>
        <v>36</v>
      </c>
      <c r="B39" s="41" t="s">
        <v>202</v>
      </c>
      <c r="C39" s="59" t="s">
        <v>179</v>
      </c>
      <c r="D39" s="42" t="s">
        <v>277</v>
      </c>
      <c r="E39" s="60" t="s">
        <v>180</v>
      </c>
      <c r="F39" s="60" t="s">
        <v>181</v>
      </c>
      <c r="G39" s="43">
        <v>541</v>
      </c>
      <c r="H39" s="58" t="s">
        <v>272</v>
      </c>
      <c r="I39" s="58" t="s">
        <v>519</v>
      </c>
      <c r="J39" s="58" t="s">
        <v>274</v>
      </c>
      <c r="K39" s="47"/>
    </row>
    <row r="40" spans="1:11" ht="24.75" customHeight="1">
      <c r="A40" s="58">
        <f t="shared" si="0"/>
        <v>37</v>
      </c>
      <c r="B40" s="41" t="s">
        <v>202</v>
      </c>
      <c r="C40" s="59" t="s">
        <v>179</v>
      </c>
      <c r="D40" s="42" t="s">
        <v>278</v>
      </c>
      <c r="E40" s="60" t="s">
        <v>180</v>
      </c>
      <c r="F40" s="60" t="s">
        <v>181</v>
      </c>
      <c r="G40" s="43">
        <v>541</v>
      </c>
      <c r="H40" s="58" t="s">
        <v>272</v>
      </c>
      <c r="I40" s="58" t="s">
        <v>519</v>
      </c>
      <c r="J40" s="58" t="s">
        <v>274</v>
      </c>
      <c r="K40" s="47"/>
    </row>
    <row r="41" spans="1:11" ht="24.75" customHeight="1">
      <c r="A41" s="58">
        <f t="shared" si="0"/>
        <v>38</v>
      </c>
      <c r="B41" s="41" t="s">
        <v>202</v>
      </c>
      <c r="C41" s="59" t="s">
        <v>179</v>
      </c>
      <c r="D41" s="42" t="s">
        <v>279</v>
      </c>
      <c r="E41" s="60" t="s">
        <v>185</v>
      </c>
      <c r="F41" s="60" t="s">
        <v>181</v>
      </c>
      <c r="G41" s="43">
        <v>158</v>
      </c>
      <c r="H41" s="58" t="s">
        <v>272</v>
      </c>
      <c r="I41" s="58" t="s">
        <v>519</v>
      </c>
      <c r="J41" s="58" t="s">
        <v>274</v>
      </c>
      <c r="K41" s="47"/>
    </row>
    <row r="42" spans="1:11" ht="24.75" customHeight="1">
      <c r="A42" s="58">
        <f t="shared" si="0"/>
        <v>39</v>
      </c>
      <c r="B42" s="41" t="s">
        <v>202</v>
      </c>
      <c r="C42" s="59" t="s">
        <v>179</v>
      </c>
      <c r="D42" s="42" t="s">
        <v>307</v>
      </c>
      <c r="E42" s="60" t="s">
        <v>180</v>
      </c>
      <c r="F42" s="60" t="s">
        <v>181</v>
      </c>
      <c r="G42" s="43">
        <v>143</v>
      </c>
      <c r="H42" s="58" t="s">
        <v>303</v>
      </c>
      <c r="I42" s="58" t="s">
        <v>386</v>
      </c>
      <c r="J42" s="58" t="s">
        <v>305</v>
      </c>
      <c r="K42" s="69"/>
    </row>
    <row r="43" spans="1:11" s="18" customFormat="1" ht="24.75" customHeight="1">
      <c r="A43" s="58">
        <f t="shared" si="0"/>
        <v>40</v>
      </c>
      <c r="B43" s="41" t="s">
        <v>202</v>
      </c>
      <c r="C43" s="59" t="s">
        <v>179</v>
      </c>
      <c r="D43" s="42" t="s">
        <v>308</v>
      </c>
      <c r="E43" s="60" t="s">
        <v>180</v>
      </c>
      <c r="F43" s="60" t="s">
        <v>181</v>
      </c>
      <c r="G43" s="43">
        <v>112</v>
      </c>
      <c r="H43" s="58" t="s">
        <v>303</v>
      </c>
      <c r="I43" s="58" t="s">
        <v>386</v>
      </c>
      <c r="J43" s="58" t="s">
        <v>306</v>
      </c>
      <c r="K43" s="69"/>
    </row>
    <row r="44" spans="1:11" s="18" customFormat="1" ht="24.75" customHeight="1">
      <c r="A44" s="58">
        <f t="shared" si="0"/>
        <v>41</v>
      </c>
      <c r="B44" s="41" t="s">
        <v>202</v>
      </c>
      <c r="C44" s="59" t="s">
        <v>179</v>
      </c>
      <c r="D44" s="42" t="s">
        <v>309</v>
      </c>
      <c r="E44" s="60" t="s">
        <v>180</v>
      </c>
      <c r="F44" s="60" t="s">
        <v>181</v>
      </c>
      <c r="G44" s="43">
        <v>100</v>
      </c>
      <c r="H44" s="58" t="s">
        <v>303</v>
      </c>
      <c r="I44" s="58" t="s">
        <v>386</v>
      </c>
      <c r="J44" s="58" t="s">
        <v>306</v>
      </c>
      <c r="K44" s="69"/>
    </row>
    <row r="45" spans="1:11" ht="24.75" customHeight="1">
      <c r="A45" s="58">
        <f t="shared" si="0"/>
        <v>42</v>
      </c>
      <c r="B45" s="41" t="s">
        <v>202</v>
      </c>
      <c r="C45" s="59" t="s">
        <v>179</v>
      </c>
      <c r="D45" s="42" t="s">
        <v>310</v>
      </c>
      <c r="E45" s="60" t="s">
        <v>185</v>
      </c>
      <c r="F45" s="60" t="s">
        <v>181</v>
      </c>
      <c r="G45" s="43">
        <v>114</v>
      </c>
      <c r="H45" s="58" t="s">
        <v>303</v>
      </c>
      <c r="I45" s="58" t="s">
        <v>386</v>
      </c>
      <c r="J45" s="58" t="s">
        <v>306</v>
      </c>
      <c r="K45" s="69"/>
    </row>
    <row r="46" spans="1:11" ht="24.75" customHeight="1">
      <c r="A46" s="58">
        <f t="shared" si="0"/>
        <v>43</v>
      </c>
      <c r="B46" s="41" t="s">
        <v>202</v>
      </c>
      <c r="C46" s="59" t="s">
        <v>179</v>
      </c>
      <c r="D46" s="42" t="s">
        <v>311</v>
      </c>
      <c r="E46" s="60" t="s">
        <v>304</v>
      </c>
      <c r="F46" s="60" t="s">
        <v>181</v>
      </c>
      <c r="G46" s="43">
        <v>280</v>
      </c>
      <c r="H46" s="58" t="s">
        <v>303</v>
      </c>
      <c r="I46" s="58" t="s">
        <v>386</v>
      </c>
      <c r="J46" s="58" t="s">
        <v>306</v>
      </c>
      <c r="K46" s="69"/>
    </row>
    <row r="47" spans="1:11" ht="24.75" customHeight="1">
      <c r="A47" s="58">
        <f t="shared" si="0"/>
        <v>44</v>
      </c>
      <c r="B47" s="45" t="s">
        <v>96</v>
      </c>
      <c r="C47" s="45" t="s">
        <v>43</v>
      </c>
      <c r="D47" s="46" t="s">
        <v>346</v>
      </c>
      <c r="E47" s="46" t="s">
        <v>517</v>
      </c>
      <c r="F47" s="60" t="s">
        <v>181</v>
      </c>
      <c r="G47" s="43">
        <v>4110</v>
      </c>
      <c r="H47" s="58" t="s">
        <v>347</v>
      </c>
      <c r="I47" s="58" t="s">
        <v>348</v>
      </c>
      <c r="J47" s="58" t="s">
        <v>349</v>
      </c>
      <c r="K47" s="70"/>
    </row>
    <row r="48" spans="1:11" ht="24.75" customHeight="1">
      <c r="A48" s="58">
        <f t="shared" si="0"/>
        <v>45</v>
      </c>
      <c r="B48" s="41" t="s">
        <v>202</v>
      </c>
      <c r="C48" s="71" t="s">
        <v>179</v>
      </c>
      <c r="D48" s="42" t="s">
        <v>354</v>
      </c>
      <c r="E48" s="72" t="s">
        <v>180</v>
      </c>
      <c r="F48" s="60" t="s">
        <v>181</v>
      </c>
      <c r="G48" s="43">
        <v>100</v>
      </c>
      <c r="H48" s="58" t="s">
        <v>350</v>
      </c>
      <c r="I48" s="58" t="s">
        <v>360</v>
      </c>
      <c r="J48" s="58" t="s">
        <v>352</v>
      </c>
      <c r="K48" s="47"/>
    </row>
    <row r="49" spans="1:11" ht="24.75" customHeight="1">
      <c r="A49" s="58">
        <f t="shared" si="0"/>
        <v>46</v>
      </c>
      <c r="B49" s="75" t="s">
        <v>202</v>
      </c>
      <c r="C49" s="75" t="s">
        <v>179</v>
      </c>
      <c r="D49" s="76" t="s">
        <v>355</v>
      </c>
      <c r="E49" s="76" t="s">
        <v>180</v>
      </c>
      <c r="F49" s="60" t="s">
        <v>181</v>
      </c>
      <c r="G49" s="43">
        <v>115.19999999999999</v>
      </c>
      <c r="H49" s="58" t="s">
        <v>350</v>
      </c>
      <c r="I49" s="58" t="s">
        <v>365</v>
      </c>
      <c r="J49" s="58" t="s">
        <v>356</v>
      </c>
      <c r="K49" s="74"/>
    </row>
    <row r="50" spans="1:11" ht="24.75" customHeight="1">
      <c r="A50" s="58">
        <f t="shared" si="0"/>
        <v>47</v>
      </c>
      <c r="B50" s="41" t="s">
        <v>96</v>
      </c>
      <c r="C50" s="71" t="s">
        <v>60</v>
      </c>
      <c r="D50" s="42" t="s">
        <v>363</v>
      </c>
      <c r="E50" s="72" t="s">
        <v>184</v>
      </c>
      <c r="F50" s="60" t="s">
        <v>183</v>
      </c>
      <c r="G50" s="43">
        <v>100</v>
      </c>
      <c r="H50" s="58" t="s">
        <v>357</v>
      </c>
      <c r="I50" s="58" t="s">
        <v>360</v>
      </c>
      <c r="J50" s="58" t="s">
        <v>361</v>
      </c>
      <c r="K50" s="47"/>
    </row>
    <row r="51" spans="1:11" ht="24.75" customHeight="1">
      <c r="A51" s="58">
        <f t="shared" si="0"/>
        <v>48</v>
      </c>
      <c r="B51" s="40" t="s">
        <v>202</v>
      </c>
      <c r="C51" s="71" t="s">
        <v>60</v>
      </c>
      <c r="D51" s="42" t="s">
        <v>364</v>
      </c>
      <c r="E51" s="72" t="s">
        <v>184</v>
      </c>
      <c r="F51" s="60" t="s">
        <v>183</v>
      </c>
      <c r="G51" s="43">
        <f>96*120%</f>
        <v>115.19999999999999</v>
      </c>
      <c r="H51" s="58" t="s">
        <v>357</v>
      </c>
      <c r="I51" s="58" t="s">
        <v>365</v>
      </c>
      <c r="J51" s="58" t="s">
        <v>366</v>
      </c>
      <c r="K51" s="40"/>
    </row>
    <row r="52" spans="1:11" ht="24.75" customHeight="1">
      <c r="A52" s="58">
        <f t="shared" si="0"/>
        <v>49</v>
      </c>
      <c r="B52" s="41" t="s">
        <v>96</v>
      </c>
      <c r="C52" s="71" t="s">
        <v>60</v>
      </c>
      <c r="D52" s="42" t="s">
        <v>388</v>
      </c>
      <c r="E52" s="72" t="s">
        <v>182</v>
      </c>
      <c r="F52" s="60" t="s">
        <v>183</v>
      </c>
      <c r="G52" s="43">
        <v>114</v>
      </c>
      <c r="H52" s="58" t="s">
        <v>384</v>
      </c>
      <c r="I52" s="58" t="s">
        <v>386</v>
      </c>
      <c r="J52" s="58" t="s">
        <v>387</v>
      </c>
      <c r="K52" s="47"/>
    </row>
    <row r="53" spans="1:11" ht="24.75" customHeight="1">
      <c r="A53" s="58">
        <f t="shared" si="0"/>
        <v>50</v>
      </c>
      <c r="B53" s="41" t="s">
        <v>96</v>
      </c>
      <c r="C53" s="71" t="s">
        <v>60</v>
      </c>
      <c r="D53" s="42" t="s">
        <v>389</v>
      </c>
      <c r="E53" s="72" t="s">
        <v>385</v>
      </c>
      <c r="F53" s="60" t="s">
        <v>183</v>
      </c>
      <c r="G53" s="43">
        <v>280</v>
      </c>
      <c r="H53" s="58" t="s">
        <v>384</v>
      </c>
      <c r="I53" s="58" t="s">
        <v>386</v>
      </c>
      <c r="J53" s="58" t="s">
        <v>387</v>
      </c>
      <c r="K53" s="47"/>
    </row>
    <row r="54" spans="1:11" ht="24.75" customHeight="1">
      <c r="A54" s="58">
        <f t="shared" si="0"/>
        <v>51</v>
      </c>
      <c r="B54" s="41" t="s">
        <v>101</v>
      </c>
      <c r="C54" s="59" t="s">
        <v>60</v>
      </c>
      <c r="D54" s="42" t="s">
        <v>230</v>
      </c>
      <c r="E54" s="60" t="s">
        <v>184</v>
      </c>
      <c r="F54" s="60" t="s">
        <v>183</v>
      </c>
      <c r="G54" s="43">
        <v>840</v>
      </c>
      <c r="H54" s="58" t="s">
        <v>224</v>
      </c>
      <c r="I54" s="58" t="s">
        <v>225</v>
      </c>
      <c r="J54" s="58" t="s">
        <v>226</v>
      </c>
      <c r="K54" s="47"/>
    </row>
    <row r="55" spans="1:11" ht="24.75" customHeight="1">
      <c r="A55" s="58">
        <f t="shared" si="0"/>
        <v>52</v>
      </c>
      <c r="B55" s="41" t="s">
        <v>101</v>
      </c>
      <c r="C55" s="59" t="s">
        <v>60</v>
      </c>
      <c r="D55" s="42" t="s">
        <v>231</v>
      </c>
      <c r="E55" s="60" t="s">
        <v>184</v>
      </c>
      <c r="F55" s="60" t="s">
        <v>183</v>
      </c>
      <c r="G55" s="43">
        <v>296</v>
      </c>
      <c r="H55" s="58" t="s">
        <v>224</v>
      </c>
      <c r="I55" s="58" t="s">
        <v>225</v>
      </c>
      <c r="J55" s="58" t="s">
        <v>226</v>
      </c>
      <c r="K55" s="47"/>
    </row>
    <row r="56" spans="1:11" ht="24.75" customHeight="1">
      <c r="A56" s="58">
        <f t="shared" si="0"/>
        <v>53</v>
      </c>
      <c r="B56" s="41" t="s">
        <v>101</v>
      </c>
      <c r="C56" s="59" t="s">
        <v>60</v>
      </c>
      <c r="D56" s="42" t="s">
        <v>232</v>
      </c>
      <c r="E56" s="60" t="s">
        <v>184</v>
      </c>
      <c r="F56" s="60" t="s">
        <v>183</v>
      </c>
      <c r="G56" s="43">
        <v>279</v>
      </c>
      <c r="H56" s="58" t="s">
        <v>224</v>
      </c>
      <c r="I56" s="58" t="s">
        <v>225</v>
      </c>
      <c r="J56" s="58" t="s">
        <v>226</v>
      </c>
      <c r="K56" s="47"/>
    </row>
    <row r="57" spans="1:11" ht="24.75" customHeight="1">
      <c r="A57" s="58">
        <f t="shared" si="0"/>
        <v>54</v>
      </c>
      <c r="B57" s="41" t="s">
        <v>101</v>
      </c>
      <c r="C57" s="59" t="s">
        <v>60</v>
      </c>
      <c r="D57" s="42" t="s">
        <v>233</v>
      </c>
      <c r="E57" s="60" t="s">
        <v>182</v>
      </c>
      <c r="F57" s="60" t="s">
        <v>183</v>
      </c>
      <c r="G57" s="43">
        <v>129</v>
      </c>
      <c r="H57" s="58" t="s">
        <v>224</v>
      </c>
      <c r="I57" s="58" t="s">
        <v>225</v>
      </c>
      <c r="J57" s="58" t="s">
        <v>226</v>
      </c>
      <c r="K57" s="47"/>
    </row>
    <row r="58" spans="1:11" ht="24.75" customHeight="1">
      <c r="A58" s="58">
        <f t="shared" si="0"/>
        <v>55</v>
      </c>
      <c r="B58" s="41" t="s">
        <v>101</v>
      </c>
      <c r="C58" s="59" t="s">
        <v>60</v>
      </c>
      <c r="D58" s="42" t="s">
        <v>248</v>
      </c>
      <c r="E58" s="60" t="s">
        <v>245</v>
      </c>
      <c r="F58" s="60" t="s">
        <v>183</v>
      </c>
      <c r="G58" s="43">
        <v>800</v>
      </c>
      <c r="H58" s="58" t="s">
        <v>244</v>
      </c>
      <c r="I58" s="58" t="s">
        <v>246</v>
      </c>
      <c r="J58" s="58" t="s">
        <v>247</v>
      </c>
      <c r="K58" s="47"/>
    </row>
    <row r="59" spans="1:11" ht="24.75" customHeight="1">
      <c r="A59" s="58">
        <f t="shared" si="0"/>
        <v>56</v>
      </c>
      <c r="B59" s="41" t="s">
        <v>256</v>
      </c>
      <c r="C59" s="59" t="s">
        <v>179</v>
      </c>
      <c r="D59" s="42" t="s">
        <v>257</v>
      </c>
      <c r="E59" s="60" t="s">
        <v>180</v>
      </c>
      <c r="F59" s="60" t="s">
        <v>181</v>
      </c>
      <c r="G59" s="43">
        <v>100</v>
      </c>
      <c r="H59" s="58" t="s">
        <v>254</v>
      </c>
      <c r="I59" s="58" t="s">
        <v>528</v>
      </c>
      <c r="J59" s="58" t="s">
        <v>255</v>
      </c>
      <c r="K59" s="47"/>
    </row>
    <row r="60" spans="1:11" ht="24.75" customHeight="1">
      <c r="A60" s="58">
        <f t="shared" si="0"/>
        <v>57</v>
      </c>
      <c r="B60" s="41" t="s">
        <v>256</v>
      </c>
      <c r="C60" s="59" t="s">
        <v>179</v>
      </c>
      <c r="D60" s="42" t="s">
        <v>264</v>
      </c>
      <c r="E60" s="60" t="s">
        <v>180</v>
      </c>
      <c r="F60" s="60" t="s">
        <v>181</v>
      </c>
      <c r="G60" s="43">
        <v>100</v>
      </c>
      <c r="H60" s="58" t="s">
        <v>259</v>
      </c>
      <c r="I60" s="58" t="s">
        <v>526</v>
      </c>
      <c r="J60" s="58" t="s">
        <v>260</v>
      </c>
      <c r="K60" s="47"/>
    </row>
    <row r="61" spans="1:11" ht="24.75" customHeight="1">
      <c r="A61" s="58">
        <f t="shared" si="0"/>
        <v>58</v>
      </c>
      <c r="B61" s="41" t="s">
        <v>256</v>
      </c>
      <c r="C61" s="59" t="s">
        <v>179</v>
      </c>
      <c r="D61" s="42" t="s">
        <v>282</v>
      </c>
      <c r="E61" s="60" t="s">
        <v>180</v>
      </c>
      <c r="F61" s="60" t="s">
        <v>181</v>
      </c>
      <c r="G61" s="43">
        <v>486</v>
      </c>
      <c r="H61" s="58" t="s">
        <v>280</v>
      </c>
      <c r="I61" s="58" t="s">
        <v>529</v>
      </c>
      <c r="J61" s="58" t="s">
        <v>281</v>
      </c>
      <c r="K61" s="47"/>
    </row>
    <row r="62" spans="1:11" ht="24.75" customHeight="1">
      <c r="A62" s="58">
        <f t="shared" si="0"/>
        <v>59</v>
      </c>
      <c r="B62" s="41" t="s">
        <v>256</v>
      </c>
      <c r="C62" s="59" t="s">
        <v>179</v>
      </c>
      <c r="D62" s="42" t="s">
        <v>283</v>
      </c>
      <c r="E62" s="60" t="s">
        <v>180</v>
      </c>
      <c r="F62" s="60" t="s">
        <v>181</v>
      </c>
      <c r="G62" s="43">
        <v>159</v>
      </c>
      <c r="H62" s="58" t="s">
        <v>280</v>
      </c>
      <c r="I62" s="58" t="s">
        <v>529</v>
      </c>
      <c r="J62" s="58" t="s">
        <v>281</v>
      </c>
      <c r="K62" s="47"/>
    </row>
    <row r="63" spans="1:11" ht="24.75" customHeight="1">
      <c r="A63" s="58">
        <f t="shared" si="0"/>
        <v>60</v>
      </c>
      <c r="B63" s="41" t="s">
        <v>256</v>
      </c>
      <c r="C63" s="59" t="s">
        <v>179</v>
      </c>
      <c r="D63" s="42" t="s">
        <v>284</v>
      </c>
      <c r="E63" s="60" t="s">
        <v>180</v>
      </c>
      <c r="F63" s="60" t="s">
        <v>181</v>
      </c>
      <c r="G63" s="43">
        <v>256</v>
      </c>
      <c r="H63" s="58" t="s">
        <v>280</v>
      </c>
      <c r="I63" s="58" t="s">
        <v>529</v>
      </c>
      <c r="J63" s="58" t="s">
        <v>281</v>
      </c>
      <c r="K63" s="47"/>
    </row>
    <row r="64" spans="1:11" ht="24.75" customHeight="1">
      <c r="A64" s="58">
        <f t="shared" si="0"/>
        <v>61</v>
      </c>
      <c r="B64" s="41" t="s">
        <v>256</v>
      </c>
      <c r="C64" s="59" t="s">
        <v>179</v>
      </c>
      <c r="D64" s="42" t="s">
        <v>285</v>
      </c>
      <c r="E64" s="60" t="s">
        <v>286</v>
      </c>
      <c r="F64" s="60" t="s">
        <v>181</v>
      </c>
      <c r="G64" s="43">
        <v>335</v>
      </c>
      <c r="H64" s="58" t="s">
        <v>280</v>
      </c>
      <c r="I64" s="58" t="s">
        <v>529</v>
      </c>
      <c r="J64" s="58" t="s">
        <v>281</v>
      </c>
      <c r="K64" s="47"/>
    </row>
    <row r="65" spans="1:11" ht="24.75" customHeight="1">
      <c r="A65" s="58">
        <f t="shared" si="0"/>
        <v>62</v>
      </c>
      <c r="B65" s="41" t="s">
        <v>256</v>
      </c>
      <c r="C65" s="59" t="s">
        <v>179</v>
      </c>
      <c r="D65" s="42" t="s">
        <v>287</v>
      </c>
      <c r="E65" s="60" t="s">
        <v>180</v>
      </c>
      <c r="F65" s="60" t="s">
        <v>181</v>
      </c>
      <c r="G65" s="43">
        <v>172</v>
      </c>
      <c r="H65" s="58" t="s">
        <v>280</v>
      </c>
      <c r="I65" s="58" t="s">
        <v>529</v>
      </c>
      <c r="J65" s="58" t="s">
        <v>281</v>
      </c>
      <c r="K65" s="47"/>
    </row>
    <row r="66" spans="1:11" ht="24.75" customHeight="1">
      <c r="A66" s="58">
        <f t="shared" si="0"/>
        <v>63</v>
      </c>
      <c r="B66" s="41" t="s">
        <v>256</v>
      </c>
      <c r="C66" s="59" t="s">
        <v>179</v>
      </c>
      <c r="D66" s="42" t="s">
        <v>288</v>
      </c>
      <c r="E66" s="60" t="s">
        <v>180</v>
      </c>
      <c r="F66" s="60" t="s">
        <v>181</v>
      </c>
      <c r="G66" s="43">
        <v>83</v>
      </c>
      <c r="H66" s="58" t="s">
        <v>280</v>
      </c>
      <c r="I66" s="58" t="s">
        <v>529</v>
      </c>
      <c r="J66" s="58" t="s">
        <v>281</v>
      </c>
      <c r="K66" s="47"/>
    </row>
    <row r="67" spans="1:11" ht="24.75" customHeight="1">
      <c r="A67" s="58">
        <f t="shared" si="0"/>
        <v>64</v>
      </c>
      <c r="B67" s="41" t="s">
        <v>256</v>
      </c>
      <c r="C67" s="59" t="s">
        <v>179</v>
      </c>
      <c r="D67" s="42" t="s">
        <v>289</v>
      </c>
      <c r="E67" s="60" t="s">
        <v>290</v>
      </c>
      <c r="F67" s="60" t="s">
        <v>181</v>
      </c>
      <c r="G67" s="43">
        <v>164</v>
      </c>
      <c r="H67" s="58" t="s">
        <v>280</v>
      </c>
      <c r="I67" s="58" t="s">
        <v>529</v>
      </c>
      <c r="J67" s="58" t="s">
        <v>281</v>
      </c>
      <c r="K67" s="47"/>
    </row>
    <row r="68" spans="1:11" ht="24.75" customHeight="1">
      <c r="A68" s="58">
        <f t="shared" ref="A68:A128" si="1">+ROW()-3</f>
        <v>65</v>
      </c>
      <c r="B68" s="41" t="s">
        <v>256</v>
      </c>
      <c r="C68" s="59" t="s">
        <v>179</v>
      </c>
      <c r="D68" s="42" t="s">
        <v>291</v>
      </c>
      <c r="E68" s="60" t="s">
        <v>185</v>
      </c>
      <c r="F68" s="60" t="s">
        <v>181</v>
      </c>
      <c r="G68" s="43">
        <v>138</v>
      </c>
      <c r="H68" s="58" t="s">
        <v>280</v>
      </c>
      <c r="I68" s="58" t="s">
        <v>529</v>
      </c>
      <c r="J68" s="58" t="s">
        <v>281</v>
      </c>
      <c r="K68" s="47"/>
    </row>
    <row r="69" spans="1:11" ht="24.75" customHeight="1">
      <c r="A69" s="58">
        <f t="shared" si="1"/>
        <v>66</v>
      </c>
      <c r="B69" s="41" t="s">
        <v>256</v>
      </c>
      <c r="C69" s="59" t="s">
        <v>179</v>
      </c>
      <c r="D69" s="42" t="s">
        <v>292</v>
      </c>
      <c r="E69" s="60" t="s">
        <v>185</v>
      </c>
      <c r="F69" s="60" t="s">
        <v>181</v>
      </c>
      <c r="G69" s="43">
        <v>125</v>
      </c>
      <c r="H69" s="58" t="s">
        <v>280</v>
      </c>
      <c r="I69" s="58" t="s">
        <v>529</v>
      </c>
      <c r="J69" s="58" t="s">
        <v>281</v>
      </c>
      <c r="K69" s="47"/>
    </row>
    <row r="70" spans="1:11" ht="24.75" customHeight="1">
      <c r="A70" s="58">
        <f t="shared" si="1"/>
        <v>67</v>
      </c>
      <c r="B70" s="61" t="s">
        <v>256</v>
      </c>
      <c r="C70" s="62" t="s">
        <v>179</v>
      </c>
      <c r="D70" s="67" t="s">
        <v>327</v>
      </c>
      <c r="E70" s="68" t="s">
        <v>185</v>
      </c>
      <c r="F70" s="60" t="s">
        <v>328</v>
      </c>
      <c r="G70" s="43">
        <v>90</v>
      </c>
      <c r="H70" s="58" t="s">
        <v>324</v>
      </c>
      <c r="I70" s="58" t="s">
        <v>530</v>
      </c>
      <c r="J70" s="58" t="s">
        <v>326</v>
      </c>
      <c r="K70" s="69"/>
    </row>
    <row r="71" spans="1:11" ht="24.75" customHeight="1">
      <c r="A71" s="58">
        <f t="shared" si="1"/>
        <v>68</v>
      </c>
      <c r="B71" s="65" t="s">
        <v>101</v>
      </c>
      <c r="C71" s="66" t="s">
        <v>60</v>
      </c>
      <c r="D71" s="63" t="s">
        <v>332</v>
      </c>
      <c r="E71" s="64" t="s">
        <v>223</v>
      </c>
      <c r="F71" s="60" t="s">
        <v>183</v>
      </c>
      <c r="G71" s="43">
        <v>180</v>
      </c>
      <c r="H71" s="58" t="s">
        <v>329</v>
      </c>
      <c r="I71" s="58" t="s">
        <v>330</v>
      </c>
      <c r="J71" s="58" t="s">
        <v>331</v>
      </c>
      <c r="K71" s="69"/>
    </row>
    <row r="72" spans="1:11" ht="24.75" customHeight="1">
      <c r="A72" s="58">
        <f t="shared" si="1"/>
        <v>69</v>
      </c>
      <c r="B72" s="65" t="s">
        <v>101</v>
      </c>
      <c r="C72" s="66" t="s">
        <v>60</v>
      </c>
      <c r="D72" s="63" t="s">
        <v>333</v>
      </c>
      <c r="E72" s="64" t="s">
        <v>184</v>
      </c>
      <c r="F72" s="60" t="s">
        <v>183</v>
      </c>
      <c r="G72" s="43">
        <v>107</v>
      </c>
      <c r="H72" s="58" t="s">
        <v>329</v>
      </c>
      <c r="I72" s="58" t="s">
        <v>330</v>
      </c>
      <c r="J72" s="58" t="s">
        <v>331</v>
      </c>
      <c r="K72" s="69"/>
    </row>
    <row r="73" spans="1:11" ht="24.75" customHeight="1">
      <c r="A73" s="58">
        <f t="shared" si="1"/>
        <v>70</v>
      </c>
      <c r="B73" s="65" t="s">
        <v>101</v>
      </c>
      <c r="C73" s="66" t="s">
        <v>60</v>
      </c>
      <c r="D73" s="63" t="s">
        <v>334</v>
      </c>
      <c r="E73" s="64" t="s">
        <v>184</v>
      </c>
      <c r="F73" s="60" t="s">
        <v>183</v>
      </c>
      <c r="G73" s="43">
        <v>68</v>
      </c>
      <c r="H73" s="58" t="s">
        <v>329</v>
      </c>
      <c r="I73" s="58" t="s">
        <v>330</v>
      </c>
      <c r="J73" s="58" t="s">
        <v>331</v>
      </c>
      <c r="K73" s="69"/>
    </row>
    <row r="74" spans="1:11" ht="24.75" customHeight="1">
      <c r="A74" s="58">
        <f t="shared" si="1"/>
        <v>71</v>
      </c>
      <c r="B74" s="41" t="s">
        <v>101</v>
      </c>
      <c r="C74" s="71" t="s">
        <v>60</v>
      </c>
      <c r="D74" s="42" t="s">
        <v>230</v>
      </c>
      <c r="E74" s="72" t="s">
        <v>184</v>
      </c>
      <c r="F74" s="60" t="s">
        <v>183</v>
      </c>
      <c r="G74" s="43">
        <v>840</v>
      </c>
      <c r="H74" s="58" t="s">
        <v>224</v>
      </c>
      <c r="I74" s="58" t="s">
        <v>225</v>
      </c>
      <c r="J74" s="58" t="s">
        <v>226</v>
      </c>
      <c r="K74" s="47"/>
    </row>
    <row r="75" spans="1:11" ht="24.75" customHeight="1">
      <c r="A75" s="58">
        <f t="shared" si="1"/>
        <v>72</v>
      </c>
      <c r="B75" s="41" t="s">
        <v>101</v>
      </c>
      <c r="C75" s="71" t="s">
        <v>60</v>
      </c>
      <c r="D75" s="42" t="s">
        <v>231</v>
      </c>
      <c r="E75" s="72" t="s">
        <v>184</v>
      </c>
      <c r="F75" s="60" t="s">
        <v>183</v>
      </c>
      <c r="G75" s="43">
        <v>296</v>
      </c>
      <c r="H75" s="58" t="s">
        <v>224</v>
      </c>
      <c r="I75" s="58" t="s">
        <v>225</v>
      </c>
      <c r="J75" s="58" t="s">
        <v>226</v>
      </c>
      <c r="K75" s="47"/>
    </row>
    <row r="76" spans="1:11" ht="24.75" customHeight="1">
      <c r="A76" s="58">
        <f t="shared" si="1"/>
        <v>73</v>
      </c>
      <c r="B76" s="41" t="s">
        <v>101</v>
      </c>
      <c r="C76" s="71" t="s">
        <v>60</v>
      </c>
      <c r="D76" s="42" t="s">
        <v>232</v>
      </c>
      <c r="E76" s="72" t="s">
        <v>184</v>
      </c>
      <c r="F76" s="60" t="s">
        <v>183</v>
      </c>
      <c r="G76" s="43">
        <v>279</v>
      </c>
      <c r="H76" s="58" t="s">
        <v>224</v>
      </c>
      <c r="I76" s="58" t="s">
        <v>225</v>
      </c>
      <c r="J76" s="58" t="s">
        <v>226</v>
      </c>
      <c r="K76" s="47"/>
    </row>
    <row r="77" spans="1:11" ht="24.75" customHeight="1">
      <c r="A77" s="58">
        <f t="shared" si="1"/>
        <v>74</v>
      </c>
      <c r="B77" s="41" t="s">
        <v>101</v>
      </c>
      <c r="C77" s="71" t="s">
        <v>60</v>
      </c>
      <c r="D77" s="42" t="s">
        <v>233</v>
      </c>
      <c r="E77" s="72" t="s">
        <v>182</v>
      </c>
      <c r="F77" s="60" t="s">
        <v>183</v>
      </c>
      <c r="G77" s="43">
        <v>129</v>
      </c>
      <c r="H77" s="58" t="s">
        <v>224</v>
      </c>
      <c r="I77" s="58" t="s">
        <v>225</v>
      </c>
      <c r="J77" s="58" t="s">
        <v>226</v>
      </c>
      <c r="K77" s="47"/>
    </row>
    <row r="78" spans="1:11" ht="24.75" customHeight="1">
      <c r="A78" s="58">
        <f t="shared" si="1"/>
        <v>75</v>
      </c>
      <c r="B78" s="41" t="s">
        <v>101</v>
      </c>
      <c r="C78" s="71" t="s">
        <v>60</v>
      </c>
      <c r="D78" s="42" t="s">
        <v>248</v>
      </c>
      <c r="E78" s="72" t="s">
        <v>245</v>
      </c>
      <c r="F78" s="60" t="s">
        <v>183</v>
      </c>
      <c r="G78" s="43">
        <v>800</v>
      </c>
      <c r="H78" s="58" t="s">
        <v>244</v>
      </c>
      <c r="I78" s="58" t="s">
        <v>246</v>
      </c>
      <c r="J78" s="58" t="s">
        <v>247</v>
      </c>
      <c r="K78" s="47"/>
    </row>
    <row r="79" spans="1:11" ht="24.75" customHeight="1">
      <c r="A79" s="58">
        <f t="shared" si="1"/>
        <v>76</v>
      </c>
      <c r="B79" s="41" t="s">
        <v>256</v>
      </c>
      <c r="C79" s="71" t="s">
        <v>60</v>
      </c>
      <c r="D79" s="42" t="s">
        <v>391</v>
      </c>
      <c r="E79" s="72" t="s">
        <v>184</v>
      </c>
      <c r="F79" s="60" t="s">
        <v>183</v>
      </c>
      <c r="G79" s="43">
        <v>185</v>
      </c>
      <c r="H79" s="58" t="s">
        <v>390</v>
      </c>
      <c r="I79" s="58" t="s">
        <v>392</v>
      </c>
      <c r="J79" s="58" t="s">
        <v>393</v>
      </c>
      <c r="K79" s="47"/>
    </row>
    <row r="80" spans="1:11" ht="24.75" customHeight="1">
      <c r="A80" s="58">
        <f t="shared" si="1"/>
        <v>77</v>
      </c>
      <c r="B80" s="41" t="s">
        <v>256</v>
      </c>
      <c r="C80" s="71" t="s">
        <v>60</v>
      </c>
      <c r="D80" s="42" t="s">
        <v>394</v>
      </c>
      <c r="E80" s="72" t="s">
        <v>184</v>
      </c>
      <c r="F80" s="60" t="s">
        <v>183</v>
      </c>
      <c r="G80" s="43">
        <v>188</v>
      </c>
      <c r="H80" s="58" t="s">
        <v>390</v>
      </c>
      <c r="I80" s="58" t="s">
        <v>395</v>
      </c>
      <c r="J80" s="58" t="s">
        <v>396</v>
      </c>
      <c r="K80" s="47"/>
    </row>
    <row r="81" spans="1:11" ht="24.75" customHeight="1">
      <c r="A81" s="58">
        <f t="shared" si="1"/>
        <v>78</v>
      </c>
      <c r="B81" s="41" t="s">
        <v>256</v>
      </c>
      <c r="C81" s="71" t="s">
        <v>60</v>
      </c>
      <c r="D81" s="42" t="s">
        <v>397</v>
      </c>
      <c r="E81" s="72" t="s">
        <v>184</v>
      </c>
      <c r="F81" s="60" t="s">
        <v>183</v>
      </c>
      <c r="G81" s="43">
        <v>183</v>
      </c>
      <c r="H81" s="58" t="s">
        <v>390</v>
      </c>
      <c r="I81" s="58" t="s">
        <v>398</v>
      </c>
      <c r="J81" s="58" t="s">
        <v>396</v>
      </c>
      <c r="K81" s="47"/>
    </row>
    <row r="82" spans="1:11" ht="24.75" customHeight="1">
      <c r="A82" s="58">
        <f t="shared" si="1"/>
        <v>79</v>
      </c>
      <c r="B82" s="41" t="s">
        <v>256</v>
      </c>
      <c r="C82" s="71" t="s">
        <v>60</v>
      </c>
      <c r="D82" s="42" t="s">
        <v>391</v>
      </c>
      <c r="E82" s="72" t="s">
        <v>184</v>
      </c>
      <c r="F82" s="60" t="s">
        <v>183</v>
      </c>
      <c r="G82" s="43">
        <v>185</v>
      </c>
      <c r="H82" s="58" t="s">
        <v>390</v>
      </c>
      <c r="I82" s="58" t="s">
        <v>392</v>
      </c>
      <c r="J82" s="58" t="s">
        <v>393</v>
      </c>
      <c r="K82" s="47"/>
    </row>
    <row r="83" spans="1:11" ht="24.75" customHeight="1">
      <c r="A83" s="58">
        <f t="shared" si="1"/>
        <v>80</v>
      </c>
      <c r="B83" s="41" t="s">
        <v>256</v>
      </c>
      <c r="C83" s="71" t="s">
        <v>60</v>
      </c>
      <c r="D83" s="42" t="s">
        <v>394</v>
      </c>
      <c r="E83" s="72" t="s">
        <v>184</v>
      </c>
      <c r="F83" s="60" t="s">
        <v>183</v>
      </c>
      <c r="G83" s="43">
        <v>188</v>
      </c>
      <c r="H83" s="58" t="s">
        <v>390</v>
      </c>
      <c r="I83" s="58" t="s">
        <v>395</v>
      </c>
      <c r="J83" s="58" t="s">
        <v>396</v>
      </c>
      <c r="K83" s="47"/>
    </row>
    <row r="84" spans="1:11" ht="24.75" customHeight="1">
      <c r="A84" s="58">
        <f t="shared" si="1"/>
        <v>81</v>
      </c>
      <c r="B84" s="41" t="s">
        <v>256</v>
      </c>
      <c r="C84" s="71" t="s">
        <v>60</v>
      </c>
      <c r="D84" s="42" t="s">
        <v>397</v>
      </c>
      <c r="E84" s="72" t="s">
        <v>184</v>
      </c>
      <c r="F84" s="60" t="s">
        <v>183</v>
      </c>
      <c r="G84" s="43">
        <v>183</v>
      </c>
      <c r="H84" s="58" t="s">
        <v>390</v>
      </c>
      <c r="I84" s="58" t="s">
        <v>398</v>
      </c>
      <c r="J84" s="58" t="s">
        <v>396</v>
      </c>
      <c r="K84" s="47"/>
    </row>
    <row r="85" spans="1:11" ht="24.75" customHeight="1">
      <c r="A85" s="58">
        <f t="shared" si="1"/>
        <v>82</v>
      </c>
      <c r="B85" s="77" t="s">
        <v>101</v>
      </c>
      <c r="C85" s="78" t="s">
        <v>60</v>
      </c>
      <c r="D85" s="79" t="s">
        <v>399</v>
      </c>
      <c r="E85" s="80" t="s">
        <v>184</v>
      </c>
      <c r="F85" s="60" t="s">
        <v>183</v>
      </c>
      <c r="G85" s="43">
        <v>110</v>
      </c>
      <c r="H85" s="58" t="s">
        <v>400</v>
      </c>
      <c r="I85" s="58" t="s">
        <v>401</v>
      </c>
      <c r="J85" s="58" t="s">
        <v>402</v>
      </c>
      <c r="K85" s="47"/>
    </row>
    <row r="86" spans="1:11" ht="24.75" customHeight="1">
      <c r="A86" s="58">
        <f t="shared" si="1"/>
        <v>83</v>
      </c>
      <c r="B86" s="77" t="s">
        <v>101</v>
      </c>
      <c r="C86" s="78" t="s">
        <v>60</v>
      </c>
      <c r="D86" s="79" t="s">
        <v>403</v>
      </c>
      <c r="E86" s="80" t="s">
        <v>184</v>
      </c>
      <c r="F86" s="60" t="s">
        <v>183</v>
      </c>
      <c r="G86" s="43">
        <v>140</v>
      </c>
      <c r="H86" s="58" t="s">
        <v>400</v>
      </c>
      <c r="I86" s="58" t="s">
        <v>401</v>
      </c>
      <c r="J86" s="58" t="s">
        <v>402</v>
      </c>
      <c r="K86" s="47"/>
    </row>
    <row r="87" spans="1:11" ht="24.75" customHeight="1">
      <c r="A87" s="58">
        <f t="shared" si="1"/>
        <v>84</v>
      </c>
      <c r="B87" s="77" t="s">
        <v>101</v>
      </c>
      <c r="C87" s="78" t="s">
        <v>60</v>
      </c>
      <c r="D87" s="79" t="s">
        <v>404</v>
      </c>
      <c r="E87" s="80" t="s">
        <v>184</v>
      </c>
      <c r="F87" s="60" t="s">
        <v>183</v>
      </c>
      <c r="G87" s="43">
        <v>87</v>
      </c>
      <c r="H87" s="58" t="s">
        <v>400</v>
      </c>
      <c r="I87" s="58" t="s">
        <v>401</v>
      </c>
      <c r="J87" s="58" t="s">
        <v>402</v>
      </c>
      <c r="K87" s="47"/>
    </row>
    <row r="88" spans="1:11" ht="24.75" customHeight="1">
      <c r="A88" s="58">
        <f t="shared" si="1"/>
        <v>85</v>
      </c>
      <c r="B88" s="77" t="s">
        <v>101</v>
      </c>
      <c r="C88" s="78" t="s">
        <v>60</v>
      </c>
      <c r="D88" s="79" t="s">
        <v>405</v>
      </c>
      <c r="E88" s="80" t="s">
        <v>184</v>
      </c>
      <c r="F88" s="60" t="s">
        <v>183</v>
      </c>
      <c r="G88" s="43">
        <v>72</v>
      </c>
      <c r="H88" s="58" t="s">
        <v>400</v>
      </c>
      <c r="I88" s="58" t="s">
        <v>401</v>
      </c>
      <c r="J88" s="58" t="s">
        <v>402</v>
      </c>
      <c r="K88" s="47"/>
    </row>
    <row r="89" spans="1:11" ht="24.75" customHeight="1">
      <c r="A89" s="58">
        <f t="shared" si="1"/>
        <v>86</v>
      </c>
      <c r="B89" s="77" t="s">
        <v>101</v>
      </c>
      <c r="C89" s="78" t="s">
        <v>60</v>
      </c>
      <c r="D89" s="79" t="s">
        <v>406</v>
      </c>
      <c r="E89" s="80" t="s">
        <v>184</v>
      </c>
      <c r="F89" s="60" t="s">
        <v>183</v>
      </c>
      <c r="G89" s="43">
        <v>58</v>
      </c>
      <c r="H89" s="58" t="s">
        <v>400</v>
      </c>
      <c r="I89" s="58" t="s">
        <v>401</v>
      </c>
      <c r="J89" s="58" t="s">
        <v>402</v>
      </c>
      <c r="K89" s="47"/>
    </row>
    <row r="90" spans="1:11" ht="24.75" customHeight="1">
      <c r="A90" s="58">
        <f t="shared" si="1"/>
        <v>87</v>
      </c>
      <c r="B90" s="77" t="s">
        <v>101</v>
      </c>
      <c r="C90" s="78" t="s">
        <v>43</v>
      </c>
      <c r="D90" s="79" t="s">
        <v>407</v>
      </c>
      <c r="E90" s="80" t="s">
        <v>367</v>
      </c>
      <c r="F90" s="60" t="s">
        <v>183</v>
      </c>
      <c r="G90" s="43">
        <v>72</v>
      </c>
      <c r="H90" s="58" t="s">
        <v>400</v>
      </c>
      <c r="I90" s="58" t="s">
        <v>401</v>
      </c>
      <c r="J90" s="58" t="s">
        <v>402</v>
      </c>
      <c r="K90" s="47"/>
    </row>
    <row r="91" spans="1:11" ht="24.75" customHeight="1">
      <c r="A91" s="58">
        <f t="shared" si="1"/>
        <v>88</v>
      </c>
      <c r="B91" s="77" t="s">
        <v>101</v>
      </c>
      <c r="C91" s="78" t="s">
        <v>60</v>
      </c>
      <c r="D91" s="79" t="s">
        <v>408</v>
      </c>
      <c r="E91" s="80" t="s">
        <v>184</v>
      </c>
      <c r="F91" s="60" t="s">
        <v>183</v>
      </c>
      <c r="G91" s="43">
        <v>122</v>
      </c>
      <c r="H91" s="58" t="s">
        <v>400</v>
      </c>
      <c r="I91" s="58" t="s">
        <v>401</v>
      </c>
      <c r="J91" s="58" t="s">
        <v>402</v>
      </c>
      <c r="K91" s="47"/>
    </row>
    <row r="92" spans="1:11" s="44" customFormat="1" ht="24.75" customHeight="1">
      <c r="A92" s="58">
        <f t="shared" si="1"/>
        <v>89</v>
      </c>
      <c r="B92" s="41" t="s">
        <v>210</v>
      </c>
      <c r="C92" s="59" t="s">
        <v>179</v>
      </c>
      <c r="D92" s="42" t="s">
        <v>211</v>
      </c>
      <c r="E92" s="60" t="s">
        <v>180</v>
      </c>
      <c r="F92" s="60" t="s">
        <v>181</v>
      </c>
      <c r="G92" s="43">
        <v>175</v>
      </c>
      <c r="H92" s="58" t="s">
        <v>204</v>
      </c>
      <c r="I92" s="58" t="s">
        <v>531</v>
      </c>
      <c r="J92" s="58" t="s">
        <v>208</v>
      </c>
      <c r="K92" s="47"/>
    </row>
    <row r="93" spans="1:11" s="44" customFormat="1" ht="24.75" customHeight="1">
      <c r="A93" s="58">
        <f t="shared" si="1"/>
        <v>90</v>
      </c>
      <c r="B93" s="41" t="s">
        <v>210</v>
      </c>
      <c r="C93" s="59" t="s">
        <v>179</v>
      </c>
      <c r="D93" s="42" t="s">
        <v>212</v>
      </c>
      <c r="E93" s="60" t="s">
        <v>180</v>
      </c>
      <c r="F93" s="60" t="s">
        <v>181</v>
      </c>
      <c r="G93" s="43">
        <v>164</v>
      </c>
      <c r="H93" s="58" t="s">
        <v>204</v>
      </c>
      <c r="I93" s="58" t="s">
        <v>531</v>
      </c>
      <c r="J93" s="58" t="s">
        <v>208</v>
      </c>
      <c r="K93" s="47"/>
    </row>
    <row r="94" spans="1:11" s="44" customFormat="1" ht="24.75" customHeight="1">
      <c r="A94" s="58">
        <f t="shared" si="1"/>
        <v>91</v>
      </c>
      <c r="B94" s="41" t="s">
        <v>210</v>
      </c>
      <c r="C94" s="59" t="s">
        <v>179</v>
      </c>
      <c r="D94" s="42" t="s">
        <v>213</v>
      </c>
      <c r="E94" s="60" t="s">
        <v>180</v>
      </c>
      <c r="F94" s="60" t="s">
        <v>181</v>
      </c>
      <c r="G94" s="43">
        <v>168</v>
      </c>
      <c r="H94" s="58" t="s">
        <v>204</v>
      </c>
      <c r="I94" s="58" t="s">
        <v>531</v>
      </c>
      <c r="J94" s="58" t="s">
        <v>208</v>
      </c>
      <c r="K94" s="47"/>
    </row>
    <row r="95" spans="1:11" s="44" customFormat="1" ht="24.75" customHeight="1">
      <c r="A95" s="58">
        <f t="shared" si="1"/>
        <v>92</v>
      </c>
      <c r="B95" s="41" t="s">
        <v>210</v>
      </c>
      <c r="C95" s="59" t="s">
        <v>179</v>
      </c>
      <c r="D95" s="42" t="s">
        <v>214</v>
      </c>
      <c r="E95" s="60" t="s">
        <v>180</v>
      </c>
      <c r="F95" s="60" t="s">
        <v>181</v>
      </c>
      <c r="G95" s="43">
        <v>85</v>
      </c>
      <c r="H95" s="58" t="s">
        <v>204</v>
      </c>
      <c r="I95" s="58" t="s">
        <v>531</v>
      </c>
      <c r="J95" s="58" t="s">
        <v>208</v>
      </c>
      <c r="K95" s="47"/>
    </row>
    <row r="96" spans="1:11" s="44" customFormat="1" ht="24.75" customHeight="1">
      <c r="A96" s="58">
        <f t="shared" si="1"/>
        <v>93</v>
      </c>
      <c r="B96" s="41" t="s">
        <v>210</v>
      </c>
      <c r="C96" s="59" t="s">
        <v>179</v>
      </c>
      <c r="D96" s="42" t="s">
        <v>215</v>
      </c>
      <c r="E96" s="60" t="s">
        <v>180</v>
      </c>
      <c r="F96" s="60" t="s">
        <v>181</v>
      </c>
      <c r="G96" s="43">
        <v>215</v>
      </c>
      <c r="H96" s="58" t="s">
        <v>204</v>
      </c>
      <c r="I96" s="58" t="s">
        <v>531</v>
      </c>
      <c r="J96" s="58" t="s">
        <v>208</v>
      </c>
      <c r="K96" s="47"/>
    </row>
    <row r="97" spans="1:11" s="44" customFormat="1" ht="24.75" customHeight="1">
      <c r="A97" s="58">
        <f t="shared" si="1"/>
        <v>94</v>
      </c>
      <c r="B97" s="41" t="s">
        <v>210</v>
      </c>
      <c r="C97" s="59" t="s">
        <v>179</v>
      </c>
      <c r="D97" s="42" t="s">
        <v>216</v>
      </c>
      <c r="E97" s="60" t="s">
        <v>180</v>
      </c>
      <c r="F97" s="60" t="s">
        <v>181</v>
      </c>
      <c r="G97" s="43">
        <v>110</v>
      </c>
      <c r="H97" s="58" t="s">
        <v>204</v>
      </c>
      <c r="I97" s="58" t="s">
        <v>531</v>
      </c>
      <c r="J97" s="58" t="s">
        <v>208</v>
      </c>
      <c r="K97" s="47"/>
    </row>
    <row r="98" spans="1:11" s="44" customFormat="1" ht="24.75" customHeight="1">
      <c r="A98" s="58">
        <f t="shared" si="1"/>
        <v>95</v>
      </c>
      <c r="B98" s="41" t="s">
        <v>210</v>
      </c>
      <c r="C98" s="59" t="s">
        <v>179</v>
      </c>
      <c r="D98" s="42" t="s">
        <v>217</v>
      </c>
      <c r="E98" s="60" t="s">
        <v>180</v>
      </c>
      <c r="F98" s="60" t="s">
        <v>181</v>
      </c>
      <c r="G98" s="43">
        <v>95</v>
      </c>
      <c r="H98" s="58" t="s">
        <v>204</v>
      </c>
      <c r="I98" s="58" t="s">
        <v>531</v>
      </c>
      <c r="J98" s="58" t="s">
        <v>208</v>
      </c>
      <c r="K98" s="47"/>
    </row>
    <row r="99" spans="1:11" ht="24.75" customHeight="1">
      <c r="A99" s="58">
        <f t="shared" si="1"/>
        <v>96</v>
      </c>
      <c r="B99" s="41" t="s">
        <v>210</v>
      </c>
      <c r="C99" s="59" t="s">
        <v>179</v>
      </c>
      <c r="D99" s="42" t="s">
        <v>209</v>
      </c>
      <c r="E99" s="60" t="s">
        <v>180</v>
      </c>
      <c r="F99" s="60" t="s">
        <v>181</v>
      </c>
      <c r="G99" s="43">
        <v>85</v>
      </c>
      <c r="H99" s="58" t="s">
        <v>204</v>
      </c>
      <c r="I99" s="58" t="s">
        <v>531</v>
      </c>
      <c r="J99" s="58" t="s">
        <v>208</v>
      </c>
      <c r="K99" s="47"/>
    </row>
    <row r="100" spans="1:11" ht="24.75" customHeight="1">
      <c r="A100" s="58">
        <f t="shared" si="1"/>
        <v>97</v>
      </c>
      <c r="B100" s="41" t="s">
        <v>210</v>
      </c>
      <c r="C100" s="59" t="s">
        <v>179</v>
      </c>
      <c r="D100" s="42" t="s">
        <v>218</v>
      </c>
      <c r="E100" s="60" t="s">
        <v>185</v>
      </c>
      <c r="F100" s="60" t="s">
        <v>181</v>
      </c>
      <c r="G100" s="43">
        <v>66</v>
      </c>
      <c r="H100" s="58" t="s">
        <v>204</v>
      </c>
      <c r="I100" s="58" t="s">
        <v>532</v>
      </c>
      <c r="J100" s="58" t="s">
        <v>219</v>
      </c>
      <c r="K100" s="47"/>
    </row>
    <row r="101" spans="1:11" ht="24.75" customHeight="1">
      <c r="A101" s="58">
        <f t="shared" si="1"/>
        <v>98</v>
      </c>
      <c r="B101" s="41" t="s">
        <v>48</v>
      </c>
      <c r="C101" s="59" t="s">
        <v>60</v>
      </c>
      <c r="D101" s="42" t="s">
        <v>199</v>
      </c>
      <c r="E101" s="60" t="s">
        <v>184</v>
      </c>
      <c r="F101" s="60" t="s">
        <v>200</v>
      </c>
      <c r="G101" s="43">
        <v>130</v>
      </c>
      <c r="H101" s="58" t="s">
        <v>197</v>
      </c>
      <c r="I101" s="58" t="s">
        <v>220</v>
      </c>
      <c r="J101" s="58" t="s">
        <v>198</v>
      </c>
      <c r="K101" s="47"/>
    </row>
    <row r="102" spans="1:11" ht="24.75" customHeight="1">
      <c r="A102" s="58">
        <f t="shared" si="1"/>
        <v>99</v>
      </c>
      <c r="B102" s="41" t="s">
        <v>48</v>
      </c>
      <c r="C102" s="59" t="s">
        <v>60</v>
      </c>
      <c r="D102" s="42" t="s">
        <v>201</v>
      </c>
      <c r="E102" s="60" t="s">
        <v>184</v>
      </c>
      <c r="F102" s="60" t="s">
        <v>200</v>
      </c>
      <c r="G102" s="43">
        <v>154</v>
      </c>
      <c r="H102" s="58" t="s">
        <v>197</v>
      </c>
      <c r="I102" s="58" t="s">
        <v>220</v>
      </c>
      <c r="J102" s="58" t="s">
        <v>198</v>
      </c>
      <c r="K102" s="47"/>
    </row>
    <row r="103" spans="1:11" ht="24.75" customHeight="1">
      <c r="A103" s="58">
        <f t="shared" si="1"/>
        <v>100</v>
      </c>
      <c r="B103" s="41" t="s">
        <v>48</v>
      </c>
      <c r="C103" s="59" t="s">
        <v>60</v>
      </c>
      <c r="D103" s="42" t="s">
        <v>221</v>
      </c>
      <c r="E103" s="60" t="s">
        <v>184</v>
      </c>
      <c r="F103" s="60" t="s">
        <v>200</v>
      </c>
      <c r="G103" s="43">
        <v>109</v>
      </c>
      <c r="H103" s="58" t="s">
        <v>197</v>
      </c>
      <c r="I103" s="58" t="s">
        <v>220</v>
      </c>
      <c r="J103" s="58" t="s">
        <v>222</v>
      </c>
      <c r="K103" s="47"/>
    </row>
    <row r="104" spans="1:11" ht="24.75" customHeight="1">
      <c r="A104" s="58">
        <f t="shared" si="1"/>
        <v>101</v>
      </c>
      <c r="B104" s="41" t="s">
        <v>210</v>
      </c>
      <c r="C104" s="59" t="s">
        <v>179</v>
      </c>
      <c r="D104" s="42" t="s">
        <v>314</v>
      </c>
      <c r="E104" s="60" t="s">
        <v>185</v>
      </c>
      <c r="F104" s="60" t="s">
        <v>181</v>
      </c>
      <c r="G104" s="43">
        <v>50</v>
      </c>
      <c r="H104" s="58" t="s">
        <v>312</v>
      </c>
      <c r="I104" s="58" t="s">
        <v>533</v>
      </c>
      <c r="J104" s="58" t="s">
        <v>313</v>
      </c>
      <c r="K104" s="69"/>
    </row>
    <row r="105" spans="1:11" ht="24.75" customHeight="1">
      <c r="A105" s="58">
        <f t="shared" si="1"/>
        <v>102</v>
      </c>
      <c r="B105" s="41" t="s">
        <v>48</v>
      </c>
      <c r="C105" s="71" t="s">
        <v>60</v>
      </c>
      <c r="D105" s="42" t="s">
        <v>199</v>
      </c>
      <c r="E105" s="72" t="s">
        <v>184</v>
      </c>
      <c r="F105" s="60" t="s">
        <v>200</v>
      </c>
      <c r="G105" s="43">
        <v>130</v>
      </c>
      <c r="H105" s="58" t="s">
        <v>197</v>
      </c>
      <c r="I105" s="58" t="s">
        <v>220</v>
      </c>
      <c r="J105" s="58" t="s">
        <v>198</v>
      </c>
      <c r="K105" s="47"/>
    </row>
    <row r="106" spans="1:11" ht="24.75" customHeight="1">
      <c r="A106" s="58">
        <f t="shared" si="1"/>
        <v>103</v>
      </c>
      <c r="B106" s="41" t="s">
        <v>48</v>
      </c>
      <c r="C106" s="71" t="s">
        <v>60</v>
      </c>
      <c r="D106" s="42" t="s">
        <v>201</v>
      </c>
      <c r="E106" s="72" t="s">
        <v>184</v>
      </c>
      <c r="F106" s="60" t="s">
        <v>200</v>
      </c>
      <c r="G106" s="43">
        <v>154</v>
      </c>
      <c r="H106" s="58" t="s">
        <v>197</v>
      </c>
      <c r="I106" s="58" t="s">
        <v>220</v>
      </c>
      <c r="J106" s="58" t="s">
        <v>198</v>
      </c>
      <c r="K106" s="47"/>
    </row>
    <row r="107" spans="1:11" ht="24.75" customHeight="1">
      <c r="A107" s="58">
        <f t="shared" si="1"/>
        <v>104</v>
      </c>
      <c r="B107" s="41" t="s">
        <v>48</v>
      </c>
      <c r="C107" s="71" t="s">
        <v>60</v>
      </c>
      <c r="D107" s="42" t="s">
        <v>221</v>
      </c>
      <c r="E107" s="72" t="s">
        <v>184</v>
      </c>
      <c r="F107" s="60" t="s">
        <v>200</v>
      </c>
      <c r="G107" s="43">
        <v>109</v>
      </c>
      <c r="H107" s="58" t="s">
        <v>197</v>
      </c>
      <c r="I107" s="58" t="s">
        <v>220</v>
      </c>
      <c r="J107" s="58" t="s">
        <v>222</v>
      </c>
      <c r="K107" s="47"/>
    </row>
    <row r="108" spans="1:11" ht="24.75" customHeight="1">
      <c r="A108" s="58">
        <f t="shared" si="1"/>
        <v>105</v>
      </c>
      <c r="B108" s="41" t="s">
        <v>210</v>
      </c>
      <c r="C108" s="71" t="s">
        <v>179</v>
      </c>
      <c r="D108" s="42" t="s">
        <v>353</v>
      </c>
      <c r="E108" s="72" t="s">
        <v>180</v>
      </c>
      <c r="F108" s="60" t="s">
        <v>181</v>
      </c>
      <c r="G108" s="43">
        <v>380</v>
      </c>
      <c r="H108" s="58" t="s">
        <v>350</v>
      </c>
      <c r="I108" s="58" t="s">
        <v>358</v>
      </c>
      <c r="J108" s="58" t="s">
        <v>351</v>
      </c>
      <c r="K108" s="47"/>
    </row>
    <row r="109" spans="1:11" ht="24.75" customHeight="1">
      <c r="A109" s="58">
        <f t="shared" si="1"/>
        <v>106</v>
      </c>
      <c r="B109" s="40" t="s">
        <v>210</v>
      </c>
      <c r="C109" s="71" t="s">
        <v>60</v>
      </c>
      <c r="D109" s="42" t="s">
        <v>362</v>
      </c>
      <c r="E109" s="72" t="s">
        <v>184</v>
      </c>
      <c r="F109" s="60" t="s">
        <v>183</v>
      </c>
      <c r="G109" s="43">
        <v>380</v>
      </c>
      <c r="H109" s="58" t="s">
        <v>357</v>
      </c>
      <c r="I109" s="58" t="s">
        <v>358</v>
      </c>
      <c r="J109" s="58" t="s">
        <v>359</v>
      </c>
      <c r="K109" s="40"/>
    </row>
    <row r="110" spans="1:11" ht="24.75" customHeight="1">
      <c r="A110" s="58">
        <f t="shared" si="1"/>
        <v>107</v>
      </c>
      <c r="B110" s="41" t="s">
        <v>253</v>
      </c>
      <c r="C110" s="59" t="s">
        <v>238</v>
      </c>
      <c r="D110" s="42" t="s">
        <v>250</v>
      </c>
      <c r="E110" s="60" t="s">
        <v>180</v>
      </c>
      <c r="F110" s="60" t="s">
        <v>181</v>
      </c>
      <c r="G110" s="43">
        <v>613</v>
      </c>
      <c r="H110" s="58" t="s">
        <v>249</v>
      </c>
      <c r="I110" s="58" t="s">
        <v>534</v>
      </c>
      <c r="J110" s="58" t="s">
        <v>251</v>
      </c>
      <c r="K110" s="47"/>
    </row>
    <row r="111" spans="1:11" ht="24.75" customHeight="1">
      <c r="A111" s="58">
        <f t="shared" si="1"/>
        <v>108</v>
      </c>
      <c r="B111" s="41" t="s">
        <v>253</v>
      </c>
      <c r="C111" s="59" t="s">
        <v>238</v>
      </c>
      <c r="D111" s="42" t="s">
        <v>252</v>
      </c>
      <c r="E111" s="60" t="s">
        <v>185</v>
      </c>
      <c r="F111" s="60" t="s">
        <v>181</v>
      </c>
      <c r="G111" s="43">
        <v>330</v>
      </c>
      <c r="H111" s="58" t="s">
        <v>249</v>
      </c>
      <c r="I111" s="58" t="s">
        <v>534</v>
      </c>
      <c r="J111" s="58" t="s">
        <v>251</v>
      </c>
      <c r="K111" s="47"/>
    </row>
    <row r="112" spans="1:11" ht="24.75" customHeight="1">
      <c r="A112" s="58">
        <f t="shared" si="1"/>
        <v>109</v>
      </c>
      <c r="B112" s="41" t="s">
        <v>253</v>
      </c>
      <c r="C112" s="59" t="s">
        <v>179</v>
      </c>
      <c r="D112" s="42" t="s">
        <v>299</v>
      </c>
      <c r="E112" s="60" t="s">
        <v>185</v>
      </c>
      <c r="F112" s="60" t="s">
        <v>181</v>
      </c>
      <c r="G112" s="43">
        <v>420</v>
      </c>
      <c r="H112" s="58" t="s">
        <v>297</v>
      </c>
      <c r="I112" s="58" t="s">
        <v>520</v>
      </c>
      <c r="J112" s="58" t="s">
        <v>298</v>
      </c>
      <c r="K112" s="112"/>
    </row>
    <row r="113" spans="1:11" ht="24.75" customHeight="1">
      <c r="A113" s="58">
        <f t="shared" si="1"/>
        <v>110</v>
      </c>
      <c r="B113" s="41" t="s">
        <v>253</v>
      </c>
      <c r="C113" s="59" t="s">
        <v>179</v>
      </c>
      <c r="D113" s="42" t="s">
        <v>322</v>
      </c>
      <c r="E113" s="60" t="s">
        <v>185</v>
      </c>
      <c r="F113" s="60" t="s">
        <v>181</v>
      </c>
      <c r="G113" s="43">
        <v>1160</v>
      </c>
      <c r="H113" s="58" t="s">
        <v>320</v>
      </c>
      <c r="I113" s="58" t="s">
        <v>535</v>
      </c>
      <c r="J113" s="58" t="s">
        <v>321</v>
      </c>
      <c r="K113" s="69"/>
    </row>
    <row r="114" spans="1:11" ht="24.75" customHeight="1">
      <c r="A114" s="58">
        <f t="shared" si="1"/>
        <v>111</v>
      </c>
      <c r="B114" s="41" t="s">
        <v>253</v>
      </c>
      <c r="C114" s="71" t="s">
        <v>60</v>
      </c>
      <c r="D114" s="42" t="s">
        <v>376</v>
      </c>
      <c r="E114" s="72" t="s">
        <v>184</v>
      </c>
      <c r="F114" s="60" t="s">
        <v>181</v>
      </c>
      <c r="G114" s="43">
        <v>3912</v>
      </c>
      <c r="H114" s="58" t="s">
        <v>368</v>
      </c>
      <c r="I114" s="58" t="s">
        <v>377</v>
      </c>
      <c r="J114" s="58" t="s">
        <v>378</v>
      </c>
      <c r="K114" s="47"/>
    </row>
    <row r="115" spans="1:11" ht="24.75" customHeight="1">
      <c r="A115" s="58">
        <f t="shared" si="1"/>
        <v>112</v>
      </c>
      <c r="B115" s="41" t="s">
        <v>253</v>
      </c>
      <c r="C115" s="71" t="s">
        <v>60</v>
      </c>
      <c r="D115" s="42" t="s">
        <v>379</v>
      </c>
      <c r="E115" s="72" t="s">
        <v>182</v>
      </c>
      <c r="F115" s="60" t="s">
        <v>181</v>
      </c>
      <c r="G115" s="43">
        <v>369</v>
      </c>
      <c r="H115" s="58" t="s">
        <v>368</v>
      </c>
      <c r="I115" s="58" t="s">
        <v>377</v>
      </c>
      <c r="J115" s="58" t="s">
        <v>378</v>
      </c>
      <c r="K115" s="47"/>
    </row>
    <row r="116" spans="1:11" ht="24.75" customHeight="1">
      <c r="A116" s="58">
        <f t="shared" si="1"/>
        <v>113</v>
      </c>
      <c r="B116" s="41" t="s">
        <v>206</v>
      </c>
      <c r="C116" s="59" t="s">
        <v>179</v>
      </c>
      <c r="D116" s="42" t="s">
        <v>207</v>
      </c>
      <c r="E116" s="60" t="s">
        <v>185</v>
      </c>
      <c r="F116" s="60" t="s">
        <v>181</v>
      </c>
      <c r="G116" s="43">
        <v>710.4</v>
      </c>
      <c r="H116" s="58" t="s">
        <v>204</v>
      </c>
      <c r="I116" s="58" t="s">
        <v>524</v>
      </c>
      <c r="J116" s="58" t="s">
        <v>205</v>
      </c>
      <c r="K116" s="47"/>
    </row>
    <row r="117" spans="1:11" ht="24.75" customHeight="1">
      <c r="A117" s="58">
        <f t="shared" si="1"/>
        <v>114</v>
      </c>
      <c r="B117" s="41" t="s">
        <v>206</v>
      </c>
      <c r="C117" s="59" t="s">
        <v>238</v>
      </c>
      <c r="D117" s="42" t="s">
        <v>239</v>
      </c>
      <c r="E117" s="60" t="s">
        <v>185</v>
      </c>
      <c r="F117" s="60" t="s">
        <v>181</v>
      </c>
      <c r="G117" s="43">
        <v>496</v>
      </c>
      <c r="H117" s="58" t="s">
        <v>240</v>
      </c>
      <c r="I117" s="58" t="s">
        <v>536</v>
      </c>
      <c r="J117" s="58" t="s">
        <v>241</v>
      </c>
      <c r="K117" s="47"/>
    </row>
    <row r="118" spans="1:11" ht="24.75" customHeight="1">
      <c r="A118" s="58">
        <f t="shared" si="1"/>
        <v>115</v>
      </c>
      <c r="B118" s="41" t="s">
        <v>206</v>
      </c>
      <c r="C118" s="59" t="s">
        <v>179</v>
      </c>
      <c r="D118" s="42" t="s">
        <v>271</v>
      </c>
      <c r="E118" s="60" t="s">
        <v>185</v>
      </c>
      <c r="F118" s="60" t="s">
        <v>181</v>
      </c>
      <c r="G118" s="43">
        <v>1513</v>
      </c>
      <c r="H118" s="58" t="s">
        <v>269</v>
      </c>
      <c r="I118" s="58" t="s">
        <v>518</v>
      </c>
      <c r="J118" s="58" t="s">
        <v>270</v>
      </c>
      <c r="K118" s="47"/>
    </row>
    <row r="119" spans="1:11" ht="24.75" customHeight="1">
      <c r="A119" s="58">
        <f t="shared" si="1"/>
        <v>116</v>
      </c>
      <c r="B119" s="41" t="s">
        <v>206</v>
      </c>
      <c r="C119" s="59" t="s">
        <v>179</v>
      </c>
      <c r="D119" s="42" t="s">
        <v>295</v>
      </c>
      <c r="E119" s="60" t="s">
        <v>185</v>
      </c>
      <c r="F119" s="60" t="s">
        <v>181</v>
      </c>
      <c r="G119" s="43">
        <v>1177</v>
      </c>
      <c r="H119" s="58" t="s">
        <v>293</v>
      </c>
      <c r="I119" s="58" t="s">
        <v>537</v>
      </c>
      <c r="J119" s="58" t="s">
        <v>294</v>
      </c>
      <c r="K119" s="47"/>
    </row>
    <row r="120" spans="1:11" ht="24.75" customHeight="1">
      <c r="A120" s="58">
        <f t="shared" si="1"/>
        <v>117</v>
      </c>
      <c r="B120" s="41" t="s">
        <v>206</v>
      </c>
      <c r="C120" s="59" t="s">
        <v>179</v>
      </c>
      <c r="D120" s="42" t="s">
        <v>302</v>
      </c>
      <c r="E120" s="60" t="s">
        <v>185</v>
      </c>
      <c r="F120" s="60" t="s">
        <v>181</v>
      </c>
      <c r="G120" s="43">
        <v>1552</v>
      </c>
      <c r="H120" s="58" t="s">
        <v>300</v>
      </c>
      <c r="I120" s="58" t="s">
        <v>538</v>
      </c>
      <c r="J120" s="58" t="s">
        <v>301</v>
      </c>
      <c r="K120" s="69"/>
    </row>
    <row r="121" spans="1:11" ht="24.75" customHeight="1">
      <c r="A121" s="58">
        <f t="shared" si="1"/>
        <v>118</v>
      </c>
      <c r="B121" s="41" t="s">
        <v>206</v>
      </c>
      <c r="C121" s="59" t="s">
        <v>179</v>
      </c>
      <c r="D121" s="42" t="s">
        <v>315</v>
      </c>
      <c r="E121" s="60" t="s">
        <v>185</v>
      </c>
      <c r="F121" s="60" t="s">
        <v>181</v>
      </c>
      <c r="G121" s="43">
        <v>1000.13</v>
      </c>
      <c r="H121" s="58" t="s">
        <v>312</v>
      </c>
      <c r="I121" s="58" t="s">
        <v>533</v>
      </c>
      <c r="J121" s="58" t="s">
        <v>313</v>
      </c>
      <c r="K121" s="69"/>
    </row>
    <row r="122" spans="1:11" ht="24.75" customHeight="1">
      <c r="A122" s="58">
        <f t="shared" si="1"/>
        <v>119</v>
      </c>
      <c r="B122" s="41" t="s">
        <v>206</v>
      </c>
      <c r="C122" s="59" t="s">
        <v>179</v>
      </c>
      <c r="D122" s="42" t="s">
        <v>316</v>
      </c>
      <c r="E122" s="60" t="s">
        <v>185</v>
      </c>
      <c r="F122" s="60" t="s">
        <v>181</v>
      </c>
      <c r="G122" s="43">
        <v>900</v>
      </c>
      <c r="H122" s="58" t="s">
        <v>312</v>
      </c>
      <c r="I122" s="58" t="s">
        <v>533</v>
      </c>
      <c r="J122" s="58" t="s">
        <v>313</v>
      </c>
      <c r="K122" s="69"/>
    </row>
    <row r="123" spans="1:11" ht="24.75" customHeight="1">
      <c r="A123" s="58">
        <f t="shared" si="1"/>
        <v>120</v>
      </c>
      <c r="B123" s="41" t="s">
        <v>106</v>
      </c>
      <c r="C123" s="71" t="s">
        <v>60</v>
      </c>
      <c r="D123" s="42" t="s">
        <v>342</v>
      </c>
      <c r="E123" s="72" t="s">
        <v>184</v>
      </c>
      <c r="F123" s="60" t="s">
        <v>181</v>
      </c>
      <c r="G123" s="43">
        <v>2202.8266666666668</v>
      </c>
      <c r="H123" s="58" t="s">
        <v>339</v>
      </c>
      <c r="I123" s="58" t="s">
        <v>340</v>
      </c>
      <c r="J123" s="40" t="s">
        <v>341</v>
      </c>
      <c r="K123" s="74"/>
    </row>
    <row r="124" spans="1:11" ht="24.75" customHeight="1">
      <c r="A124" s="58">
        <f t="shared" si="1"/>
        <v>121</v>
      </c>
      <c r="B124" s="40" t="s">
        <v>106</v>
      </c>
      <c r="C124" s="71" t="s">
        <v>60</v>
      </c>
      <c r="D124" s="42" t="s">
        <v>343</v>
      </c>
      <c r="E124" s="72" t="s">
        <v>182</v>
      </c>
      <c r="F124" s="60" t="s">
        <v>183</v>
      </c>
      <c r="G124" s="43">
        <v>567.18666666666661</v>
      </c>
      <c r="H124" s="58" t="s">
        <v>344</v>
      </c>
      <c r="I124" s="58" t="s">
        <v>340</v>
      </c>
      <c r="J124" s="40" t="s">
        <v>345</v>
      </c>
      <c r="K124" s="74"/>
    </row>
    <row r="125" spans="1:11" ht="24.75" customHeight="1">
      <c r="A125" s="58">
        <f t="shared" si="1"/>
        <v>122</v>
      </c>
      <c r="B125" s="41" t="s">
        <v>106</v>
      </c>
      <c r="C125" s="71" t="s">
        <v>60</v>
      </c>
      <c r="D125" s="42" t="s">
        <v>383</v>
      </c>
      <c r="E125" s="72" t="s">
        <v>184</v>
      </c>
      <c r="F125" s="60" t="s">
        <v>183</v>
      </c>
      <c r="G125" s="43">
        <v>80</v>
      </c>
      <c r="H125" s="58" t="s">
        <v>380</v>
      </c>
      <c r="I125" s="58" t="s">
        <v>381</v>
      </c>
      <c r="J125" s="40" t="s">
        <v>382</v>
      </c>
      <c r="K125" s="47"/>
    </row>
    <row r="126" spans="1:11" ht="24.75" customHeight="1">
      <c r="A126" s="58">
        <f t="shared" si="1"/>
        <v>123</v>
      </c>
      <c r="B126" s="41" t="s">
        <v>106</v>
      </c>
      <c r="C126" s="71" t="s">
        <v>60</v>
      </c>
      <c r="D126" s="42" t="s">
        <v>383</v>
      </c>
      <c r="E126" s="72" t="s">
        <v>184</v>
      </c>
      <c r="F126" s="60" t="s">
        <v>183</v>
      </c>
      <c r="G126" s="43">
        <v>80</v>
      </c>
      <c r="H126" s="58" t="s">
        <v>380</v>
      </c>
      <c r="I126" s="58" t="s">
        <v>381</v>
      </c>
      <c r="J126" s="40" t="s">
        <v>382</v>
      </c>
      <c r="K126" s="74"/>
    </row>
    <row r="127" spans="1:11" ht="24.75" customHeight="1">
      <c r="A127" s="58">
        <f t="shared" si="1"/>
        <v>124</v>
      </c>
      <c r="B127" s="81" t="s">
        <v>409</v>
      </c>
      <c r="C127" s="78" t="s">
        <v>60</v>
      </c>
      <c r="D127" s="79" t="s">
        <v>410</v>
      </c>
      <c r="E127" s="80" t="s">
        <v>184</v>
      </c>
      <c r="F127" s="60" t="s">
        <v>183</v>
      </c>
      <c r="G127" s="43">
        <v>2370</v>
      </c>
      <c r="H127" s="58" t="s">
        <v>400</v>
      </c>
      <c r="I127" s="58" t="s">
        <v>411</v>
      </c>
      <c r="J127" s="73" t="s">
        <v>412</v>
      </c>
      <c r="K127" s="69"/>
    </row>
    <row r="128" spans="1:11" ht="24.75" customHeight="1">
      <c r="A128" s="58">
        <f t="shared" si="1"/>
        <v>125</v>
      </c>
      <c r="B128" s="81" t="s">
        <v>409</v>
      </c>
      <c r="C128" s="78" t="s">
        <v>60</v>
      </c>
      <c r="D128" s="79" t="s">
        <v>413</v>
      </c>
      <c r="E128" s="80" t="s">
        <v>182</v>
      </c>
      <c r="F128" s="60" t="s">
        <v>183</v>
      </c>
      <c r="G128" s="43">
        <v>312</v>
      </c>
      <c r="H128" s="58" t="s">
        <v>400</v>
      </c>
      <c r="I128" s="58" t="s">
        <v>411</v>
      </c>
      <c r="J128" s="73" t="s">
        <v>412</v>
      </c>
      <c r="K128" s="69"/>
    </row>
    <row r="129" spans="1:11" ht="17.25">
      <c r="A129" s="104" t="s">
        <v>501</v>
      </c>
      <c r="B129" s="105"/>
      <c r="C129" s="105"/>
      <c r="D129" s="105"/>
      <c r="E129" s="105"/>
      <c r="F129" s="105"/>
      <c r="G129" s="105"/>
      <c r="H129" s="105"/>
      <c r="I129" s="106"/>
      <c r="J129" s="110">
        <f>COUNTA(D4:D128)</f>
        <v>125</v>
      </c>
      <c r="K129" s="26" t="s">
        <v>24</v>
      </c>
    </row>
    <row r="130" spans="1:11" ht="17.25">
      <c r="A130" s="107"/>
      <c r="B130" s="108"/>
      <c r="C130" s="108"/>
      <c r="D130" s="108"/>
      <c r="E130" s="108"/>
      <c r="F130" s="108"/>
      <c r="G130" s="108"/>
      <c r="H130" s="108"/>
      <c r="I130" s="109" t="s">
        <v>25</v>
      </c>
      <c r="J130" s="110">
        <f>SUM(G4:G128)</f>
        <v>47491.943333333336</v>
      </c>
      <c r="K130" s="26" t="s">
        <v>26</v>
      </c>
    </row>
    <row r="131" spans="1:11">
      <c r="A131" s="11" t="s">
        <v>28</v>
      </c>
    </row>
  </sheetData>
  <sortState ref="A4:K176">
    <sortCondition ref="B4:B176"/>
  </sortState>
  <mergeCells count="1">
    <mergeCell ref="A1:K1"/>
  </mergeCells>
  <phoneticPr fontId="11" type="noConversion"/>
  <dataValidations disablePrompts="1" count="2">
    <dataValidation type="list" allowBlank="1" showInputMessage="1" showErrorMessage="1" sqref="B107:B126 B5:B17 B19:B23 B27:B35 B47:B51 B53:B91">
      <formula1>"1월,2월,3월,4월,5월,6월,7월,8월,9월,10월,11월,12월"</formula1>
    </dataValidation>
    <dataValidation type="list" allowBlank="1" showInputMessage="1" showErrorMessage="1" sqref="F92:F97 F100:F106 F36 F39:F47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41" fitToHeight="100" orientation="portrait" r:id="rId1"/>
  <colBreaks count="2" manualBreakCount="2">
    <brk id="6" max="129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본사</vt:lpstr>
      <vt:lpstr>본사_설비성공기구</vt:lpstr>
      <vt:lpstr>본사_5억원이상 수의,제한경쟁</vt:lpstr>
      <vt:lpstr>정비공사,용역</vt:lpstr>
      <vt:lpstr>'정비공사,용역'!Print_Area</vt:lpstr>
      <vt:lpstr>본사!Print_Titles</vt:lpstr>
      <vt:lpstr>'정비공사,용역'!Print_Titles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TEST</cp:lastModifiedBy>
  <cp:lastPrinted>2023-07-27T08:26:53Z</cp:lastPrinted>
  <dcterms:created xsi:type="dcterms:W3CDTF">2008-05-26T06:05:20Z</dcterms:created>
  <dcterms:modified xsi:type="dcterms:W3CDTF">2023-07-27T08:30:01Z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2023년도 발주계획(srm제출용)v3.xlsx</vt:lpwstr>
  </property>
</Properties>
</file>