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3.01.09 원전감독법 운영계획 관련 2023년도 연간 발주계획 제출 요청\6. srm제출용\최종제출\"/>
    </mc:Choice>
  </mc:AlternateContent>
  <bookViews>
    <workbookView xWindow="3165" yWindow="360" windowWidth="19140" windowHeight="9375" tabRatio="638"/>
  </bookViews>
  <sheets>
    <sheet name="본사" sheetId="30" r:id="rId1"/>
    <sheet name="본사_설비성공기구" sheetId="29" r:id="rId2"/>
    <sheet name="본사_5억원이상 수의,제한경쟁" sheetId="21" r:id="rId3"/>
    <sheet name="정비공사,용역" sheetId="32" r:id="rId4"/>
  </sheets>
  <definedNames>
    <definedName name="_xlnm._FilterDatabase" localSheetId="0" hidden="1">본사!$A$3:$K$80</definedName>
    <definedName name="_xlnm._FilterDatabase" localSheetId="2" hidden="1">'본사_5억원이상 수의,제한경쟁'!$A$4:$N$4</definedName>
    <definedName name="_xlnm._FilterDatabase" localSheetId="3" hidden="1">'정비공사,용역'!$A$3:$K$161</definedName>
    <definedName name="_xlnm.Print_Area" localSheetId="3">'정비공사,용역'!$A$1:$K$161</definedName>
    <definedName name="_xlnm.Print_Titles" localSheetId="0">본사!$1:$3</definedName>
    <definedName name="_xlnm.Print_Titles" localSheetId="3">'정비공사,용역'!$1:$3</definedName>
    <definedName name="SAPBEXdnldView" hidden="1">"44ILA7VSM19ZWTF3CA9EYVVHE"</definedName>
    <definedName name="SAPBEXsysID" hidden="1">"BWP"</definedName>
  </definedNames>
  <calcPr calcId="162913"/>
</workbook>
</file>

<file path=xl/calcChain.xml><?xml version="1.0" encoding="utf-8"?>
<calcChain xmlns="http://schemas.openxmlformats.org/spreadsheetml/2006/main">
  <c r="A29" i="29" l="1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89" i="29"/>
  <c r="A90" i="29"/>
  <c r="A91" i="29"/>
  <c r="A92" i="29"/>
  <c r="A93" i="29"/>
  <c r="A94" i="29"/>
  <c r="A95" i="29"/>
  <c r="A96" i="29"/>
  <c r="A97" i="29"/>
  <c r="A98" i="29"/>
  <c r="A99" i="29"/>
  <c r="A100" i="29"/>
  <c r="A101" i="29"/>
  <c r="A102" i="29"/>
  <c r="A103" i="29"/>
  <c r="A104" i="29"/>
  <c r="A105" i="29"/>
  <c r="A106" i="29"/>
  <c r="A107" i="29"/>
  <c r="A108" i="29"/>
  <c r="A109" i="29"/>
  <c r="A110" i="29"/>
  <c r="A111" i="29"/>
  <c r="A112" i="29"/>
  <c r="A113" i="29"/>
  <c r="A114" i="29"/>
  <c r="A115" i="29"/>
  <c r="A116" i="29"/>
  <c r="A117" i="29"/>
  <c r="A118" i="29"/>
  <c r="A119" i="29"/>
  <c r="A120" i="29"/>
  <c r="A121" i="29"/>
  <c r="A122" i="29"/>
  <c r="A123" i="29"/>
  <c r="A124" i="29"/>
  <c r="A125" i="29"/>
  <c r="A126" i="29"/>
  <c r="A127" i="29"/>
  <c r="A128" i="29"/>
  <c r="A129" i="29"/>
  <c r="A130" i="29"/>
  <c r="A131" i="29"/>
  <c r="A132" i="29"/>
  <c r="A133" i="29"/>
  <c r="A134" i="29"/>
  <c r="A13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5" i="29"/>
  <c r="M17" i="21" l="1"/>
  <c r="M16" i="21"/>
  <c r="J79" i="30"/>
  <c r="J78" i="30"/>
  <c r="G28" i="32" l="1"/>
  <c r="G27" i="32"/>
  <c r="G26" i="32"/>
  <c r="J160" i="32" s="1"/>
  <c r="J159" i="32"/>
</calcChain>
</file>

<file path=xl/sharedStrings.xml><?xml version="1.0" encoding="utf-8"?>
<sst xmlns="http://schemas.openxmlformats.org/spreadsheetml/2006/main" count="2547" uniqueCount="823">
  <si>
    <t>구분</t>
    <phoneticPr fontId="9" type="noConversion"/>
  </si>
  <si>
    <t>계약명</t>
    <phoneticPr fontId="9" type="noConversion"/>
  </si>
  <si>
    <t>국선 전화번호</t>
    <phoneticPr fontId="9" type="noConversion"/>
  </si>
  <si>
    <t>소요예산
(단위:백만원)</t>
    <phoneticPr fontId="9" type="noConversion"/>
  </si>
  <si>
    <t>발주월</t>
    <phoneticPr fontId="9" type="noConversion"/>
  </si>
  <si>
    <t>계약방법</t>
    <phoneticPr fontId="9" type="noConversion"/>
  </si>
  <si>
    <t>주관부서</t>
    <phoneticPr fontId="9" type="noConversion"/>
  </si>
  <si>
    <t>담당자</t>
    <phoneticPr fontId="9" type="noConversion"/>
  </si>
  <si>
    <t>비고</t>
    <phoneticPr fontId="9" type="noConversion"/>
  </si>
  <si>
    <t>순번</t>
    <phoneticPr fontId="9" type="noConversion"/>
  </si>
  <si>
    <t>일반경쟁</t>
  </si>
  <si>
    <t>낙찰자
결정방법</t>
    <phoneticPr fontId="9" type="noConversion"/>
  </si>
  <si>
    <t>사유</t>
    <phoneticPr fontId="9" type="noConversion"/>
  </si>
  <si>
    <t>5억원 이상 수의·제한경쟁 계약</t>
    <phoneticPr fontId="9" type="noConversion"/>
  </si>
  <si>
    <t>추정가격
산출방법</t>
    <phoneticPr fontId="9" type="noConversion"/>
  </si>
  <si>
    <t>1월</t>
  </si>
  <si>
    <t>용역</t>
  </si>
  <si>
    <t>-</t>
  </si>
  <si>
    <t>제한경쟁</t>
  </si>
  <si>
    <t>협상계약</t>
  </si>
  <si>
    <t>견적가격</t>
  </si>
  <si>
    <t>3월</t>
  </si>
  <si>
    <t>물품</t>
  </si>
  <si>
    <t>신규계약</t>
  </si>
  <si>
    <t>6월</t>
  </si>
  <si>
    <t>7월</t>
  </si>
  <si>
    <t>수의계약</t>
  </si>
  <si>
    <t>원가계산</t>
  </si>
  <si>
    <t>5월</t>
  </si>
  <si>
    <t>이동희</t>
  </si>
  <si>
    <t>김한용</t>
  </si>
  <si>
    <t>기타</t>
  </si>
  <si>
    <t>10월</t>
  </si>
  <si>
    <t>2022.03.31</t>
  </si>
  <si>
    <t>해외발전사업처 사업기획부</t>
  </si>
  <si>
    <t>061-345-2233</t>
  </si>
  <si>
    <t>김동수</t>
  </si>
  <si>
    <t>061-345-2232</t>
  </si>
  <si>
    <t>시스템 취약점 점검 솔루션 구축</t>
  </si>
  <si>
    <t>양강열</t>
  </si>
  <si>
    <t>061-345-2252</t>
  </si>
  <si>
    <t>DR 설계 컨설팅</t>
  </si>
  <si>
    <t>전년도 
계속계약 
종료일</t>
    <phoneticPr fontId="9" type="noConversion"/>
  </si>
  <si>
    <t>전화번호</t>
    <phoneticPr fontId="9" type="noConversion"/>
  </si>
  <si>
    <t>건</t>
    <phoneticPr fontId="9" type="noConversion"/>
  </si>
  <si>
    <t>총   계</t>
    <phoneticPr fontId="9" type="noConversion"/>
  </si>
  <si>
    <t>백만원</t>
    <phoneticPr fontId="9" type="noConversion"/>
  </si>
  <si>
    <t xml:space="preserve">
</t>
    <phoneticPr fontId="9" type="noConversion"/>
  </si>
  <si>
    <t>주) 발주계획, 소요예산, 예정시기 등은 변동 및 취소 가능</t>
    <phoneticPr fontId="9" type="noConversion"/>
  </si>
  <si>
    <t>순번</t>
    <phoneticPr fontId="21" type="noConversion"/>
  </si>
  <si>
    <t xml:space="preserve">품명 </t>
    <phoneticPr fontId="13" type="noConversion"/>
  </si>
  <si>
    <t>규격</t>
    <phoneticPr fontId="13" type="noConversion"/>
  </si>
  <si>
    <t>단위</t>
  </si>
  <si>
    <t>수량</t>
  </si>
  <si>
    <t>단가(KRW)</t>
    <phoneticPr fontId="21" type="noConversion"/>
  </si>
  <si>
    <t>금액(KRW)</t>
    <phoneticPr fontId="21" type="noConversion"/>
  </si>
  <si>
    <t>구  매  계  획  량</t>
    <phoneticPr fontId="21" type="noConversion"/>
  </si>
  <si>
    <t>1/4</t>
  </si>
  <si>
    <t>2/4</t>
  </si>
  <si>
    <t>3/4</t>
  </si>
  <si>
    <t>4/4</t>
  </si>
  <si>
    <t>EA</t>
    <phoneticPr fontId="9" type="noConversion"/>
  </si>
  <si>
    <t>종합기술원 장비표준부</t>
    <phoneticPr fontId="9" type="noConversion"/>
  </si>
  <si>
    <t>주사 전자 현미경</t>
  </si>
  <si>
    <t>밸브 진단시스템</t>
  </si>
  <si>
    <t>20CHANNEL</t>
  </si>
  <si>
    <t>정전용량 및 손실계수측정기</t>
  </si>
  <si>
    <t>15KV</t>
  </si>
  <si>
    <t>원자로헤드 BMI 노즐 가공장비</t>
  </si>
  <si>
    <t>BMI Nozzle</t>
  </si>
  <si>
    <t>코로나 카메라</t>
  </si>
  <si>
    <t>UV 240~280NM</t>
  </si>
  <si>
    <t>다채널 진동데이터 취득 및 분석장비</t>
  </si>
  <si>
    <t>16CHANNEL</t>
  </si>
  <si>
    <t>기기 내부 측정기</t>
  </si>
  <si>
    <t>자분 탐상 시험 장비</t>
  </si>
  <si>
    <t>6,000A</t>
  </si>
  <si>
    <t>진동데이터 수집 및 분석기</t>
  </si>
  <si>
    <t>전력계전기 시험기</t>
  </si>
  <si>
    <t>삼상계전기시험기</t>
  </si>
  <si>
    <t>부분방전 검출기</t>
  </si>
  <si>
    <t>99999PC</t>
  </si>
  <si>
    <t>발전기 여자시스템 진단장치</t>
  </si>
  <si>
    <t>RTS-5000</t>
  </si>
  <si>
    <t>전류계</t>
  </si>
  <si>
    <t>열화상카메라</t>
  </si>
  <si>
    <t>-40℃ to 2,000℃</t>
  </si>
  <si>
    <t>-40℃ ~ 500℃</t>
  </si>
  <si>
    <t>2KM</t>
  </si>
  <si>
    <t>차단기 시험기</t>
  </si>
  <si>
    <t>4CH</t>
  </si>
  <si>
    <t>메모리 레코더</t>
  </si>
  <si>
    <t>16CH &amp; 16CH</t>
  </si>
  <si>
    <t>6×75,3×150,1×450,1×300VA</t>
  </si>
  <si>
    <t>Ø6MM, 5M</t>
  </si>
  <si>
    <t>20 &amp; 32 CH</t>
  </si>
  <si>
    <t>유압 렌치</t>
  </si>
  <si>
    <t>차단기 동작 분석기</t>
  </si>
  <si>
    <t>DC 그라운드 검출기</t>
  </si>
  <si>
    <t>30V, 20MA</t>
  </si>
  <si>
    <t>소음진동측정기</t>
  </si>
  <si>
    <t>8CHX8CH</t>
  </si>
  <si>
    <t>싸이리스터 테스터</t>
  </si>
  <si>
    <t>7,000V</t>
  </si>
  <si>
    <t>IGBT시험기</t>
  </si>
  <si>
    <t>4,000V</t>
  </si>
  <si>
    <t>LCR 메타</t>
  </si>
  <si>
    <t>1mHz to 200kHz</t>
  </si>
  <si>
    <t>포크 리프트</t>
  </si>
  <si>
    <t>3000㎏</t>
  </si>
  <si>
    <t>200S</t>
  </si>
  <si>
    <t>유압 렌치(바디)</t>
  </si>
  <si>
    <t>8000㎏·M</t>
  </si>
  <si>
    <t>불량 애자 검출기</t>
  </si>
  <si>
    <t>345KV</t>
  </si>
  <si>
    <t>방사성 물질 이동용 저장함</t>
  </si>
  <si>
    <t>3270mm×1822mm×1752mm</t>
  </si>
  <si>
    <t>광학식 축정열기</t>
  </si>
  <si>
    <t>5㎜, 10M</t>
  </si>
  <si>
    <t>5MM,10M,BORE ALIGNMENT</t>
  </si>
  <si>
    <t>충전식 토크렌치</t>
  </si>
  <si>
    <t>임의파형 발생기</t>
  </si>
  <si>
    <t>10㎒</t>
  </si>
  <si>
    <t>총  계</t>
    <phoneticPr fontId="9" type="noConversion"/>
  </si>
  <si>
    <t>공종(종류)</t>
    <phoneticPr fontId="9" type="noConversion"/>
  </si>
  <si>
    <t>사업소명</t>
    <phoneticPr fontId="9" type="noConversion"/>
  </si>
  <si>
    <t>공사/용역                                   감독 담당자</t>
    <phoneticPr fontId="9" type="noConversion"/>
  </si>
  <si>
    <r>
      <t>주) 발주계획</t>
    </r>
    <r>
      <rPr>
        <sz val="11"/>
        <color theme="1"/>
        <rFont val="맑은 고딕"/>
        <family val="2"/>
        <charset val="129"/>
        <scheme val="minor"/>
      </rPr>
      <t>,</t>
    </r>
    <r>
      <rPr>
        <sz val="11"/>
        <color theme="1"/>
        <rFont val="맑은 고딕"/>
        <family val="2"/>
        <charset val="129"/>
        <scheme val="minor"/>
      </rPr>
      <t xml:space="preserve"> 소요예산, 예정시기 등은 변동 및 취소 가능</t>
    </r>
    <phoneticPr fontId="9" type="noConversion"/>
  </si>
  <si>
    <t xml:space="preserve">  </t>
    <phoneticPr fontId="9" type="noConversion"/>
  </si>
  <si>
    <t>한전KPS 2023년도 연간 발주계획(본사/설비성공기구)</t>
    <phoneticPr fontId="13" type="noConversion"/>
  </si>
  <si>
    <t>(단위 : 천원)</t>
    <phoneticPr fontId="9" type="noConversion"/>
  </si>
  <si>
    <t>과도 접지 저항계</t>
  </si>
  <si>
    <t>1 to 999Ω</t>
  </si>
  <si>
    <t>절연유 내압 시험기</t>
  </si>
  <si>
    <t>100KV</t>
  </si>
  <si>
    <t>변압기실무훈련설비</t>
  </si>
  <si>
    <t>변압기 기계적 보호장치 판넬</t>
  </si>
  <si>
    <t>발전기 고정자 권선 절단 장비</t>
  </si>
  <si>
    <t>제작품</t>
  </si>
  <si>
    <t>표면불순물 제거장비</t>
  </si>
  <si>
    <t>2000W 레이저 녹제거 장비</t>
  </si>
  <si>
    <t>SF6 가스 분석기</t>
  </si>
  <si>
    <t>SO2PPM</t>
  </si>
  <si>
    <t>갠트리 크레인</t>
  </si>
  <si>
    <t>30/5TON</t>
  </si>
  <si>
    <t>185㎏·M(1,814N·M)</t>
  </si>
  <si>
    <t>6,000NM</t>
  </si>
  <si>
    <t>4,250NM</t>
  </si>
  <si>
    <t>열전도 온도 시험로</t>
  </si>
  <si>
    <t>0 - 650℃</t>
  </si>
  <si>
    <t>4000㎏·m</t>
  </si>
  <si>
    <t>전기 토크렌치</t>
  </si>
  <si>
    <t>3,000~6,000 NM</t>
  </si>
  <si>
    <t>6,7000NM, LST-5000, HYTORC</t>
  </si>
  <si>
    <t>절연유시험기</t>
  </si>
  <si>
    <t>100KV, DTA-100C, BAUR</t>
  </si>
  <si>
    <t>6,700NM</t>
  </si>
  <si>
    <t>광학식 축정열기(터빈 케이싱)</t>
  </si>
  <si>
    <t>8MM, 40M</t>
  </si>
  <si>
    <t>772㎏·M</t>
  </si>
  <si>
    <t>4000㎏·M</t>
  </si>
  <si>
    <t>1600㎏·M</t>
  </si>
  <si>
    <t>권선저항시험기</t>
  </si>
  <si>
    <t>50A</t>
  </si>
  <si>
    <t>ROS Camera Module CEX-36</t>
  </si>
  <si>
    <t>CEX-36(Connector AG306)</t>
  </si>
  <si>
    <t/>
  </si>
  <si>
    <t>1</t>
  </si>
  <si>
    <t>1-1/2" SQ. 1SET</t>
  </si>
  <si>
    <t>관형지지물 주체부 연결부위 검사시스템</t>
  </si>
  <si>
    <t>12.5Mhz</t>
  </si>
  <si>
    <t>12.5MHZ</t>
  </si>
  <si>
    <t>-20℃ ∼ 2000℃</t>
  </si>
  <si>
    <t>광학식 축정열기 부속품</t>
  </si>
  <si>
    <t>LEVEL ALIGN EXPERT</t>
  </si>
  <si>
    <t>회전자층간단락시험기</t>
  </si>
  <si>
    <t>40 to 200Hz</t>
  </si>
  <si>
    <t>전압:250V  전류:300A</t>
  </si>
  <si>
    <t>Ø6.0MM, 4M</t>
  </si>
  <si>
    <t>가스 누설 측정기</t>
  </si>
  <si>
    <t>⁴HE, ³HE, H₂</t>
  </si>
  <si>
    <t>S/G ECT 신호 평가 장비 부속품</t>
  </si>
  <si>
    <t>SOFTWARE</t>
  </si>
  <si>
    <t>750㎏·M</t>
  </si>
  <si>
    <t>래핑 머신</t>
  </si>
  <si>
    <t>15"</t>
  </si>
  <si>
    <t>발전기 고정자 웨지 절단 장비</t>
  </si>
  <si>
    <t>압력교정기</t>
  </si>
  <si>
    <t>-0.1 to 41 bar</t>
  </si>
  <si>
    <t>변류기시험기</t>
  </si>
  <si>
    <t>2,200VAC</t>
  </si>
  <si>
    <t>120㎃ - 480V</t>
  </si>
  <si>
    <t>Ø6.0MM, 7.5M</t>
  </si>
  <si>
    <t>16 &amp; 32CH</t>
  </si>
  <si>
    <t>16CH</t>
  </si>
  <si>
    <t>변압기 권수비 시험기</t>
  </si>
  <si>
    <t>0.8-15,000</t>
  </si>
  <si>
    <t>DC∼80KH,4CH</t>
  </si>
  <si>
    <t>레이저 거리 측정기</t>
  </si>
  <si>
    <t>2,000M</t>
  </si>
  <si>
    <t>멀티스테이션</t>
  </si>
  <si>
    <t>2km</t>
  </si>
  <si>
    <t>60A,300V</t>
  </si>
  <si>
    <t>전압:300V  전류:140A</t>
  </si>
  <si>
    <t>6"</t>
  </si>
  <si>
    <t>0.18㎐∼75.3㎑</t>
  </si>
  <si>
    <t>Ø8.5MM, 20M</t>
  </si>
  <si>
    <t>압력탱크</t>
  </si>
  <si>
    <t>40 LITER</t>
  </si>
  <si>
    <t>터빈 볼트히터</t>
  </si>
  <si>
    <t>30만배</t>
  </si>
  <si>
    <t>진원도 측정장비</t>
  </si>
  <si>
    <t>50㎏, ￠:350㎜</t>
  </si>
  <si>
    <t>24CH</t>
  </si>
  <si>
    <t>트래커형 3차원 광학 측정기</t>
  </si>
  <si>
    <t>트래커타입(본체+스캐너+프로브)</t>
  </si>
  <si>
    <t>초음파 잔류응력 측정기</t>
  </si>
  <si>
    <t>2∼200MM</t>
  </si>
  <si>
    <t>원자로 압력관 엔드피팅 래핑장치</t>
  </si>
  <si>
    <t>원자로 압력관</t>
  </si>
  <si>
    <t>온라인부분방전시험기</t>
  </si>
  <si>
    <t>350 MHZ</t>
  </si>
  <si>
    <t>저압케이블검사, 진단, 평가장비</t>
  </si>
  <si>
    <t>0.5 to 100MHz</t>
  </si>
  <si>
    <t>발전기 코어상태 검사 장비</t>
  </si>
  <si>
    <t>EL-CID</t>
  </si>
  <si>
    <t>수평 보링 머신</t>
  </si>
  <si>
    <t>S/G ECT 신호 수집 장비</t>
  </si>
  <si>
    <t>MIZ-80ID</t>
  </si>
  <si>
    <t>총 179점 15,400,489천원</t>
    <phoneticPr fontId="13" type="noConversion"/>
  </si>
  <si>
    <t>3월</t>
    <phoneticPr fontId="9" type="noConversion"/>
  </si>
  <si>
    <t>용역</t>
    <phoneticPr fontId="9" type="noConversion"/>
  </si>
  <si>
    <t>자체청렴도 조사 및 고위공직자 부패위험성 진단용역</t>
    <phoneticPr fontId="9" type="noConversion"/>
  </si>
  <si>
    <t>감사실 청렴감사부</t>
    <phoneticPr fontId="13" type="noConversion"/>
  </si>
  <si>
    <t>양판규</t>
    <phoneticPr fontId="9" type="noConversion"/>
  </si>
  <si>
    <t>061-345-0252</t>
    <phoneticPr fontId="9" type="noConversion"/>
  </si>
  <si>
    <t>-</t>
    <phoneticPr fontId="9" type="noConversion"/>
  </si>
  <si>
    <t>전년도 계속계약 종료일</t>
    <phoneticPr fontId="9" type="noConversion"/>
  </si>
  <si>
    <t>11월</t>
    <phoneticPr fontId="9" type="noConversion"/>
  </si>
  <si>
    <t>본사 주말상경버스 임차용역</t>
    <phoneticPr fontId="9" type="noConversion"/>
  </si>
  <si>
    <t>2023.12.26</t>
    <phoneticPr fontId="9" type="noConversion"/>
  </si>
  <si>
    <t>제한경쟁</t>
    <phoneticPr fontId="9" type="noConversion"/>
  </si>
  <si>
    <t>경영지원처 경영지원부</t>
    <phoneticPr fontId="9" type="noConversion"/>
  </si>
  <si>
    <t>경영지원처 경영지원부</t>
    <phoneticPr fontId="13" type="noConversion"/>
  </si>
  <si>
    <t>황원준</t>
    <phoneticPr fontId="9" type="noConversion"/>
  </si>
  <si>
    <t>061-345-2212</t>
    <phoneticPr fontId="9" type="noConversion"/>
  </si>
  <si>
    <t>1월</t>
    <phoneticPr fontId="9" type="noConversion"/>
  </si>
  <si>
    <t>한전KPS 기록관리시스템 유지보수</t>
    <phoneticPr fontId="13" type="noConversion"/>
  </si>
  <si>
    <t>신규계약</t>
    <phoneticPr fontId="9" type="noConversion"/>
  </si>
  <si>
    <t>2월</t>
    <phoneticPr fontId="9" type="noConversion"/>
  </si>
  <si>
    <t>2023년도 하계작업복 제작구매</t>
    <phoneticPr fontId="9" type="noConversion"/>
  </si>
  <si>
    <t>중증장애인생산품 우선구매특별법 및 동 시행령</t>
    <phoneticPr fontId="9" type="noConversion"/>
  </si>
  <si>
    <t>2023년도 안전화 제작구매</t>
    <phoneticPr fontId="9" type="noConversion"/>
  </si>
  <si>
    <t>일반경쟁</t>
    <phoneticPr fontId="9" type="noConversion"/>
  </si>
  <si>
    <t>2023년도 반소매티셔츠 제작구매</t>
    <phoneticPr fontId="9" type="noConversion"/>
  </si>
  <si>
    <t>2023년도 동계작업복 제작구매</t>
    <phoneticPr fontId="9" type="noConversion"/>
  </si>
  <si>
    <t>2023년도 방한잠바 제작구매</t>
    <phoneticPr fontId="9" type="noConversion"/>
  </si>
  <si>
    <t>10월</t>
    <phoneticPr fontId="9" type="noConversion"/>
  </si>
  <si>
    <t>물품</t>
    <phoneticPr fontId="9" type="noConversion"/>
  </si>
  <si>
    <t>2024년도 업무용수첩 제작</t>
    <phoneticPr fontId="9" type="noConversion"/>
  </si>
  <si>
    <t>김서현</t>
    <phoneticPr fontId="9" type="noConversion"/>
  </si>
  <si>
    <t>061-345-2211</t>
    <phoneticPr fontId="9" type="noConversion"/>
  </si>
  <si>
    <t>업무용차량 16대 임차용역 추진</t>
    <phoneticPr fontId="9" type="noConversion"/>
  </si>
  <si>
    <t>3월~12월</t>
    <phoneticPr fontId="9" type="noConversion"/>
  </si>
  <si>
    <t>차량 구매(차량 운영 계획 수립 후 추진예정)</t>
    <phoneticPr fontId="9" type="noConversion"/>
  </si>
  <si>
    <t>조달청을 통한 구매예정</t>
    <phoneticPr fontId="9" type="noConversion"/>
  </si>
  <si>
    <t>지속가능경영보고서 발간 용역</t>
    <phoneticPr fontId="9" type="noConversion"/>
  </si>
  <si>
    <t>경영혁신처 ESG혁신부</t>
    <phoneticPr fontId="9" type="noConversion"/>
  </si>
  <si>
    <t>최환준</t>
    <phoneticPr fontId="9" type="noConversion"/>
  </si>
  <si>
    <t>061-345-2394</t>
    <phoneticPr fontId="9" type="noConversion"/>
  </si>
  <si>
    <t>12월</t>
    <phoneticPr fontId="9" type="noConversion"/>
  </si>
  <si>
    <t>2024년도 전문직업 배상책임보험</t>
    <phoneticPr fontId="9" type="noConversion"/>
  </si>
  <si>
    <t>발전사업처 안전운영2실</t>
    <phoneticPr fontId="13" type="noConversion"/>
  </si>
  <si>
    <t>김태환</t>
    <phoneticPr fontId="9" type="noConversion"/>
  </si>
  <si>
    <t>061-345-2536</t>
    <phoneticPr fontId="9" type="noConversion"/>
  </si>
  <si>
    <t>근로자의 날 기념품 구매</t>
    <phoneticPr fontId="9" type="noConversion"/>
  </si>
  <si>
    <t>상생협력처 노무복지실</t>
    <phoneticPr fontId="13" type="noConversion"/>
  </si>
  <si>
    <t>엄혜린</t>
    <phoneticPr fontId="9" type="noConversion"/>
  </si>
  <si>
    <t>061-345-2316</t>
    <phoneticPr fontId="9" type="noConversion"/>
  </si>
  <si>
    <t>6월</t>
    <phoneticPr fontId="9" type="noConversion"/>
  </si>
  <si>
    <t>용역</t>
    <phoneticPr fontId="13" type="noConversion"/>
  </si>
  <si>
    <t>2023년도 하계휴양소 위탁운영 용역</t>
    <phoneticPr fontId="9" type="noConversion"/>
  </si>
  <si>
    <t>특수한 기술이 요구되는 용역계약의 경우로, 당해 용역과 같은 종류의 용역수행실적 보유 업체로 제한(국가계약법 시행령 제21조 5호)</t>
    <phoneticPr fontId="9" type="noConversion"/>
  </si>
  <si>
    <t>7월</t>
    <phoneticPr fontId="9" type="noConversion"/>
  </si>
  <si>
    <t>'23년도 직원 및 배우자 생명상해보장 단체보험</t>
    <phoneticPr fontId="9" type="noConversion"/>
  </si>
  <si>
    <t>2023.07.24.</t>
    <phoneticPr fontId="9" type="noConversion"/>
  </si>
  <si>
    <t>이지호</t>
    <phoneticPr fontId="9" type="noConversion"/>
  </si>
  <si>
    <t>061-345-2353</t>
    <phoneticPr fontId="9" type="noConversion"/>
  </si>
  <si>
    <t>한울권역 사택 재건축 원가검증용역</t>
    <phoneticPr fontId="9" type="noConversion"/>
  </si>
  <si>
    <t>상생협력처 자산운영실</t>
    <phoneticPr fontId="13" type="noConversion"/>
  </si>
  <si>
    <t>하종호</t>
    <phoneticPr fontId="9" type="noConversion"/>
  </si>
  <si>
    <t>061-345-2416</t>
    <phoneticPr fontId="9" type="noConversion"/>
  </si>
  <si>
    <t>공사</t>
    <phoneticPr fontId="9" type="noConversion"/>
  </si>
  <si>
    <t>본사 사옥 칸막이공사</t>
    <phoneticPr fontId="9" type="noConversion"/>
  </si>
  <si>
    <t>강봉훈</t>
    <phoneticPr fontId="9" type="noConversion"/>
  </si>
  <si>
    <t>061-345-2432</t>
    <phoneticPr fontId="9" type="noConversion"/>
  </si>
  <si>
    <t>한울권역 사택 재건축 공사</t>
    <phoneticPr fontId="9" type="noConversion"/>
  </si>
  <si>
    <t>대전권역 통합사옥 건립 설계용역</t>
    <phoneticPr fontId="9" type="noConversion"/>
  </si>
  <si>
    <t>공모방식으로 설계발주, 공모전 당선작 선정업체와 수의계약(건축서비스산업진흥법 제21조 및 국가계약법시행령 제26조제1항2호)</t>
    <phoneticPr fontId="9" type="noConversion"/>
  </si>
  <si>
    <t>ESS 축전지실 이설 공사</t>
    <phoneticPr fontId="9" type="noConversion"/>
  </si>
  <si>
    <t>최용선</t>
    <phoneticPr fontId="9" type="noConversion"/>
  </si>
  <si>
    <t>061-345-2436</t>
    <phoneticPr fontId="9" type="noConversion"/>
  </si>
  <si>
    <t>4월</t>
    <phoneticPr fontId="9" type="noConversion"/>
  </si>
  <si>
    <t>본사사옥 커튼월 단열필름 설치 용역</t>
    <phoneticPr fontId="13" type="noConversion"/>
  </si>
  <si>
    <t>정이현</t>
    <phoneticPr fontId="9" type="noConversion"/>
  </si>
  <si>
    <t>061-345-2418</t>
    <phoneticPr fontId="9" type="noConversion"/>
  </si>
  <si>
    <t>5월</t>
    <phoneticPr fontId="9" type="noConversion"/>
  </si>
  <si>
    <t>물품</t>
    <phoneticPr fontId="13" type="noConversion"/>
  </si>
  <si>
    <t>지하1층 UPS용 축전지 구매설치</t>
    <phoneticPr fontId="9" type="noConversion"/>
  </si>
  <si>
    <t>공사</t>
    <phoneticPr fontId="13" type="noConversion"/>
  </si>
  <si>
    <t>23년도 한전KPS 사옥 등 위탁관리 용역</t>
    <phoneticPr fontId="13" type="noConversion"/>
  </si>
  <si>
    <t>2023.06.30</t>
    <phoneticPr fontId="9" type="noConversion"/>
  </si>
  <si>
    <t>정민호</t>
    <phoneticPr fontId="9" type="noConversion"/>
  </si>
  <si>
    <t>061-345-2414</t>
    <phoneticPr fontId="9" type="noConversion"/>
  </si>
  <si>
    <t>한전KPS 100% 출자, 지분한 자회사와의 계약
(공기업, 준정부기관 계약사무규칙 제8조 2항)</t>
    <phoneticPr fontId="9" type="noConversion"/>
  </si>
  <si>
    <t>원가계산</t>
    <phoneticPr fontId="9" type="noConversion"/>
  </si>
  <si>
    <t>10월(예정)</t>
    <phoneticPr fontId="9" type="noConversion"/>
  </si>
  <si>
    <t>SAP 연동 연말정산 전문 프로그램 구매</t>
    <phoneticPr fontId="9" type="noConversion"/>
  </si>
  <si>
    <t>상생협력처 급여부</t>
    <phoneticPr fontId="13" type="noConversion"/>
  </si>
  <si>
    <t>김재형</t>
    <phoneticPr fontId="9" type="noConversion"/>
  </si>
  <si>
    <t>061-345-2344</t>
    <phoneticPr fontId="9" type="noConversion"/>
  </si>
  <si>
    <t>7월(예정)</t>
    <phoneticPr fontId="9" type="noConversion"/>
  </si>
  <si>
    <t>2023년도 임금제도 개편 용역</t>
    <phoneticPr fontId="9" type="noConversion"/>
  </si>
  <si>
    <t>김소리</t>
    <phoneticPr fontId="9" type="noConversion"/>
  </si>
  <si>
    <t>061-345-2343</t>
    <phoneticPr fontId="9" type="noConversion"/>
  </si>
  <si>
    <t>원전 종합상황실 관제시스템 구축</t>
    <phoneticPr fontId="9" type="noConversion"/>
  </si>
  <si>
    <t>원자력사업처 안전운영실</t>
    <phoneticPr fontId="13" type="noConversion"/>
  </si>
  <si>
    <t>이병현</t>
    <phoneticPr fontId="9" type="noConversion"/>
  </si>
  <si>
    <t>061-345-2826</t>
    <phoneticPr fontId="9" type="noConversion"/>
  </si>
  <si>
    <t>원전 종합상황실 시스템 구축 감리용역</t>
    <phoneticPr fontId="13" type="noConversion"/>
  </si>
  <si>
    <t>출퇴근 라이선스 제공 및 유지관리 용역</t>
    <phoneticPr fontId="9" type="noConversion"/>
  </si>
  <si>
    <t>2023.01.31</t>
    <phoneticPr fontId="9" type="noConversion"/>
  </si>
  <si>
    <t>인사혁신처 인사운영부</t>
    <phoneticPr fontId="9" type="noConversion"/>
  </si>
  <si>
    <t>061-345-2322</t>
    <phoneticPr fontId="9" type="noConversion"/>
  </si>
  <si>
    <t>2023년 한전KPS 채용대행용역</t>
    <phoneticPr fontId="9" type="noConversion"/>
  </si>
  <si>
    <t>2022.12.31</t>
    <phoneticPr fontId="9" type="noConversion"/>
  </si>
  <si>
    <t>인사혁신처 인재채용부</t>
    <phoneticPr fontId="9" type="noConversion"/>
  </si>
  <si>
    <t>061-345-2331</t>
    <phoneticPr fontId="9" type="noConversion"/>
  </si>
  <si>
    <t>특수한 기술이 요구되는 용역계약의 경우에는 당해 용역수행에 필요한 기술의 보유상황 또는 당해 용역과 같은 종류의 용역수행실적
(국가계약법시행령 제21조제1항제5호)</t>
  </si>
  <si>
    <t>'23년도 사이버교육 위탁운영 용역</t>
    <phoneticPr fontId="9" type="noConversion"/>
  </si>
  <si>
    <t>인재개발원 교육기획실</t>
    <phoneticPr fontId="9" type="noConversion"/>
  </si>
  <si>
    <t>서재우</t>
    <phoneticPr fontId="9" type="noConversion"/>
  </si>
  <si>
    <t>061-357-9208</t>
    <phoneticPr fontId="9" type="noConversion"/>
  </si>
  <si>
    <t>'23년도 인재개발원 사옥 기계설비성능점검 용역</t>
    <phoneticPr fontId="9" type="noConversion"/>
  </si>
  <si>
    <t>인재개발원 안전총무부</t>
    <phoneticPr fontId="9" type="noConversion"/>
  </si>
  <si>
    <t>노효인</t>
    <phoneticPr fontId="9" type="noConversion"/>
  </si>
  <si>
    <t>061-357-9111</t>
    <phoneticPr fontId="9" type="noConversion"/>
  </si>
  <si>
    <t>'23년도 교육마일리지 운영용역</t>
    <phoneticPr fontId="9" type="noConversion"/>
  </si>
  <si>
    <t>2022-12-29</t>
    <phoneticPr fontId="9" type="noConversion"/>
  </si>
  <si>
    <t>김성철</t>
    <phoneticPr fontId="9" type="noConversion"/>
  </si>
  <si>
    <t>061-357-9205</t>
    <phoneticPr fontId="9" type="noConversion"/>
  </si>
  <si>
    <t>특수한 기술이 요구되는 용역계약으로서 같은 종류의 실적제한
(국가계약법 시행령 제21조제1항제5호)</t>
    <phoneticPr fontId="9" type="noConversion"/>
  </si>
  <si>
    <t>'23년 직급별 리더십교육 시행 용역</t>
    <phoneticPr fontId="9" type="noConversion"/>
  </si>
  <si>
    <t>인재개발원 리더십센터</t>
    <phoneticPr fontId="9" type="noConversion"/>
  </si>
  <si>
    <t>이동민</t>
    <phoneticPr fontId="9" type="noConversion"/>
  </si>
  <si>
    <t>061-357-9513</t>
    <phoneticPr fontId="9" type="noConversion"/>
  </si>
  <si>
    <t>'23년 역량평가 시행 용역</t>
    <phoneticPr fontId="9" type="noConversion"/>
  </si>
  <si>
    <t>'23년 비대면 어학과정 위탁용역</t>
    <phoneticPr fontId="9" type="noConversion"/>
  </si>
  <si>
    <t>'23년 분야별 집합영어과정 위탁용역</t>
    <phoneticPr fontId="9" type="noConversion"/>
  </si>
  <si>
    <t>'23년 상반기 신입입문과정 위탁용역</t>
    <phoneticPr fontId="9" type="noConversion"/>
  </si>
  <si>
    <t>9월</t>
    <phoneticPr fontId="9" type="noConversion"/>
  </si>
  <si>
    <t>인재개발원 오수처리시설 위탁관리 용역</t>
    <phoneticPr fontId="9" type="noConversion"/>
  </si>
  <si>
    <t>'24년도 온라인 SW코딩 교육 운영용역</t>
    <phoneticPr fontId="9" type="noConversion"/>
  </si>
  <si>
    <t>'23년 하반기 신입입문과정 위탁용역</t>
    <phoneticPr fontId="9" type="noConversion"/>
  </si>
  <si>
    <t>2023년도 현장 안전보건 이행상태점검 용역</t>
    <phoneticPr fontId="9" type="noConversion"/>
  </si>
  <si>
    <t>재난안전처 안전기술지원부</t>
    <phoneticPr fontId="13" type="noConversion"/>
  </si>
  <si>
    <t>서영호</t>
    <phoneticPr fontId="9" type="noConversion"/>
  </si>
  <si>
    <t>061-345-2491</t>
    <phoneticPr fontId="9" type="noConversion"/>
  </si>
  <si>
    <t>2022년도 상반기 설비성 안전장구 구매</t>
    <phoneticPr fontId="13" type="noConversion"/>
  </si>
  <si>
    <t>재난안전처 발전안전관리부</t>
    <phoneticPr fontId="13" type="noConversion"/>
  </si>
  <si>
    <t>신병문</t>
    <phoneticPr fontId="9" type="noConversion"/>
  </si>
  <si>
    <t>061-345-2472</t>
    <phoneticPr fontId="9" type="noConversion"/>
  </si>
  <si>
    <t>기업 이미지 광고</t>
    <phoneticPr fontId="9" type="noConversion"/>
  </si>
  <si>
    <t>현동훈</t>
    <phoneticPr fontId="9" type="noConversion"/>
  </si>
  <si>
    <t>061-345-2151</t>
    <phoneticPr fontId="9" type="noConversion"/>
  </si>
  <si>
    <t>내부회계관리제도 자문 및 평가지원용역</t>
    <phoneticPr fontId="9" type="noConversion"/>
  </si>
  <si>
    <t>강예슬</t>
    <phoneticPr fontId="9" type="noConversion"/>
  </si>
  <si>
    <t>061-345-2134</t>
    <phoneticPr fontId="9" type="noConversion"/>
  </si>
  <si>
    <t>2022년도 특집 프로그램 영상물 제작</t>
    <phoneticPr fontId="9" type="noConversion"/>
  </si>
  <si>
    <t>2023.05.09.</t>
    <phoneticPr fontId="9" type="noConversion"/>
  </si>
  <si>
    <t>강석환</t>
    <phoneticPr fontId="9" type="noConversion"/>
  </si>
  <si>
    <t>061-345-2152</t>
    <phoneticPr fontId="9" type="noConversion"/>
  </si>
  <si>
    <t>40주년 사사 제작 용역</t>
    <phoneticPr fontId="9" type="noConversion"/>
  </si>
  <si>
    <t>2022년도 홍보영상 제작</t>
    <phoneticPr fontId="9" type="noConversion"/>
  </si>
  <si>
    <t>회사 홈페이지 리뉴얼 제작</t>
    <phoneticPr fontId="9" type="noConversion"/>
  </si>
  <si>
    <t>2023년도 사보 제작 및 SNS통합 운영용역</t>
    <phoneticPr fontId="9" type="noConversion"/>
  </si>
  <si>
    <t>2023.12.31.</t>
    <phoneticPr fontId="9" type="noConversion"/>
  </si>
  <si>
    <t>업무용 보안S/W)(V3) 구입 (PC용)</t>
    <phoneticPr fontId="9" type="noConversion"/>
  </si>
  <si>
    <t>경영지원처 정보보안부</t>
    <phoneticPr fontId="13" type="noConversion"/>
  </si>
  <si>
    <t>이현경</t>
    <phoneticPr fontId="9" type="noConversion"/>
  </si>
  <si>
    <t>노후화 침입차단시스템 교체 도입</t>
    <phoneticPr fontId="9" type="noConversion"/>
  </si>
  <si>
    <t>업무용 보안S/W)(Droid-X) 구입 (모바일오피스용)</t>
    <phoneticPr fontId="9" type="noConversion"/>
  </si>
  <si>
    <t>이보만</t>
    <phoneticPr fontId="9" type="noConversion"/>
  </si>
  <si>
    <t>061-345-2234</t>
    <phoneticPr fontId="9" type="noConversion"/>
  </si>
  <si>
    <t>침입방지지스템(IPS)</t>
    <phoneticPr fontId="9" type="noConversion"/>
  </si>
  <si>
    <t>김동수</t>
    <phoneticPr fontId="9" type="noConversion"/>
  </si>
  <si>
    <t>061-345-2232</t>
    <phoneticPr fontId="9" type="noConversion"/>
  </si>
  <si>
    <t>침입방지지스템(TMS)</t>
    <phoneticPr fontId="9" type="noConversion"/>
  </si>
  <si>
    <t>DDoS 대응 솔루션</t>
    <phoneticPr fontId="9" type="noConversion"/>
  </si>
  <si>
    <t>개인정보 관리체계 고도화 용역</t>
    <phoneticPr fontId="9" type="noConversion"/>
  </si>
  <si>
    <t>UAE본부 국제전용회선 사업자선정</t>
    <phoneticPr fontId="9" type="noConversion"/>
  </si>
  <si>
    <t xml:space="preserve"> 경영지원처 정보보안부</t>
    <phoneticPr fontId="9" type="noConversion"/>
  </si>
  <si>
    <t>네트워크 장비 교체 도입(접선스위치)</t>
    <phoneticPr fontId="9" type="noConversion"/>
  </si>
  <si>
    <t>네트워크 장비 교체 도입(L3스위치)</t>
    <phoneticPr fontId="9" type="noConversion"/>
  </si>
  <si>
    <t>네트워크 장비 교체 도입(L2스위치)</t>
    <phoneticPr fontId="9" type="noConversion"/>
  </si>
  <si>
    <t>광역정보통신망 전용회선 사업자선정</t>
    <phoneticPr fontId="9" type="noConversion"/>
  </si>
  <si>
    <t>한컴오피스2020 한글 ILA Renewal 3년차</t>
    <phoneticPr fontId="9" type="noConversion"/>
  </si>
  <si>
    <t>정보시스템부</t>
    <phoneticPr fontId="9" type="noConversion"/>
  </si>
  <si>
    <t>'23년 RPA 확대구축</t>
    <phoneticPr fontId="9" type="noConversion"/>
  </si>
  <si>
    <t>김원태</t>
    <phoneticPr fontId="9" type="noConversion"/>
  </si>
  <si>
    <t>061-345-2243</t>
    <phoneticPr fontId="9" type="noConversion"/>
  </si>
  <si>
    <t>발전설비 정비 지원관리시스템 인프라 구축</t>
    <phoneticPr fontId="9" type="noConversion"/>
  </si>
  <si>
    <t>김택현</t>
    <phoneticPr fontId="9" type="noConversion"/>
  </si>
  <si>
    <t>061-345-2251</t>
    <phoneticPr fontId="9" type="noConversion"/>
  </si>
  <si>
    <t>정보시스템 백업 고도화</t>
    <phoneticPr fontId="9" type="noConversion"/>
  </si>
  <si>
    <t>챗봇 시스템 구축</t>
    <phoneticPr fontId="9" type="noConversion"/>
  </si>
  <si>
    <t>김택현
김원태</t>
    <phoneticPr fontId="9" type="noConversion"/>
  </si>
  <si>
    <t>기타</t>
    <phoneticPr fontId="9" type="noConversion"/>
  </si>
  <si>
    <t>8월</t>
    <phoneticPr fontId="9" type="noConversion"/>
  </si>
  <si>
    <t>일체형PC</t>
    <phoneticPr fontId="9" type="noConversion"/>
  </si>
  <si>
    <t>조달사업에 관한 법률 제27조 1항에 따른 혁신제품 구매(국가계약법시행령 시행령 제26조 제1항 5호 사목)</t>
    <phoneticPr fontId="9" type="noConversion"/>
  </si>
  <si>
    <t>탁상형 컴퓨터 등 전산비품 도입</t>
    <phoneticPr fontId="9" type="noConversion"/>
  </si>
  <si>
    <t>원자로 스터드 홀 자동세척 로봇 제작</t>
    <phoneticPr fontId="9" type="noConversion"/>
  </si>
  <si>
    <t>종합기술원 전략기술개발센터
혁신공정개발팀</t>
    <phoneticPr fontId="13" type="noConversion"/>
  </si>
  <si>
    <t>김창훈</t>
    <phoneticPr fontId="9" type="noConversion"/>
  </si>
  <si>
    <t>061-345-0525</t>
    <phoneticPr fontId="9" type="noConversion"/>
  </si>
  <si>
    <t>Wheel Type Robot 제작</t>
    <phoneticPr fontId="9" type="noConversion"/>
  </si>
  <si>
    <t>종합기술원 전략기술개발센터
로봇자동화개발팀</t>
    <phoneticPr fontId="13" type="noConversion"/>
  </si>
  <si>
    <t>김향아</t>
    <phoneticPr fontId="9" type="noConversion"/>
  </si>
  <si>
    <t>061-345-0547</t>
    <phoneticPr fontId="9" type="noConversion"/>
  </si>
  <si>
    <t>Probe Feeding Unit 제작</t>
    <phoneticPr fontId="9" type="noConversion"/>
  </si>
  <si>
    <t>F급 가스터빈 수명초과분의 수명평가 기술개발</t>
    <phoneticPr fontId="9" type="noConversion"/>
  </si>
  <si>
    <t>종합기술원 전략기술개발센터
발전신기술개발팀</t>
    <phoneticPr fontId="13" type="noConversion"/>
  </si>
  <si>
    <t>황미경</t>
    <phoneticPr fontId="9" type="noConversion"/>
  </si>
  <si>
    <t>061-345-0533</t>
    <phoneticPr fontId="9" type="noConversion"/>
  </si>
  <si>
    <t>오프라인 터빈 진동수집 장비 운용 미가공
데이터 분석 자동화 프로그램 구축</t>
    <phoneticPr fontId="9" type="noConversion"/>
  </si>
  <si>
    <t>종합기술원 디지털기술개발센터
디지털솔루션개발팀</t>
    <phoneticPr fontId="13" type="noConversion"/>
  </si>
  <si>
    <t>안재영</t>
    <phoneticPr fontId="9" type="noConversion"/>
  </si>
  <si>
    <t>061-345-0563</t>
    <phoneticPr fontId="9" type="noConversion"/>
  </si>
  <si>
    <t>빅데이터 기반 재사용 배터리 ESS 안전 운용 시스템 구축</t>
    <phoneticPr fontId="9" type="noConversion"/>
  </si>
  <si>
    <t>종합기술원 디지털기술개발센터
플랫폼개발팀</t>
    <phoneticPr fontId="13" type="noConversion"/>
  </si>
  <si>
    <t>김기주</t>
    <phoneticPr fontId="9" type="noConversion"/>
  </si>
  <si>
    <t>061-345-0572</t>
    <phoneticPr fontId="9" type="noConversion"/>
  </si>
  <si>
    <t>BIMS(보일러지능형통합관리시스템) 고도화</t>
    <phoneticPr fontId="13" type="noConversion"/>
  </si>
  <si>
    <t>발전정비기술 플랫폼 구축</t>
    <phoneticPr fontId="9" type="noConversion"/>
  </si>
  <si>
    <t>김상우</t>
    <phoneticPr fontId="9" type="noConversion"/>
  </si>
  <si>
    <t>061-345-0570</t>
    <phoneticPr fontId="9" type="noConversion"/>
  </si>
  <si>
    <t>협상계약</t>
    <phoneticPr fontId="9" type="noConversion"/>
  </si>
  <si>
    <t>대기업 참여 제한</t>
    <phoneticPr fontId="9" type="noConversion"/>
  </si>
  <si>
    <t>23년 해외 전문인배상책임보험</t>
    <phoneticPr fontId="9" type="noConversion"/>
  </si>
  <si>
    <t>2023.03.31</t>
    <phoneticPr fontId="9" type="noConversion"/>
  </si>
  <si>
    <t>이상훈</t>
    <phoneticPr fontId="9" type="noConversion"/>
  </si>
  <si>
    <t>061-345-2913</t>
    <phoneticPr fontId="9" type="noConversion"/>
  </si>
  <si>
    <t>23년 해외 신변안전보험</t>
    <phoneticPr fontId="9" type="noConversion"/>
  </si>
  <si>
    <t>2023.04.10</t>
    <phoneticPr fontId="9" type="noConversion"/>
  </si>
  <si>
    <t>APR1400 MMIS(안전계통) System Operation and Maintenance 교육</t>
    <phoneticPr fontId="9" type="noConversion"/>
  </si>
  <si>
    <t>해외원전사업처 원전수출추진실</t>
    <phoneticPr fontId="9" type="noConversion"/>
  </si>
  <si>
    <t>방승현</t>
    <phoneticPr fontId="9" type="noConversion"/>
  </si>
  <si>
    <t>061-345-2884</t>
    <phoneticPr fontId="9" type="noConversion"/>
  </si>
  <si>
    <t>한전KPS 2023년도 연간 발주계획(본사)</t>
    <phoneticPr fontId="13" type="noConversion"/>
  </si>
  <si>
    <t>한전KPS 2023년도 연간 발주계획(정비공사/용역)</t>
    <phoneticPr fontId="13" type="noConversion"/>
  </si>
  <si>
    <t>2023년도 서인천 발전기,전설비 경상정비 하도급공사</t>
    <phoneticPr fontId="9" type="noConversion"/>
  </si>
  <si>
    <t>전기</t>
    <phoneticPr fontId="9" type="noConversion"/>
  </si>
  <si>
    <t>경쟁</t>
    <phoneticPr fontId="9" type="noConversion"/>
  </si>
  <si>
    <t>서인천사업처</t>
    <phoneticPr fontId="9" type="noConversion"/>
  </si>
  <si>
    <t>유공상</t>
    <phoneticPr fontId="9" type="noConversion"/>
  </si>
  <si>
    <t>032-580-8033</t>
    <phoneticPr fontId="9" type="noConversion"/>
  </si>
  <si>
    <t>2023년도 신인천 발전기,전설비 경상정비 하도급공사</t>
    <phoneticPr fontId="9" type="noConversion"/>
  </si>
  <si>
    <t>보령 제2,3발 보일러 노내비계, 강관비계 및 기타공사</t>
    <phoneticPr fontId="9" type="noConversion"/>
  </si>
  <si>
    <t>비계</t>
    <phoneticPr fontId="9" type="noConversion"/>
  </si>
  <si>
    <t>보령사업처</t>
    <phoneticPr fontId="9" type="noConversion"/>
  </si>
  <si>
    <t>김용환</t>
    <phoneticPr fontId="9" type="noConversion"/>
  </si>
  <si>
    <t>041-939-6032</t>
    <phoneticPr fontId="9" type="noConversion"/>
  </si>
  <si>
    <t>기계</t>
    <phoneticPr fontId="9" type="noConversion"/>
  </si>
  <si>
    <t>난방공사</t>
    <phoneticPr fontId="9" type="noConversion"/>
  </si>
  <si>
    <t>수의</t>
    <phoneticPr fontId="9" type="noConversion"/>
  </si>
  <si>
    <t>기계/전기</t>
    <phoneticPr fontId="9" type="noConversion"/>
  </si>
  <si>
    <t>23년도 태안 1~4 및 7~10호기 터빈설비 경상하도급공사</t>
    <phoneticPr fontId="9" type="noConversion"/>
  </si>
  <si>
    <t>태안사업처</t>
    <phoneticPr fontId="9" type="noConversion"/>
  </si>
  <si>
    <t>박노균</t>
    <phoneticPr fontId="9" type="noConversion"/>
  </si>
  <si>
    <t>041-670-1027</t>
    <phoneticPr fontId="9" type="noConversion"/>
  </si>
  <si>
    <t>23년도 태안 1~4 및 7~10호기 전기설비 경상하도급공사</t>
    <phoneticPr fontId="9" type="noConversion"/>
  </si>
  <si>
    <t>태안 10호기 OH 터빈 보조설비 정비공사</t>
    <phoneticPr fontId="9" type="noConversion"/>
  </si>
  <si>
    <t>태안 10호기 OH 터빈 CWP 및 순환수설비 정비공사</t>
    <phoneticPr fontId="9" type="noConversion"/>
  </si>
  <si>
    <t>태안 10호기 OH 비계 설치 및 해체공사</t>
    <phoneticPr fontId="9" type="noConversion"/>
  </si>
  <si>
    <t>태안 10호기 OH 고압전동기 정비공사</t>
    <phoneticPr fontId="9" type="noConversion"/>
  </si>
  <si>
    <t>태안 10호기 OH 저압전동기 정비공사</t>
    <phoneticPr fontId="9" type="noConversion"/>
  </si>
  <si>
    <t>태안 10호기 OH 전기보조설비 정비공사</t>
    <phoneticPr fontId="9" type="noConversion"/>
  </si>
  <si>
    <t>태안 10호기 OH 전기 정비편의시설 설치공사</t>
    <phoneticPr fontId="9" type="noConversion"/>
  </si>
  <si>
    <t>태안 10호기 OH 계측제어설비 정비공사</t>
    <phoneticPr fontId="9" type="noConversion"/>
  </si>
  <si>
    <t>제어</t>
    <phoneticPr fontId="9" type="noConversion"/>
  </si>
  <si>
    <t>태안 8호기 OH 순환수 및 터빈보조설비 정비공사</t>
    <phoneticPr fontId="9" type="noConversion"/>
  </si>
  <si>
    <t>임나현</t>
    <phoneticPr fontId="9" type="noConversion"/>
  </si>
  <si>
    <t>041-670-1145</t>
    <phoneticPr fontId="9" type="noConversion"/>
  </si>
  <si>
    <t>태안 8호기 OH 비계 및 보온 작업</t>
    <phoneticPr fontId="9" type="noConversion"/>
  </si>
  <si>
    <t>태안 8호기 OH 정비편의시설 설치공사</t>
    <phoneticPr fontId="9" type="noConversion"/>
  </si>
  <si>
    <t>태안 8호기 OH CRV Stud Bolt Hole 정비공사</t>
    <phoneticPr fontId="9" type="noConversion"/>
  </si>
  <si>
    <t>태안 8호기 OH 고압 및 저압전동기 정비공사</t>
    <phoneticPr fontId="9" type="noConversion"/>
  </si>
  <si>
    <t>태안 1호기 OH 순환수 및 복수설비 정비공사</t>
    <phoneticPr fontId="9" type="noConversion"/>
  </si>
  <si>
    <t>이응주</t>
    <phoneticPr fontId="9" type="noConversion"/>
  </si>
  <si>
    <t>041-670-1144</t>
    <phoneticPr fontId="9" type="noConversion"/>
  </si>
  <si>
    <t>태안 1호기 OH 비계, 보온 및 터빈보조설비 정비공사</t>
    <phoneticPr fontId="9" type="noConversion"/>
  </si>
  <si>
    <t>태안 1호기 고압 및 저압전동기 정비공사</t>
    <phoneticPr fontId="9" type="noConversion"/>
  </si>
  <si>
    <t>태안 1호기 OH 계측제어설비 정비공사</t>
    <phoneticPr fontId="9" type="noConversion"/>
  </si>
  <si>
    <t>태안 4호기 OH 터빈보조밸브 및 보조설비 정비공사</t>
    <phoneticPr fontId="9" type="noConversion"/>
  </si>
  <si>
    <t>태안 4호기 OH 비계 및 보온 작업</t>
    <phoneticPr fontId="9" type="noConversion"/>
  </si>
  <si>
    <t>태안 4호기 고압 및 저압전동기 정비공사</t>
    <phoneticPr fontId="9" type="noConversion"/>
  </si>
  <si>
    <t>태안 4호기 계측제어설비 정비공사</t>
    <phoneticPr fontId="9" type="noConversion"/>
  </si>
  <si>
    <t>2,3,4호기 기계설비 경상정비 하도급공사</t>
    <phoneticPr fontId="9" type="noConversion"/>
  </si>
  <si>
    <t>당진사업처</t>
    <phoneticPr fontId="9" type="noConversion"/>
  </si>
  <si>
    <t>김완기</t>
    <phoneticPr fontId="9" type="noConversion"/>
  </si>
  <si>
    <t>041-350-7223</t>
    <phoneticPr fontId="9" type="noConversion"/>
  </si>
  <si>
    <t>2~4호기 전기설비 및 1~4탈황전기설비 경상정비 하도급공사</t>
    <phoneticPr fontId="9" type="noConversion"/>
  </si>
  <si>
    <t>9,10호기 터빈설비 경상정비 하도급공사</t>
    <phoneticPr fontId="9" type="noConversion"/>
  </si>
  <si>
    <t xml:space="preserve">1~4호기 탈황기계설비 경상 </t>
    <phoneticPr fontId="9" type="noConversion"/>
  </si>
  <si>
    <t>‘23년 영흥 1~6호기 냉난방, 조명 및 부대설비 경상정비 하도급공사</t>
    <phoneticPr fontId="9" type="noConversion"/>
  </si>
  <si>
    <t>영흥사업처</t>
    <phoneticPr fontId="9" type="noConversion"/>
  </si>
  <si>
    <t>김인건</t>
    <phoneticPr fontId="9" type="noConversion"/>
  </si>
  <si>
    <t>031-718-8123</t>
    <phoneticPr fontId="9" type="noConversion"/>
  </si>
  <si>
    <t>'23년 경상 터빈설비 비계 및 보온작업 실적정산 공사</t>
    <phoneticPr fontId="9" type="noConversion"/>
  </si>
  <si>
    <t>비계, 구조물해체</t>
    <phoneticPr fontId="9" type="noConversion"/>
  </si>
  <si>
    <t>2023-#5 O/H 터빈 부속설비 및 일반밸브 정비공사</t>
    <phoneticPr fontId="9" type="noConversion"/>
  </si>
  <si>
    <t>김두현</t>
    <phoneticPr fontId="9" type="noConversion"/>
  </si>
  <si>
    <t>031-718-8127</t>
    <phoneticPr fontId="9" type="noConversion"/>
  </si>
  <si>
    <t>2023-#5 O/H 터빈설비 보온 및 비계설치공사</t>
    <phoneticPr fontId="9" type="noConversion"/>
  </si>
  <si>
    <t>2023-#5 O/H 터빈 취수구설비 정비공사</t>
    <phoneticPr fontId="9" type="noConversion"/>
  </si>
  <si>
    <t>2023-#5 O/H 터빈설비 고압전동기 정비공사</t>
    <phoneticPr fontId="9" type="noConversion"/>
  </si>
  <si>
    <t>2023-#5 O/H 터빈설비 전선관, Cable 교체 및 저압전동기 정비공사</t>
    <phoneticPr fontId="9" type="noConversion"/>
  </si>
  <si>
    <t>23년 하동화력 터빈/전기설비 경상정비 하도급공사(#3~#8)</t>
    <phoneticPr fontId="9" type="noConversion"/>
  </si>
  <si>
    <t>하동사업처</t>
    <phoneticPr fontId="9" type="noConversion"/>
  </si>
  <si>
    <t>이종영</t>
    <phoneticPr fontId="9" type="noConversion"/>
  </si>
  <si>
    <t>010-4516-0650</t>
    <phoneticPr fontId="9" type="noConversion"/>
  </si>
  <si>
    <t>2023년 #8호기 OH 기계설비 TBN 정비공사</t>
    <phoneticPr fontId="9" type="noConversion"/>
  </si>
  <si>
    <t>조광휴</t>
    <phoneticPr fontId="9" type="noConversion"/>
  </si>
  <si>
    <t>010-3641-3862</t>
    <phoneticPr fontId="9" type="noConversion"/>
  </si>
  <si>
    <t>23년도 제1,2호기 기전설비 경상정비 하도급공사</t>
    <phoneticPr fontId="9" type="noConversion"/>
  </si>
  <si>
    <t>여수사업처</t>
    <phoneticPr fontId="9" type="noConversion"/>
  </si>
  <si>
    <t>황승환</t>
    <phoneticPr fontId="9" type="noConversion"/>
  </si>
  <si>
    <t>070-8898-5850</t>
    <phoneticPr fontId="9" type="noConversion"/>
  </si>
  <si>
    <t>23년도 제1,2호기 운탄탈황설비 경상정비 하도급공사</t>
    <phoneticPr fontId="9" type="noConversion"/>
  </si>
  <si>
    <t>이건조</t>
    <phoneticPr fontId="9" type="noConversion"/>
  </si>
  <si>
    <t>070-8898-5840</t>
    <phoneticPr fontId="9" type="noConversion"/>
  </si>
  <si>
    <t>2023년 인천발전설비 경상정비 하도급공사</t>
    <phoneticPr fontId="9" type="noConversion"/>
  </si>
  <si>
    <t>복합</t>
    <phoneticPr fontId="9" type="noConversion"/>
  </si>
  <si>
    <t>인천사업소</t>
    <phoneticPr fontId="9" type="noConversion"/>
  </si>
  <si>
    <t>박준길</t>
    <phoneticPr fontId="9" type="noConversion"/>
  </si>
  <si>
    <t>070-4761-4925</t>
    <phoneticPr fontId="9" type="noConversion"/>
  </si>
  <si>
    <t>2023년 평택사업소 2복합 경상정비 하도급공사</t>
    <phoneticPr fontId="9" type="noConversion"/>
  </si>
  <si>
    <t>평택사업소</t>
    <phoneticPr fontId="9" type="noConversion"/>
  </si>
  <si>
    <t>이다은</t>
    <phoneticPr fontId="9" type="noConversion"/>
  </si>
  <si>
    <t>031-680-1821</t>
    <phoneticPr fontId="9" type="noConversion"/>
  </si>
  <si>
    <t>2023년 평택사업소 신평택복합 경상정비 하도급공사</t>
    <phoneticPr fontId="9" type="noConversion"/>
  </si>
  <si>
    <t>2023년도 부산 #1~3CC 기전설비 경상정비 하도급공사</t>
    <phoneticPr fontId="9" type="noConversion"/>
  </si>
  <si>
    <t>부산사업소</t>
    <phoneticPr fontId="9" type="noConversion"/>
  </si>
  <si>
    <t>엄영민</t>
    <phoneticPr fontId="9" type="noConversion"/>
  </si>
  <si>
    <t>051-712-7721</t>
    <phoneticPr fontId="9" type="noConversion"/>
  </si>
  <si>
    <t xml:space="preserve"> 2022년 #1ST CWP 취수구 점검정비 및 기타설비 정비공사</t>
    <phoneticPr fontId="9" type="noConversion"/>
  </si>
  <si>
    <t>2023년도 분당사업소 경상정비 하도급공사</t>
    <phoneticPr fontId="9" type="noConversion"/>
  </si>
  <si>
    <t>분당사업소</t>
    <phoneticPr fontId="9" type="noConversion"/>
  </si>
  <si>
    <t>이준식, 손배영</t>
    <phoneticPr fontId="9" type="noConversion"/>
  </si>
  <si>
    <t>031-781-3360</t>
    <phoneticPr fontId="9" type="noConversion"/>
  </si>
  <si>
    <t>2023년 제주기전설비 경상정비 하도급공사</t>
    <phoneticPr fontId="9" type="noConversion"/>
  </si>
  <si>
    <t>제주사업소</t>
    <phoneticPr fontId="9" type="noConversion"/>
  </si>
  <si>
    <t>소윤희</t>
    <phoneticPr fontId="9" type="noConversion"/>
  </si>
  <si>
    <t>070-7511-7921</t>
    <phoneticPr fontId="9" type="noConversion"/>
  </si>
  <si>
    <t>군산화력 기전설비 경상정비 하도급공사</t>
    <phoneticPr fontId="9" type="noConversion"/>
  </si>
  <si>
    <t>군산사업소</t>
    <phoneticPr fontId="9" type="noConversion"/>
  </si>
  <si>
    <t>안인석</t>
    <phoneticPr fontId="9" type="noConversion"/>
  </si>
  <si>
    <t>063-440-3522</t>
    <phoneticPr fontId="9" type="noConversion"/>
  </si>
  <si>
    <t>2023년도 울산복합 #1,4C/C 경상정비 하도급공사</t>
    <phoneticPr fontId="9" type="noConversion"/>
  </si>
  <si>
    <t>울산사업소</t>
    <phoneticPr fontId="9" type="noConversion"/>
  </si>
  <si>
    <t>변희식</t>
    <phoneticPr fontId="9" type="noConversion"/>
  </si>
  <si>
    <t>052-270-8632</t>
    <phoneticPr fontId="9" type="noConversion"/>
  </si>
  <si>
    <t>남제주기전설비 경상정비 하도급공사</t>
    <phoneticPr fontId="9" type="noConversion"/>
  </si>
  <si>
    <t>남제주사업소</t>
    <phoneticPr fontId="9" type="noConversion"/>
  </si>
  <si>
    <t>현동철</t>
    <phoneticPr fontId="9" type="noConversion"/>
  </si>
  <si>
    <t>070-7713-6459</t>
    <phoneticPr fontId="9" type="noConversion"/>
  </si>
  <si>
    <t>2023년 삼척 1,2호기 경상정비 하도급공사</t>
    <phoneticPr fontId="9" type="noConversion"/>
  </si>
  <si>
    <t>삼척사업소</t>
    <phoneticPr fontId="9" type="noConversion"/>
  </si>
  <si>
    <t>이희성</t>
    <phoneticPr fontId="9" type="noConversion"/>
  </si>
  <si>
    <t>동해사업소</t>
    <phoneticPr fontId="9" type="noConversion"/>
  </si>
  <si>
    <t>하민종</t>
    <phoneticPr fontId="9" type="noConversion"/>
  </si>
  <si>
    <t>070-5000-6438</t>
    <phoneticPr fontId="9" type="noConversion"/>
  </si>
  <si>
    <t>최형준</t>
    <phoneticPr fontId="9" type="noConversion"/>
  </si>
  <si>
    <t>070-7542-4823</t>
    <phoneticPr fontId="9" type="noConversion"/>
  </si>
  <si>
    <t>2023년 일산 발전설비 경상정비 하도급공사</t>
    <phoneticPr fontId="9" type="noConversion"/>
  </si>
  <si>
    <t>일산사업소</t>
    <phoneticPr fontId="9" type="noConversion"/>
  </si>
  <si>
    <t>황정태</t>
    <phoneticPr fontId="9" type="noConversion"/>
  </si>
  <si>
    <t>070-4027-6022</t>
    <phoneticPr fontId="9" type="noConversion"/>
  </si>
  <si>
    <t>2023 안동복합 경상정비 하도급공사</t>
    <phoneticPr fontId="9" type="noConversion"/>
  </si>
  <si>
    <t>안동사업소</t>
    <phoneticPr fontId="9" type="noConversion"/>
  </si>
  <si>
    <t>이근혁</t>
    <phoneticPr fontId="9" type="noConversion"/>
  </si>
  <si>
    <t>070-4949-5808</t>
    <phoneticPr fontId="9" type="noConversion"/>
  </si>
  <si>
    <t>23년 발전설비 경상정비 하도급공사</t>
    <phoneticPr fontId="9" type="noConversion"/>
  </si>
  <si>
    <t>서울사업소</t>
    <phoneticPr fontId="9" type="noConversion"/>
  </si>
  <si>
    <t>이성원</t>
    <phoneticPr fontId="9" type="noConversion"/>
  </si>
  <si>
    <t>1호기 OH 비계보온 하도급공사</t>
    <phoneticPr fontId="9" type="noConversion"/>
  </si>
  <si>
    <t>1호기 OH 기계정비 하도급공사</t>
    <phoneticPr fontId="9" type="noConversion"/>
  </si>
  <si>
    <t>070-4759-6204</t>
    <phoneticPr fontId="9" type="noConversion"/>
  </si>
  <si>
    <t>2023년 신서천 발전설비 경상정비 하도급공사</t>
    <phoneticPr fontId="9" type="noConversion"/>
  </si>
  <si>
    <t>신서천사업소</t>
    <phoneticPr fontId="9" type="noConversion"/>
  </si>
  <si>
    <t>주우성</t>
    <phoneticPr fontId="9" type="noConversion"/>
  </si>
  <si>
    <t>041-972-0021</t>
    <phoneticPr fontId="9" type="noConversion"/>
  </si>
  <si>
    <t>2023년 화성사업소 경상정비 하도급공사</t>
    <phoneticPr fontId="9" type="noConversion"/>
  </si>
  <si>
    <t>화성사업소</t>
    <phoneticPr fontId="9" type="noConversion"/>
  </si>
  <si>
    <t>김진우</t>
    <phoneticPr fontId="9" type="noConversion"/>
  </si>
  <si>
    <t>031-8058-9965</t>
    <phoneticPr fontId="9" type="noConversion"/>
  </si>
  <si>
    <t>2023년도 동탄사업소 경상정비 하도급공사(동탄, 판교)</t>
    <phoneticPr fontId="9" type="noConversion"/>
  </si>
  <si>
    <t>동탄사업소</t>
    <phoneticPr fontId="9" type="noConversion"/>
  </si>
  <si>
    <t>김지은</t>
    <phoneticPr fontId="9" type="noConversion"/>
  </si>
  <si>
    <t>파주 열병합발전소 경상정비 하도급공사</t>
    <phoneticPr fontId="9" type="noConversion"/>
  </si>
  <si>
    <t>삼송 열병합발전소 경상정비 하도급공사</t>
    <phoneticPr fontId="9" type="noConversion"/>
  </si>
  <si>
    <t>GS E&amp;R 구미발전처 1호기 보일러 과열기 튜브 교체공사 하도급 공사</t>
    <phoneticPr fontId="9" type="noConversion"/>
  </si>
  <si>
    <t>대외사업센터</t>
    <phoneticPr fontId="9" type="noConversion"/>
  </si>
  <si>
    <t>김형준</t>
    <phoneticPr fontId="9" type="noConversion"/>
  </si>
  <si>
    <t>070-8823-6826</t>
    <phoneticPr fontId="9" type="noConversion"/>
  </si>
  <si>
    <t>거금 태양광발전소 어레이 각도조절 및 잡초제거</t>
    <phoneticPr fontId="9" type="noConversion"/>
  </si>
  <si>
    <t>김효인</t>
    <phoneticPr fontId="9" type="noConversion"/>
  </si>
  <si>
    <t>070-8823-6815</t>
    <phoneticPr fontId="9" type="noConversion"/>
  </si>
  <si>
    <t>지대일</t>
    <phoneticPr fontId="9" type="noConversion"/>
  </si>
  <si>
    <t>070-8823-6817</t>
    <phoneticPr fontId="9" type="noConversion"/>
  </si>
  <si>
    <t>GS E&amp;R 구미발전처 1,4호기 보일러 부속설비 정비공사</t>
    <phoneticPr fontId="9" type="noConversion"/>
  </si>
  <si>
    <t>GS E&amp;R 구미 1,4호기 보일러 전동기설비 점검정비공사</t>
    <phoneticPr fontId="9" type="noConversion"/>
  </si>
  <si>
    <t>반월 #2,4 보일러 계획예방정비공사 부속설비 보수 외 공사</t>
    <phoneticPr fontId="9" type="noConversion"/>
  </si>
  <si>
    <t>반월 #2,4 보일러 계획예방정비공사 전동기설비 분해정비공사</t>
    <phoneticPr fontId="9" type="noConversion"/>
  </si>
  <si>
    <t>동두천 계획예방정비공사 Aux. 설비 정비공사</t>
    <phoneticPr fontId="9" type="noConversion"/>
  </si>
  <si>
    <t>동두천사업소</t>
    <phoneticPr fontId="9" type="noConversion"/>
  </si>
  <si>
    <t>한상호</t>
    <phoneticPr fontId="9" type="noConversion"/>
  </si>
  <si>
    <t>031-928-5484</t>
    <phoneticPr fontId="9" type="noConversion"/>
  </si>
  <si>
    <t>동두천 계획예방정비공사 비계, 보온 정비공사</t>
    <phoneticPr fontId="9" type="noConversion"/>
  </si>
  <si>
    <t>김제 스마트팜 혁신밸리 RE100 타당성 조사 및 분석 용역</t>
    <phoneticPr fontId="9" type="noConversion"/>
  </si>
  <si>
    <t>신사업개발처 에너지신사업실</t>
    <phoneticPr fontId="13" type="noConversion"/>
  </si>
  <si>
    <t>김가은</t>
    <phoneticPr fontId="9" type="noConversion"/>
  </si>
  <si>
    <t>061-345-2742</t>
    <phoneticPr fontId="9" type="noConversion"/>
  </si>
  <si>
    <t>해상풍력 O&amp;M 수행기반 구축을 위한 타당성조사 용역</t>
    <phoneticPr fontId="9" type="noConversion"/>
  </si>
  <si>
    <t>한주호</t>
    <phoneticPr fontId="9" type="noConversion"/>
  </si>
  <si>
    <t>061-345-2663</t>
    <phoneticPr fontId="9" type="noConversion"/>
  </si>
  <si>
    <t>수전해 수소생산 실증시스템 구축 소방설치공사</t>
    <phoneticPr fontId="9" type="noConversion"/>
  </si>
  <si>
    <t>이재현</t>
    <phoneticPr fontId="9" type="noConversion"/>
  </si>
  <si>
    <t>061-345-2795</t>
    <phoneticPr fontId="9" type="noConversion"/>
  </si>
  <si>
    <t>미정</t>
    <phoneticPr fontId="9" type="noConversion"/>
  </si>
  <si>
    <t>고리3,4호기 기계분야 경상정비 보조공사</t>
    <phoneticPr fontId="9" type="noConversion"/>
  </si>
  <si>
    <t>고리2사업처</t>
    <phoneticPr fontId="9" type="noConversion"/>
  </si>
  <si>
    <t>문서원</t>
    <phoneticPr fontId="9" type="noConversion"/>
  </si>
  <si>
    <t>051-726-7242</t>
    <phoneticPr fontId="9" type="noConversion"/>
  </si>
  <si>
    <t>고리3,4호기 전기분야 경상정비 보조공사</t>
    <phoneticPr fontId="9" type="noConversion"/>
  </si>
  <si>
    <t>고리#3,4 27차 OH 기계 2차계통 대형밸브 정비지원</t>
    <phoneticPr fontId="9" type="noConversion"/>
  </si>
  <si>
    <t>장신규</t>
    <phoneticPr fontId="9" type="noConversion"/>
  </si>
  <si>
    <t>051-726-7244</t>
    <phoneticPr fontId="9" type="noConversion"/>
  </si>
  <si>
    <t>고리#3,4 27차 OH 열교환기 ECT 신호수집, 평가</t>
    <phoneticPr fontId="9" type="noConversion"/>
  </si>
  <si>
    <t>고리#3,4 27차 OH 설비 분해부품 검사 작업</t>
    <phoneticPr fontId="9" type="noConversion"/>
  </si>
  <si>
    <t>고리#3,4 27차 OH 저압터빈 A 추기배관 신축이음관 교체 지원</t>
    <phoneticPr fontId="9" type="noConversion"/>
  </si>
  <si>
    <t>비계, 구조물해체공사업</t>
    <phoneticPr fontId="9" type="noConversion"/>
  </si>
  <si>
    <t>황태웅</t>
    <phoneticPr fontId="9" type="noConversion"/>
  </si>
  <si>
    <t>051-726-7245</t>
    <phoneticPr fontId="9" type="noConversion"/>
  </si>
  <si>
    <t>2023년 신고리1,2호기 기전분야 경상정비 하도급공사</t>
    <phoneticPr fontId="9" type="noConversion"/>
  </si>
  <si>
    <t>고리3사업소</t>
    <phoneticPr fontId="9" type="noConversion"/>
  </si>
  <si>
    <t>김문주</t>
    <phoneticPr fontId="9" type="noConversion"/>
  </si>
  <si>
    <t>051-795-7424</t>
    <phoneticPr fontId="9" type="noConversion"/>
  </si>
  <si>
    <t>새울1,2호기 경상정비 기계분야 하도급공사</t>
    <phoneticPr fontId="9" type="noConversion"/>
  </si>
  <si>
    <t>새울1사업처</t>
    <phoneticPr fontId="9" type="noConversion"/>
  </si>
  <si>
    <t>최정근</t>
    <phoneticPr fontId="9" type="noConversion"/>
  </si>
  <si>
    <t>052-702-7821</t>
    <phoneticPr fontId="9" type="noConversion"/>
  </si>
  <si>
    <t>새울1,2호기 경상정비 전기분야 하도급공사</t>
    <phoneticPr fontId="9" type="noConversion"/>
  </si>
  <si>
    <t>새울3,4호기 시운전정비공사 지원공사(청소)</t>
    <phoneticPr fontId="9" type="noConversion"/>
  </si>
  <si>
    <t>기계,전기</t>
    <phoneticPr fontId="9" type="noConversion"/>
  </si>
  <si>
    <t>새울2시운전</t>
    <phoneticPr fontId="9" type="noConversion"/>
  </si>
  <si>
    <t>오창호</t>
    <phoneticPr fontId="9" type="noConversion"/>
  </si>
  <si>
    <t>052-979-7624</t>
    <phoneticPr fontId="9" type="noConversion"/>
  </si>
  <si>
    <t>기계 및 전기</t>
    <phoneticPr fontId="9" type="noConversion"/>
  </si>
  <si>
    <t>월성1사업소</t>
    <phoneticPr fontId="9" type="noConversion"/>
  </si>
  <si>
    <t>최수련</t>
    <phoneticPr fontId="9" type="noConversion"/>
  </si>
  <si>
    <t>054-779-5059</t>
    <phoneticPr fontId="9" type="noConversion"/>
  </si>
  <si>
    <t>월성2호기 21차 OH 1차계통 기계설비 정비 보조공사</t>
    <phoneticPr fontId="9" type="noConversion"/>
  </si>
  <si>
    <t>월성2호기 21차 OH 1차측 설비점검용 작업발판(비계틀) 설치 및 철거 지원공사</t>
    <phoneticPr fontId="9" type="noConversion"/>
  </si>
  <si>
    <t>월성2호기 21차 OH 2차측 설비점검용 작업발판(비계틀) 설치 및 철거 지원공사</t>
    <phoneticPr fontId="9" type="noConversion"/>
  </si>
  <si>
    <t>노도형</t>
    <phoneticPr fontId="9" type="noConversion"/>
  </si>
  <si>
    <t>054-779-5227</t>
    <phoneticPr fontId="9" type="noConversion"/>
  </si>
  <si>
    <t>월성4호기 제 19차 OH 1차측(DN tube 점검) 비계보온 해체설치 보조공사</t>
    <phoneticPr fontId="9" type="noConversion"/>
  </si>
  <si>
    <t>월성4호기 제 19차 OH 2차측 비계보온 해체설치 보조공사</t>
    <phoneticPr fontId="9" type="noConversion"/>
  </si>
  <si>
    <t>월성4호기 제 19차 OH 터빈설비 정비보조공사</t>
    <phoneticPr fontId="9" type="noConversion"/>
  </si>
  <si>
    <t>월성3호기 제 20차 OH 1차측(DN tube 점검) 비계보온 해체설치 보조공사</t>
    <phoneticPr fontId="9" type="noConversion"/>
  </si>
  <si>
    <t>월성3호기 제 20차 OH 2차측 비계보온 해체설치 보조공사</t>
    <phoneticPr fontId="9" type="noConversion"/>
  </si>
  <si>
    <t>월성3호기 제 20차 OH 터빈설비 정비보조공사</t>
    <phoneticPr fontId="9" type="noConversion"/>
  </si>
  <si>
    <t>2023년 신월성 1,2호기 기전설비 경상정비 보조공사</t>
    <phoneticPr fontId="9" type="noConversion"/>
  </si>
  <si>
    <t>월성3사업소</t>
    <phoneticPr fontId="9" type="noConversion"/>
  </si>
  <si>
    <t>오기현</t>
    <phoneticPr fontId="9" type="noConversion"/>
  </si>
  <si>
    <t>054-778-7226</t>
    <phoneticPr fontId="9" type="noConversion"/>
  </si>
  <si>
    <t>23년 한빛1,2호기 기계분야 경상정비 하도급공사</t>
    <phoneticPr fontId="9" type="noConversion"/>
  </si>
  <si>
    <t>한빛1사업처</t>
    <phoneticPr fontId="9" type="noConversion"/>
  </si>
  <si>
    <t>송재학</t>
    <phoneticPr fontId="9" type="noConversion"/>
  </si>
  <si>
    <t>061-357-6053</t>
    <phoneticPr fontId="9" type="noConversion"/>
  </si>
  <si>
    <t>23년 한빛1,2호기 전기분야 경상정비 하도급공사</t>
    <phoneticPr fontId="9" type="noConversion"/>
  </si>
  <si>
    <t>한빛2호기 제26차 OH 기계1,2차 안전작업발판, 보온 제거 및 설치</t>
    <phoneticPr fontId="9" type="noConversion"/>
  </si>
  <si>
    <t>이대영</t>
    <phoneticPr fontId="9" type="noConversion"/>
  </si>
  <si>
    <t>061-357-6172</t>
    <phoneticPr fontId="9" type="noConversion"/>
  </si>
  <si>
    <t>한빛2호기 제26차 OH 기계2차 안전작업발판 설치 및 제거</t>
    <phoneticPr fontId="9" type="noConversion"/>
  </si>
  <si>
    <t>강민호</t>
    <phoneticPr fontId="9" type="noConversion"/>
  </si>
  <si>
    <t>061-357-6112</t>
    <phoneticPr fontId="9" type="noConversion"/>
  </si>
  <si>
    <t>한빛2호기 제26차 OH 기계2차 밸브 정비보조</t>
    <phoneticPr fontId="9" type="noConversion"/>
  </si>
  <si>
    <t>고정우</t>
    <phoneticPr fontId="9" type="noConversion"/>
  </si>
  <si>
    <t>23년도 한빛3,4호기 기전분야 경상정비 보조공사</t>
    <phoneticPr fontId="9" type="noConversion"/>
  </si>
  <si>
    <t>한빛2사업소</t>
    <phoneticPr fontId="9" type="noConversion"/>
  </si>
  <si>
    <t>김도헌</t>
    <phoneticPr fontId="9" type="noConversion"/>
  </si>
  <si>
    <t>061-357-6257</t>
    <phoneticPr fontId="9" type="noConversion"/>
  </si>
  <si>
    <t>한빛#5-14차 OH 주급수 및 복수계통 열교환기 정비지원 및 취수구 도장작업지원</t>
    <phoneticPr fontId="9" type="noConversion"/>
  </si>
  <si>
    <t>한빛3사업처</t>
    <phoneticPr fontId="9" type="noConversion"/>
  </si>
  <si>
    <t>이중우</t>
    <phoneticPr fontId="9" type="noConversion"/>
  </si>
  <si>
    <t>061-357-1528</t>
    <phoneticPr fontId="9" type="noConversion"/>
  </si>
  <si>
    <t>한빛#5-14차 OH 2차측 기계분야 안전발판 설치 보조</t>
    <phoneticPr fontId="9" type="noConversion"/>
  </si>
  <si>
    <t>한빛#5-14차 OH 2차측 전기분야 안전발판 설치, 보온재 분해 조립 및 비파괴검사 정비보조</t>
    <phoneticPr fontId="9" type="noConversion"/>
  </si>
  <si>
    <t>한빛#5-14차 OH  급수가열기 ECT 신호수집 보조</t>
    <phoneticPr fontId="9" type="noConversion"/>
  </si>
  <si>
    <t>비파괴</t>
    <phoneticPr fontId="9" type="noConversion"/>
  </si>
  <si>
    <t>한빛#5-14차 OH 1차측 안전발판 설치, 보온재 분해 조립 및 비파괴검사 정비보조</t>
    <phoneticPr fontId="9" type="noConversion"/>
  </si>
  <si>
    <t>한빛#5-14차 OH 계측 및 전기설비 ICT 정비작업 지원</t>
    <phoneticPr fontId="9" type="noConversion"/>
  </si>
  <si>
    <t>계측</t>
    <phoneticPr fontId="9" type="noConversion"/>
  </si>
  <si>
    <t>박기웅</t>
    <phoneticPr fontId="9" type="noConversion"/>
  </si>
  <si>
    <t>061-357-1533</t>
    <phoneticPr fontId="9" type="noConversion"/>
  </si>
  <si>
    <t>23년 한빛5,6호기 경상정비 보조공사(기계분야)</t>
    <phoneticPr fontId="9" type="noConversion"/>
  </si>
  <si>
    <t>23년 한빛5,6호기 경상정비 보조공사(전기분야)</t>
    <phoneticPr fontId="9" type="noConversion"/>
  </si>
  <si>
    <t>OH224 1차측 비계보온재 제거 및 설치 보조공사</t>
    <phoneticPr fontId="9" type="noConversion"/>
  </si>
  <si>
    <t>한울1사업처</t>
    <phoneticPr fontId="9" type="noConversion"/>
  </si>
  <si>
    <t>김종현</t>
    <phoneticPr fontId="9" type="noConversion"/>
  </si>
  <si>
    <t>054-780-8050</t>
    <phoneticPr fontId="9" type="noConversion"/>
  </si>
  <si>
    <t>OH224 2차측 비계보온재 제거 및 설치 보조공사</t>
    <phoneticPr fontId="9" type="noConversion"/>
  </si>
  <si>
    <t>OH224 2차측 열교환기 및 복수기 정비 보조공사</t>
    <phoneticPr fontId="9" type="noConversion"/>
  </si>
  <si>
    <t>23년 한울1,2호기 기전설비 경상정비 보조공사(기계분야)</t>
    <phoneticPr fontId="9" type="noConversion"/>
  </si>
  <si>
    <t>윤영식</t>
    <phoneticPr fontId="9" type="noConversion"/>
  </si>
  <si>
    <t>054-780-8066</t>
    <phoneticPr fontId="9" type="noConversion"/>
  </si>
  <si>
    <t>23년 한울1,3호기 기전설비 경상정비 보조공사(전기분야)</t>
    <phoneticPr fontId="9" type="noConversion"/>
  </si>
  <si>
    <t>한울5,6호기 경상정비 보조공사</t>
    <phoneticPr fontId="9" type="noConversion"/>
  </si>
  <si>
    <t>한울3사업소</t>
    <phoneticPr fontId="9" type="noConversion"/>
  </si>
  <si>
    <t>정일영</t>
    <phoneticPr fontId="9" type="noConversion"/>
  </si>
  <si>
    <t>054-780-8425</t>
    <phoneticPr fontId="9" type="noConversion"/>
  </si>
  <si>
    <t>고리3,4호기 원자로냉각재펌프 완전분해 정비보조공사</t>
    <phoneticPr fontId="9" type="noConversion"/>
  </si>
  <si>
    <t>원자력정비기술센터</t>
    <phoneticPr fontId="9" type="noConversion"/>
  </si>
  <si>
    <t>배신호</t>
    <phoneticPr fontId="9" type="noConversion"/>
  </si>
  <si>
    <t>054-778-6048</t>
    <phoneticPr fontId="9" type="noConversion"/>
  </si>
  <si>
    <t>새울1호기 원자로냉각재펌프 완전분해 정비보조공사</t>
    <phoneticPr fontId="9" type="noConversion"/>
  </si>
  <si>
    <t>한빛2호기 원자로냉각재펌프 완전분해 정비보조공사</t>
    <phoneticPr fontId="9" type="noConversion"/>
  </si>
  <si>
    <t>고리3,4호기 원자로검사 보조공사</t>
    <phoneticPr fontId="9" type="noConversion"/>
  </si>
  <si>
    <t>박성훈</t>
    <phoneticPr fontId="9" type="noConversion"/>
  </si>
  <si>
    <t>054-778-6047</t>
    <phoneticPr fontId="9" type="noConversion"/>
  </si>
  <si>
    <t>새울3,4호기 원자로검사 보조공사</t>
    <phoneticPr fontId="9" type="noConversion"/>
  </si>
  <si>
    <t>무주양수 2호기 고정자 권선 교체공사</t>
    <phoneticPr fontId="9" type="noConversion"/>
  </si>
  <si>
    <t>무주양수사업소</t>
    <phoneticPr fontId="9" type="noConversion"/>
  </si>
  <si>
    <t>이현진</t>
    <phoneticPr fontId="9" type="noConversion"/>
  </si>
  <si>
    <t>070-4000-2454</t>
    <phoneticPr fontId="9" type="noConversion"/>
  </si>
  <si>
    <t>2022.07.15</t>
    <phoneticPr fontId="9" type="noConversion"/>
  </si>
  <si>
    <t>2023.07.13.</t>
    <phoneticPr fontId="9" type="noConversion"/>
  </si>
  <si>
    <t>2023.12.31</t>
    <phoneticPr fontId="9" type="noConversion"/>
  </si>
  <si>
    <t>2022.12.23</t>
    <phoneticPr fontId="9" type="noConversion"/>
  </si>
  <si>
    <t>2023.04.28</t>
    <phoneticPr fontId="9" type="noConversion"/>
  </si>
  <si>
    <t>2023.06.12</t>
    <phoneticPr fontId="9" type="noConversion"/>
  </si>
  <si>
    <t>2022.12.27</t>
    <phoneticPr fontId="9" type="noConversion"/>
  </si>
  <si>
    <t>2022.07.29</t>
    <phoneticPr fontId="9" type="noConversion"/>
  </si>
  <si>
    <t>2023.10.06</t>
    <phoneticPr fontId="9" type="noConversion"/>
  </si>
  <si>
    <t>2023.12.15</t>
  </si>
  <si>
    <t>2023.01.27</t>
  </si>
  <si>
    <t>2023.05.31</t>
  </si>
  <si>
    <t>2023.07.31</t>
  </si>
  <si>
    <t>2023.11.30</t>
  </si>
  <si>
    <t>2023.01.01</t>
    <phoneticPr fontId="9" type="noConversion"/>
  </si>
  <si>
    <t>경영지원처 정보시스템부</t>
    <phoneticPr fontId="9" type="noConversion"/>
  </si>
  <si>
    <t>전략기획처 대외협력실</t>
    <phoneticPr fontId="9" type="noConversion"/>
  </si>
  <si>
    <t>전략기획처 리스크심사부</t>
    <phoneticPr fontId="13" type="noConversion"/>
  </si>
  <si>
    <t>한전KPS 2023년도 연간 발주계획(본사/5억원이상 수의,제한경쟁)</t>
    <phoneticPr fontId="13" type="noConversion"/>
  </si>
  <si>
    <t>건</t>
    <phoneticPr fontId="9" type="noConversion"/>
  </si>
  <si>
    <t>백만원</t>
    <phoneticPr fontId="9" type="noConversion"/>
  </si>
  <si>
    <t>제2,3발 기계설비 경상정비 하도급 공사</t>
    <phoneticPr fontId="9" type="noConversion"/>
  </si>
  <si>
    <t>제2,3발 전기설비 경상정비 하도급 공사</t>
    <phoneticPr fontId="9" type="noConversion"/>
  </si>
  <si>
    <t>고성 1호기 OH 저압전동기 점검정비 공사</t>
    <phoneticPr fontId="9" type="noConversion"/>
  </si>
  <si>
    <t>삼천포사업처</t>
    <phoneticPr fontId="9" type="noConversion"/>
  </si>
  <si>
    <t>강호준</t>
    <phoneticPr fontId="9" type="noConversion"/>
  </si>
  <si>
    <t>070-7840-7708</t>
    <phoneticPr fontId="9" type="noConversion"/>
  </si>
  <si>
    <t>경상</t>
    <phoneticPr fontId="9" type="noConversion"/>
  </si>
  <si>
    <t>고성화력 경상정비 하도급 공사</t>
    <phoneticPr fontId="9" type="noConversion"/>
  </si>
  <si>
    <t>포스코㈜ 광양 2기력발전 터빈 성능개선공사 하도급공사</t>
    <phoneticPr fontId="9" type="noConversion"/>
  </si>
  <si>
    <t>윤우영</t>
    <phoneticPr fontId="9" type="noConversion"/>
  </si>
  <si>
    <t>055-830-7058</t>
    <phoneticPr fontId="9" type="noConversion"/>
  </si>
  <si>
    <t>포스코㈜ 광양 2기력발전 터빈 HIP Casing 보온재 해체 및 설치공사 하도급공사</t>
    <phoneticPr fontId="9" type="noConversion"/>
  </si>
  <si>
    <t>고리#3 27차 OH 2차계통 보온 및 안전발판 설치/제거 지원작업</t>
    <phoneticPr fontId="9" type="noConversion"/>
  </si>
  <si>
    <t>고리#4 27차 OH 2차계통 보온 및 안전발판 설치/제거 지원작업</t>
    <phoneticPr fontId="9" type="noConversion"/>
  </si>
  <si>
    <t>김현창</t>
    <phoneticPr fontId="9" type="noConversion"/>
  </si>
  <si>
    <t>054-779-5053</t>
    <phoneticPr fontId="9" type="noConversion"/>
  </si>
  <si>
    <t>월성2 총무실 계약담당자</t>
    <phoneticPr fontId="9" type="noConversion"/>
  </si>
  <si>
    <t>제6호기 보일러 보조설비 정비공사</t>
    <phoneticPr fontId="9" type="noConversion"/>
  </si>
  <si>
    <t>제6호기 터빈 보조설비 정비공사</t>
    <phoneticPr fontId="9" type="noConversion"/>
  </si>
  <si>
    <t>제6호기 전기집진기 및 저압MTR 분해정비공사</t>
    <phoneticPr fontId="9" type="noConversion"/>
  </si>
  <si>
    <t>제6호기 고압 전동기 점검정비 공사</t>
    <phoneticPr fontId="9" type="noConversion"/>
  </si>
  <si>
    <t>제7호기 건식회처리 컨베이어 정비공사</t>
    <phoneticPr fontId="9" type="noConversion"/>
  </si>
  <si>
    <t>제7호기 해수인양펌프 및 기타설비 정비공사</t>
    <phoneticPr fontId="9" type="noConversion"/>
  </si>
  <si>
    <t>제7호기 터빈고압밸브 분해점검공사</t>
    <phoneticPr fontId="9" type="noConversion"/>
  </si>
  <si>
    <t>제7호기 BA HOPPER 내화물 보강 공사</t>
    <phoneticPr fontId="9" type="noConversion"/>
  </si>
  <si>
    <t>제7호기 전기집진기 및 저압MTR 분해정비공사</t>
    <phoneticPr fontId="9" type="noConversion"/>
  </si>
  <si>
    <t>제7호기 고압 전동기 점검정비 공사</t>
    <phoneticPr fontId="9" type="noConversion"/>
  </si>
  <si>
    <t>070-5000-6435</t>
    <phoneticPr fontId="9" type="noConversion"/>
  </si>
  <si>
    <t>2023년 동해 1호기 경상정비 하도급공사</t>
    <phoneticPr fontId="9" type="noConversion"/>
  </si>
  <si>
    <t>파주사업소</t>
    <phoneticPr fontId="9" type="noConversion"/>
  </si>
  <si>
    <t>이채원</t>
    <phoneticPr fontId="9" type="noConversion"/>
  </si>
  <si>
    <t>031-940-2622</t>
    <phoneticPr fontId="9" type="noConversion"/>
  </si>
  <si>
    <t>파주사업소(삼송)</t>
    <phoneticPr fontId="9" type="noConversion"/>
  </si>
  <si>
    <t>월성3,4호기 기전 및 특수분야 경상정비 보조공사</t>
    <phoneticPr fontId="9" type="noConversion"/>
  </si>
  <si>
    <t>삼천포화력 경상정비 하도급 공사</t>
    <phoneticPr fontId="9" type="noConversion"/>
  </si>
  <si>
    <t>고리1,2호기 기계설비 경상정비 보조공사</t>
    <phoneticPr fontId="9" type="noConversion"/>
  </si>
  <si>
    <t>고리1사업소</t>
    <phoneticPr fontId="9" type="noConversion"/>
  </si>
  <si>
    <t>김광원</t>
    <phoneticPr fontId="9" type="noConversion"/>
  </si>
  <si>
    <t>051-726-7055</t>
    <phoneticPr fontId="9" type="noConversion"/>
  </si>
  <si>
    <t>고리1,2호기 전기설비 경상정비 보조공사</t>
    <phoneticPr fontId="9" type="noConversion"/>
  </si>
  <si>
    <t>1,2차측 보온 및 안전발판 설치공사</t>
    <phoneticPr fontId="9" type="noConversion"/>
  </si>
  <si>
    <t>월성1,2호기 기계1,2차 및 전기설비 경상정비 보조공사</t>
    <phoneticPr fontId="9" type="noConversion"/>
  </si>
  <si>
    <t xml:space="preserve">동해 1호기 보일러 연소로 내부 등 내화재 철거 및 설치 하도급공사 </t>
    <phoneticPr fontId="9" type="noConversion"/>
  </si>
  <si>
    <t>동해 1호기 보일러 연소로 및 Cyclone 내부 시스템비계 설치 및 철거 하도급공사</t>
    <phoneticPr fontId="9" type="noConversion"/>
  </si>
  <si>
    <t>대산 공기압축기 GB-1101/B 정기보수</t>
    <phoneticPr fontId="9" type="noConversion"/>
  </si>
  <si>
    <t>제8호기 건식회처리 컨베이어 정비공사</t>
    <phoneticPr fontId="9" type="noConversion"/>
  </si>
  <si>
    <t>제8호기 해수인양펌프 및 기타설비 정비공사</t>
    <phoneticPr fontId="9" type="noConversion"/>
  </si>
  <si>
    <t>제8호기 전기집진기 및 저압MTR 분해정비공사</t>
    <phoneticPr fontId="9" type="noConversion"/>
  </si>
  <si>
    <t>제5호기 보일러 보조설비 정비공사</t>
    <phoneticPr fontId="9" type="noConversion"/>
  </si>
  <si>
    <t>제5호기 터빈, 보일러 보조밸브 정비공사</t>
    <phoneticPr fontId="9" type="noConversion"/>
  </si>
  <si>
    <t>제5호기 터빈 보조설비 정비공사</t>
    <phoneticPr fontId="9" type="noConversion"/>
  </si>
  <si>
    <t>제5호기 전기집진기 및 저압MTR 분해정비공사</t>
    <phoneticPr fontId="9" type="noConversion"/>
  </si>
  <si>
    <t>삼천포화력 #5호기 계획예방정비 하도급 공사</t>
    <phoneticPr fontId="9" type="noConversion"/>
  </si>
  <si>
    <t>동해 1호기 전기집진기 및 보일러보조설비 하도급공사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</si>
</sst>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_ "/>
    <numFmt numFmtId="177" formatCode="0_);[Red]\(0\)"/>
    <numFmt numFmtId="178" formatCode="#,##0_ "/>
    <numFmt numFmtId="179" formatCode="#,##0,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8" fillId="0" borderId="0"/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 applyAlignment="0">
      <alignment horizontal="center" vertical="center" shrinkToFit="1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36">
    <xf numFmtId="0" fontId="0" fillId="0" borderId="0" xfId="0" applyAlignment="1">
      <alignment vertical="center"/>
    </xf>
    <xf numFmtId="0" fontId="10" fillId="0" borderId="0" xfId="11" applyFont="1">
      <alignment vertical="center"/>
    </xf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0" fillId="0" borderId="0" xfId="11" applyFont="1" applyAlignment="1">
      <alignment vertical="center"/>
    </xf>
    <xf numFmtId="0" fontId="10" fillId="0" borderId="0" xfId="11" applyFont="1" applyAlignment="1">
      <alignment vertical="center" shrinkToFit="1"/>
    </xf>
    <xf numFmtId="0" fontId="10" fillId="0" borderId="0" xfId="17" applyFo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41" fontId="11" fillId="0" borderId="1" xfId="12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0" xfId="17" applyFont="1" applyFill="1">
      <alignment vertical="center"/>
    </xf>
    <xf numFmtId="0" fontId="10" fillId="0" borderId="0" xfId="17" applyFont="1" applyFill="1">
      <alignment vertical="center"/>
    </xf>
    <xf numFmtId="0" fontId="19" fillId="3" borderId="6" xfId="1" applyFont="1" applyFill="1" applyBorder="1" applyAlignment="1">
      <alignment vertical="center"/>
    </xf>
    <xf numFmtId="0" fontId="19" fillId="3" borderId="7" xfId="1" applyFont="1" applyFill="1" applyBorder="1" applyAlignment="1">
      <alignment vertical="center"/>
    </xf>
    <xf numFmtId="0" fontId="19" fillId="3" borderId="8" xfId="1" applyFont="1" applyFill="1" applyBorder="1" applyAlignment="1">
      <alignment vertical="center"/>
    </xf>
    <xf numFmtId="0" fontId="19" fillId="3" borderId="2" xfId="1" applyFont="1" applyFill="1" applyBorder="1" applyAlignment="1">
      <alignment vertical="center"/>
    </xf>
    <xf numFmtId="0" fontId="20" fillId="0" borderId="0" xfId="17" applyFont="1">
      <alignment vertical="center"/>
    </xf>
    <xf numFmtId="0" fontId="19" fillId="3" borderId="9" xfId="1" applyFont="1" applyFill="1" applyBorder="1" applyAlignment="1">
      <alignment vertical="center"/>
    </xf>
    <xf numFmtId="0" fontId="19" fillId="3" borderId="10" xfId="1" applyFont="1" applyFill="1" applyBorder="1" applyAlignment="1">
      <alignment vertical="center"/>
    </xf>
    <xf numFmtId="0" fontId="19" fillId="3" borderId="11" xfId="1" applyFont="1" applyFill="1" applyBorder="1" applyAlignment="1">
      <alignment horizontal="right" vertical="center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vertical="center" wrapText="1"/>
    </xf>
    <xf numFmtId="0" fontId="11" fillId="0" borderId="0" xfId="17" applyFont="1" applyAlignment="1">
      <alignment vertical="center" wrapText="1"/>
    </xf>
    <xf numFmtId="0" fontId="10" fillId="0" borderId="0" xfId="20" applyFont="1" applyFill="1" applyAlignment="1">
      <alignment vertical="center"/>
    </xf>
    <xf numFmtId="0" fontId="22" fillId="3" borderId="6" xfId="1" applyFont="1" applyFill="1" applyBorder="1" applyAlignment="1">
      <alignment vertical="center"/>
    </xf>
    <xf numFmtId="0" fontId="22" fillId="3" borderId="7" xfId="1" applyFont="1" applyFill="1" applyBorder="1" applyAlignment="1">
      <alignment vertical="center"/>
    </xf>
    <xf numFmtId="0" fontId="22" fillId="3" borderId="8" xfId="1" applyFont="1" applyFill="1" applyBorder="1" applyAlignment="1">
      <alignment vertical="center"/>
    </xf>
    <xf numFmtId="0" fontId="19" fillId="3" borderId="1" xfId="1" applyFont="1" applyFill="1" applyBorder="1" applyAlignment="1">
      <alignment horizontal="right" vertical="center" shrinkToFit="1"/>
    </xf>
    <xf numFmtId="0" fontId="20" fillId="0" borderId="0" xfId="20" applyFont="1">
      <alignment vertical="center"/>
    </xf>
    <xf numFmtId="0" fontId="22" fillId="3" borderId="9" xfId="1" applyFont="1" applyFill="1" applyBorder="1" applyAlignment="1">
      <alignment vertical="center"/>
    </xf>
    <xf numFmtId="0" fontId="22" fillId="3" borderId="10" xfId="1" applyFont="1" applyFill="1" applyBorder="1" applyAlignment="1">
      <alignment vertical="center"/>
    </xf>
    <xf numFmtId="0" fontId="19" fillId="3" borderId="11" xfId="1" applyFont="1" applyFill="1" applyBorder="1" applyAlignment="1">
      <alignment horizontal="center" vertical="center"/>
    </xf>
    <xf numFmtId="41" fontId="19" fillId="3" borderId="1" xfId="1" applyNumberFormat="1" applyFont="1" applyFill="1" applyBorder="1" applyAlignment="1">
      <alignment vertical="center"/>
    </xf>
    <xf numFmtId="0" fontId="2" fillId="0" borderId="0" xfId="20" applyAlignment="1">
      <alignment horizontal="center" vertical="center"/>
    </xf>
    <xf numFmtId="0" fontId="2" fillId="0" borderId="0" xfId="20">
      <alignment vertical="center"/>
    </xf>
    <xf numFmtId="0" fontId="23" fillId="2" borderId="1" xfId="20" applyFont="1" applyFill="1" applyBorder="1" applyAlignment="1">
      <alignment horizontal="center" vertical="center" shrinkToFit="1"/>
    </xf>
    <xf numFmtId="0" fontId="2" fillId="0" borderId="0" xfId="21" applyFont="1" applyAlignment="1">
      <alignment vertical="center"/>
    </xf>
    <xf numFmtId="41" fontId="2" fillId="0" borderId="0" xfId="20" applyNumberFormat="1">
      <alignment vertical="center"/>
    </xf>
    <xf numFmtId="0" fontId="24" fillId="3" borderId="6" xfId="18" applyFont="1" applyFill="1" applyBorder="1" applyAlignment="1">
      <alignment vertical="center"/>
    </xf>
    <xf numFmtId="0" fontId="24" fillId="3" borderId="7" xfId="18" applyFont="1" applyFill="1" applyBorder="1" applyAlignment="1">
      <alignment vertical="center"/>
    </xf>
    <xf numFmtId="0" fontId="24" fillId="3" borderId="8" xfId="18" applyFont="1" applyFill="1" applyBorder="1" applyAlignment="1">
      <alignment vertical="center"/>
    </xf>
    <xf numFmtId="0" fontId="24" fillId="3" borderId="1" xfId="20" applyFont="1" applyFill="1" applyBorder="1" applyAlignment="1">
      <alignment vertical="center"/>
    </xf>
    <xf numFmtId="0" fontId="24" fillId="3" borderId="9" xfId="18" applyFont="1" applyFill="1" applyBorder="1" applyAlignment="1">
      <alignment vertical="center"/>
    </xf>
    <xf numFmtId="0" fontId="24" fillId="3" borderId="10" xfId="18" applyFont="1" applyFill="1" applyBorder="1" applyAlignment="1">
      <alignment vertical="center"/>
    </xf>
    <xf numFmtId="0" fontId="24" fillId="3" borderId="11" xfId="18" applyFont="1" applyFill="1" applyBorder="1" applyAlignment="1">
      <alignment horizontal="center" vertical="center"/>
    </xf>
    <xf numFmtId="41" fontId="24" fillId="3" borderId="1" xfId="20" applyNumberFormat="1" applyFont="1" applyFill="1" applyBorder="1">
      <alignment vertical="center"/>
    </xf>
    <xf numFmtId="41" fontId="23" fillId="2" borderId="1" xfId="12" applyNumberFormat="1" applyFont="1" applyFill="1" applyBorder="1" applyAlignment="1">
      <alignment horizontal="center" vertical="center" wrapText="1"/>
    </xf>
    <xf numFmtId="0" fontId="23" fillId="2" borderId="1" xfId="2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1" fontId="27" fillId="2" borderId="1" xfId="19" quotePrefix="1" applyNumberFormat="1" applyFont="1" applyFill="1" applyBorder="1" applyAlignment="1">
      <alignment horizontal="center" vertical="center"/>
    </xf>
    <xf numFmtId="0" fontId="28" fillId="0" borderId="1" xfId="13" applyFont="1" applyFill="1" applyBorder="1" applyAlignment="1">
      <alignment horizontal="center"/>
    </xf>
    <xf numFmtId="0" fontId="28" fillId="0" borderId="1" xfId="16" applyFont="1" applyFill="1" applyBorder="1" applyAlignment="1">
      <alignment horizontal="center" vertical="center"/>
    </xf>
    <xf numFmtId="3" fontId="28" fillId="0" borderId="1" xfId="16" applyNumberFormat="1" applyFont="1" applyFill="1" applyBorder="1" applyAlignment="1">
      <alignment horizontal="center" vertical="center"/>
    </xf>
    <xf numFmtId="179" fontId="28" fillId="0" borderId="1" xfId="16" applyNumberFormat="1" applyFont="1" applyFill="1" applyBorder="1" applyAlignment="1">
      <alignment horizontal="right" vertical="center"/>
    </xf>
    <xf numFmtId="179" fontId="28" fillId="0" borderId="1" xfId="19" applyNumberFormat="1" applyFont="1" applyFill="1" applyBorder="1" applyAlignment="1">
      <alignment horizontal="right" vertical="center"/>
    </xf>
    <xf numFmtId="178" fontId="28" fillId="0" borderId="1" xfId="13" applyNumberFormat="1" applyFont="1" applyFill="1" applyBorder="1" applyAlignment="1">
      <alignment horizontal="center" vertical="center"/>
    </xf>
    <xf numFmtId="177" fontId="29" fillId="0" borderId="1" xfId="13" applyNumberFormat="1" applyFont="1" applyFill="1" applyBorder="1" applyAlignment="1">
      <alignment horizontal="center" vertical="center"/>
    </xf>
    <xf numFmtId="177" fontId="28" fillId="0" borderId="1" xfId="13" applyNumberFormat="1" applyFont="1" applyFill="1" applyBorder="1" applyAlignment="1">
      <alignment horizontal="center"/>
    </xf>
    <xf numFmtId="0" fontId="30" fillId="0" borderId="1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49" fontId="11" fillId="0" borderId="1" xfId="1" quotePrefix="1" applyNumberFormat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49" fontId="10" fillId="4" borderId="1" xfId="1" applyNumberFormat="1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/>
    </xf>
    <xf numFmtId="41" fontId="10" fillId="0" borderId="1" xfId="12" applyFont="1" applyFill="1" applyBorder="1" applyAlignment="1">
      <alignment horizontal="center" vertical="center" shrinkToFit="1"/>
    </xf>
    <xf numFmtId="0" fontId="28" fillId="0" borderId="1" xfId="11" applyFont="1" applyBorder="1" applyAlignment="1">
      <alignment horizontal="center" vertical="center"/>
    </xf>
    <xf numFmtId="176" fontId="28" fillId="0" borderId="1" xfId="11" applyNumberFormat="1" applyFont="1" applyFill="1" applyBorder="1" applyAlignment="1">
      <alignment horizontal="center" vertical="center" shrinkToFit="1"/>
    </xf>
    <xf numFmtId="0" fontId="28" fillId="0" borderId="1" xfId="11" applyFont="1" applyBorder="1" applyAlignment="1">
      <alignment horizontal="center" vertical="center" shrinkToFit="1"/>
    </xf>
    <xf numFmtId="49" fontId="28" fillId="0" borderId="1" xfId="11" applyNumberFormat="1" applyFont="1" applyFill="1" applyBorder="1" applyAlignment="1">
      <alignment horizontal="center" vertical="center"/>
    </xf>
    <xf numFmtId="0" fontId="28" fillId="0" borderId="1" xfId="11" applyFont="1" applyBorder="1" applyAlignment="1">
      <alignment horizontal="center" vertical="center" wrapText="1"/>
    </xf>
    <xf numFmtId="41" fontId="28" fillId="0" borderId="1" xfId="12" applyFont="1" applyFill="1" applyBorder="1" applyAlignment="1">
      <alignment horizontal="center" vertical="center" shrinkToFit="1"/>
    </xf>
    <xf numFmtId="0" fontId="5" fillId="0" borderId="0" xfId="11">
      <alignment vertical="center"/>
    </xf>
    <xf numFmtId="41" fontId="28" fillId="0" borderId="1" xfId="12" applyFont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49" fontId="10" fillId="4" borderId="1" xfId="1" applyNumberFormat="1" applyFont="1" applyFill="1" applyBorder="1" applyAlignment="1">
      <alignment horizontal="center" vertical="center"/>
    </xf>
    <xf numFmtId="41" fontId="10" fillId="4" borderId="1" xfId="12" applyFont="1" applyFill="1" applyBorder="1" applyAlignment="1">
      <alignment horizontal="center" vertical="center" shrinkToFit="1"/>
    </xf>
    <xf numFmtId="0" fontId="32" fillId="4" borderId="1" xfId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/>
    </xf>
    <xf numFmtId="41" fontId="11" fillId="4" borderId="1" xfId="12" applyFont="1" applyFill="1" applyBorder="1" applyAlignment="1">
      <alignment horizontal="center" vertical="center" shrinkToFit="1"/>
    </xf>
    <xf numFmtId="0" fontId="33" fillId="4" borderId="1" xfId="1" applyFont="1" applyFill="1" applyBorder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center"/>
    </xf>
    <xf numFmtId="49" fontId="11" fillId="4" borderId="1" xfId="1" quotePrefix="1" applyNumberFormat="1" applyFont="1" applyFill="1" applyBorder="1" applyAlignment="1">
      <alignment horizontal="center" vertical="center"/>
    </xf>
    <xf numFmtId="0" fontId="33" fillId="4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 wrapText="1"/>
    </xf>
    <xf numFmtId="0" fontId="10" fillId="4" borderId="1" xfId="11" applyFont="1" applyFill="1" applyBorder="1">
      <alignment vertical="center"/>
    </xf>
    <xf numFmtId="0" fontId="35" fillId="4" borderId="1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shrinkToFit="1"/>
    </xf>
    <xf numFmtId="49" fontId="10" fillId="4" borderId="1" xfId="1" applyNumberFormat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>
      <alignment horizontal="center" vertical="center" wrapText="1" shrinkToFit="1"/>
    </xf>
    <xf numFmtId="0" fontId="11" fillId="4" borderId="1" xfId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shrinkToFit="1"/>
    </xf>
    <xf numFmtId="0" fontId="36" fillId="4" borderId="1" xfId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 wrapText="1"/>
    </xf>
    <xf numFmtId="41" fontId="11" fillId="4" borderId="1" xfId="22" applyFont="1" applyFill="1" applyBorder="1" applyAlignment="1">
      <alignment horizontal="center" vertical="center" shrinkToFit="1"/>
    </xf>
    <xf numFmtId="41" fontId="11" fillId="4" borderId="2" xfId="12" applyFont="1" applyFill="1" applyBorder="1" applyAlignment="1">
      <alignment horizontal="center" vertical="center" shrinkToFit="1"/>
    </xf>
    <xf numFmtId="0" fontId="22" fillId="4" borderId="1" xfId="1" applyFont="1" applyFill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 shrinkToFit="1"/>
    </xf>
    <xf numFmtId="0" fontId="22" fillId="4" borderId="1" xfId="1" applyFont="1" applyFill="1" applyBorder="1" applyAlignment="1">
      <alignment horizontal="center" vertical="center" shrinkToFit="1"/>
    </xf>
    <xf numFmtId="0" fontId="37" fillId="4" borderId="1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 wrapText="1"/>
    </xf>
    <xf numFmtId="49" fontId="11" fillId="4" borderId="12" xfId="1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41" fontId="16" fillId="2" borderId="3" xfId="12" applyNumberFormat="1" applyFont="1" applyFill="1" applyBorder="1" applyAlignment="1">
      <alignment horizontal="center" vertical="center" wrapText="1"/>
    </xf>
    <xf numFmtId="49" fontId="11" fillId="4" borderId="1" xfId="1" quotePrefix="1" applyNumberFormat="1" applyFont="1" applyFill="1" applyBorder="1" applyAlignment="1">
      <alignment horizontal="center" vertical="center" shrinkToFit="1"/>
    </xf>
    <xf numFmtId="0" fontId="18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/>
    </xf>
    <xf numFmtId="0" fontId="26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/>
    </xf>
    <xf numFmtId="41" fontId="27" fillId="2" borderId="1" xfId="19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8" fillId="0" borderId="0" xfId="17" applyFont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1" fontId="16" fillId="2" borderId="1" xfId="1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3">
    <cellStyle name="내서식" xfId="13"/>
    <cellStyle name="쉼표 [0] 2" xfId="2"/>
    <cellStyle name="쉼표 [0] 2 2" xfId="19"/>
    <cellStyle name="쉼표 [0] 2 2 3" xfId="5"/>
    <cellStyle name="쉼표 [0] 2 2 4" xfId="7"/>
    <cellStyle name="쉼표 [0] 3" xfId="12"/>
    <cellStyle name="쉼표 [0] 3 2" xfId="2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0"/>
    <cellStyle name="표준 5 3" xfId="17"/>
    <cellStyle name="표준 5 3 2" xfId="21"/>
    <cellStyle name="표준 6" xfId="16"/>
    <cellStyle name="표준 7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tabSelected="1" zoomScale="90" zoomScaleNormal="90" workbookViewId="0">
      <pane ySplit="3" topLeftCell="A4" activePane="bottomLeft" state="frozen"/>
      <selection pane="bottomLeft" sqref="A1:K1"/>
    </sheetView>
  </sheetViews>
  <sheetFormatPr defaultRowHeight="16.5"/>
  <cols>
    <col min="1" max="3" width="15" style="1" customWidth="1"/>
    <col min="4" max="4" width="57.6640625" style="5" bestFit="1" customWidth="1"/>
    <col min="5" max="5" width="21.5546875" style="1" customWidth="1"/>
    <col min="6" max="7" width="15" style="1" customWidth="1"/>
    <col min="8" max="8" width="29.33203125" style="5" customWidth="1"/>
    <col min="9" max="10" width="15" style="1" customWidth="1"/>
    <col min="11" max="11" width="18.109375" style="1" customWidth="1"/>
    <col min="12" max="16384" width="8.88671875" style="1"/>
  </cols>
  <sheetData>
    <row r="1" spans="1:11" ht="50.1" customHeight="1">
      <c r="A1" s="121" t="s">
        <v>459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3" spans="1:11" ht="59.25" customHeight="1">
      <c r="A3" s="117" t="s">
        <v>9</v>
      </c>
      <c r="B3" s="117" t="s">
        <v>4</v>
      </c>
      <c r="C3" s="118" t="s">
        <v>0</v>
      </c>
      <c r="D3" s="118" t="s">
        <v>1</v>
      </c>
      <c r="E3" s="118" t="s">
        <v>237</v>
      </c>
      <c r="F3" s="118" t="s">
        <v>5</v>
      </c>
      <c r="G3" s="119" t="s">
        <v>3</v>
      </c>
      <c r="H3" s="117" t="s">
        <v>6</v>
      </c>
      <c r="I3" s="117" t="s">
        <v>7</v>
      </c>
      <c r="J3" s="117" t="s">
        <v>43</v>
      </c>
      <c r="K3" s="117" t="s">
        <v>8</v>
      </c>
    </row>
    <row r="4" spans="1:11" ht="35.25" customHeight="1">
      <c r="A4" s="82">
        <v>1</v>
      </c>
      <c r="B4" s="82" t="s">
        <v>246</v>
      </c>
      <c r="C4" s="82" t="s">
        <v>231</v>
      </c>
      <c r="D4" s="86" t="s">
        <v>247</v>
      </c>
      <c r="E4" s="86" t="s">
        <v>248</v>
      </c>
      <c r="F4" s="82" t="s">
        <v>26</v>
      </c>
      <c r="G4" s="87">
        <v>59</v>
      </c>
      <c r="H4" s="82" t="s">
        <v>243</v>
      </c>
      <c r="I4" s="82" t="s">
        <v>244</v>
      </c>
      <c r="J4" s="82" t="s">
        <v>245</v>
      </c>
      <c r="K4" s="89"/>
    </row>
    <row r="5" spans="1:11" ht="35.25" customHeight="1">
      <c r="A5" s="82">
        <v>2</v>
      </c>
      <c r="B5" s="82" t="s">
        <v>246</v>
      </c>
      <c r="C5" s="82" t="s">
        <v>231</v>
      </c>
      <c r="D5" s="90" t="s">
        <v>339</v>
      </c>
      <c r="E5" s="86" t="s">
        <v>751</v>
      </c>
      <c r="F5" s="82" t="s">
        <v>18</v>
      </c>
      <c r="G5" s="87">
        <v>271</v>
      </c>
      <c r="H5" s="82" t="s">
        <v>340</v>
      </c>
      <c r="I5" s="82" t="s">
        <v>341</v>
      </c>
      <c r="J5" s="82" t="s">
        <v>342</v>
      </c>
      <c r="K5" s="89"/>
    </row>
    <row r="6" spans="1:11" ht="35.25" customHeight="1">
      <c r="A6" s="82">
        <v>3</v>
      </c>
      <c r="B6" s="82" t="s">
        <v>246</v>
      </c>
      <c r="C6" s="97" t="s">
        <v>231</v>
      </c>
      <c r="D6" s="86" t="s">
        <v>372</v>
      </c>
      <c r="E6" s="98" t="s">
        <v>23</v>
      </c>
      <c r="F6" s="82" t="s">
        <v>241</v>
      </c>
      <c r="G6" s="87">
        <v>490</v>
      </c>
      <c r="H6" s="99" t="s">
        <v>764</v>
      </c>
      <c r="I6" s="82" t="s">
        <v>373</v>
      </c>
      <c r="J6" s="82" t="s">
        <v>374</v>
      </c>
      <c r="K6" s="70"/>
    </row>
    <row r="7" spans="1:11" ht="35.25" customHeight="1">
      <c r="A7" s="82">
        <v>4</v>
      </c>
      <c r="B7" s="82" t="s">
        <v>246</v>
      </c>
      <c r="C7" s="82" t="s">
        <v>307</v>
      </c>
      <c r="D7" s="86" t="s">
        <v>406</v>
      </c>
      <c r="E7" s="86" t="s">
        <v>762</v>
      </c>
      <c r="F7" s="82" t="s">
        <v>26</v>
      </c>
      <c r="G7" s="87">
        <v>175</v>
      </c>
      <c r="H7" s="82" t="s">
        <v>763</v>
      </c>
      <c r="I7" s="82" t="s">
        <v>39</v>
      </c>
      <c r="J7" s="82" t="s">
        <v>40</v>
      </c>
      <c r="K7" s="94"/>
    </row>
    <row r="8" spans="1:11" ht="35.25" customHeight="1">
      <c r="A8" s="82">
        <v>5</v>
      </c>
      <c r="B8" s="82" t="s">
        <v>249</v>
      </c>
      <c r="C8" s="82" t="s">
        <v>231</v>
      </c>
      <c r="D8" s="86" t="s">
        <v>288</v>
      </c>
      <c r="E8" s="86" t="s">
        <v>248</v>
      </c>
      <c r="F8" s="82" t="s">
        <v>10</v>
      </c>
      <c r="G8" s="87">
        <v>33</v>
      </c>
      <c r="H8" s="82" t="s">
        <v>289</v>
      </c>
      <c r="I8" s="82" t="s">
        <v>290</v>
      </c>
      <c r="J8" s="82" t="s">
        <v>291</v>
      </c>
      <c r="K8" s="89"/>
    </row>
    <row r="9" spans="1:11" ht="35.25" customHeight="1">
      <c r="A9" s="82">
        <v>6</v>
      </c>
      <c r="B9" s="70" t="s">
        <v>249</v>
      </c>
      <c r="C9" s="70" t="s">
        <v>292</v>
      </c>
      <c r="D9" s="83" t="s">
        <v>293</v>
      </c>
      <c r="E9" s="83" t="s">
        <v>248</v>
      </c>
      <c r="F9" s="70" t="s">
        <v>253</v>
      </c>
      <c r="G9" s="84">
        <v>150</v>
      </c>
      <c r="H9" s="70" t="s">
        <v>289</v>
      </c>
      <c r="I9" s="70" t="s">
        <v>294</v>
      </c>
      <c r="J9" s="70" t="s">
        <v>295</v>
      </c>
      <c r="K9" s="95"/>
    </row>
    <row r="10" spans="1:11" ht="35.25" customHeight="1">
      <c r="A10" s="82">
        <v>7</v>
      </c>
      <c r="B10" s="82" t="s">
        <v>249</v>
      </c>
      <c r="C10" s="82" t="s">
        <v>258</v>
      </c>
      <c r="D10" s="86" t="s">
        <v>325</v>
      </c>
      <c r="E10" s="86" t="s">
        <v>248</v>
      </c>
      <c r="F10" s="82" t="s">
        <v>18</v>
      </c>
      <c r="G10" s="87">
        <v>91.221999999999994</v>
      </c>
      <c r="H10" s="82" t="s">
        <v>326</v>
      </c>
      <c r="I10" s="82" t="s">
        <v>327</v>
      </c>
      <c r="J10" s="82" t="s">
        <v>328</v>
      </c>
      <c r="K10" s="89"/>
    </row>
    <row r="11" spans="1:11" ht="35.25" customHeight="1">
      <c r="A11" s="82">
        <v>8</v>
      </c>
      <c r="B11" s="82" t="s">
        <v>249</v>
      </c>
      <c r="C11" s="82" t="s">
        <v>280</v>
      </c>
      <c r="D11" s="86" t="s">
        <v>329</v>
      </c>
      <c r="E11" s="86" t="s">
        <v>248</v>
      </c>
      <c r="F11" s="82" t="s">
        <v>18</v>
      </c>
      <c r="G11" s="87">
        <v>157.58500000000001</v>
      </c>
      <c r="H11" s="82" t="s">
        <v>326</v>
      </c>
      <c r="I11" s="82" t="s">
        <v>327</v>
      </c>
      <c r="J11" s="82" t="s">
        <v>328</v>
      </c>
      <c r="K11" s="96"/>
    </row>
    <row r="12" spans="1:11" ht="35.25" customHeight="1">
      <c r="A12" s="82">
        <v>9</v>
      </c>
      <c r="B12" s="82" t="s">
        <v>249</v>
      </c>
      <c r="C12" s="82" t="s">
        <v>16</v>
      </c>
      <c r="D12" s="86" t="s">
        <v>330</v>
      </c>
      <c r="E12" s="86" t="s">
        <v>331</v>
      </c>
      <c r="F12" s="82" t="s">
        <v>26</v>
      </c>
      <c r="G12" s="87">
        <v>34.799999999999997</v>
      </c>
      <c r="H12" s="82" t="s">
        <v>332</v>
      </c>
      <c r="I12" s="82" t="s">
        <v>29</v>
      </c>
      <c r="J12" s="82" t="s">
        <v>333</v>
      </c>
      <c r="K12" s="89"/>
    </row>
    <row r="13" spans="1:11" ht="35.25" customHeight="1">
      <c r="A13" s="82">
        <v>10</v>
      </c>
      <c r="B13" s="82" t="s">
        <v>249</v>
      </c>
      <c r="C13" s="82" t="s">
        <v>231</v>
      </c>
      <c r="D13" s="90" t="s">
        <v>343</v>
      </c>
      <c r="E13" s="86" t="s">
        <v>248</v>
      </c>
      <c r="F13" s="82" t="s">
        <v>18</v>
      </c>
      <c r="G13" s="87">
        <v>35</v>
      </c>
      <c r="H13" s="82" t="s">
        <v>344</v>
      </c>
      <c r="I13" s="82" t="s">
        <v>345</v>
      </c>
      <c r="J13" s="82" t="s">
        <v>346</v>
      </c>
      <c r="K13" s="89"/>
    </row>
    <row r="14" spans="1:11" ht="35.25" customHeight="1">
      <c r="A14" s="82">
        <v>11</v>
      </c>
      <c r="B14" s="82" t="s">
        <v>249</v>
      </c>
      <c r="C14" s="82" t="s">
        <v>231</v>
      </c>
      <c r="D14" s="86" t="s">
        <v>364</v>
      </c>
      <c r="E14" s="86" t="s">
        <v>248</v>
      </c>
      <c r="F14" s="82" t="s">
        <v>10</v>
      </c>
      <c r="G14" s="87">
        <v>98</v>
      </c>
      <c r="H14" s="97" t="s">
        <v>365</v>
      </c>
      <c r="I14" s="82" t="s">
        <v>366</v>
      </c>
      <c r="J14" s="82" t="s">
        <v>367</v>
      </c>
      <c r="K14" s="89"/>
    </row>
    <row r="15" spans="1:11" ht="35.25" customHeight="1">
      <c r="A15" s="82">
        <v>12</v>
      </c>
      <c r="B15" s="82" t="s">
        <v>249</v>
      </c>
      <c r="C15" s="82" t="s">
        <v>258</v>
      </c>
      <c r="D15" s="90" t="s">
        <v>408</v>
      </c>
      <c r="E15" s="86" t="s">
        <v>248</v>
      </c>
      <c r="F15" s="82" t="s">
        <v>26</v>
      </c>
      <c r="G15" s="87">
        <v>159</v>
      </c>
      <c r="H15" s="82" t="s">
        <v>763</v>
      </c>
      <c r="I15" s="82" t="s">
        <v>409</v>
      </c>
      <c r="J15" s="82" t="s">
        <v>410</v>
      </c>
      <c r="K15" s="93"/>
    </row>
    <row r="16" spans="1:11" ht="35.25" customHeight="1">
      <c r="A16" s="82">
        <v>13</v>
      </c>
      <c r="B16" s="82" t="s">
        <v>249</v>
      </c>
      <c r="C16" s="82" t="s">
        <v>258</v>
      </c>
      <c r="D16" s="86" t="s">
        <v>411</v>
      </c>
      <c r="E16" s="86" t="s">
        <v>248</v>
      </c>
      <c r="F16" s="82" t="s">
        <v>18</v>
      </c>
      <c r="G16" s="87">
        <v>493</v>
      </c>
      <c r="H16" s="82" t="s">
        <v>763</v>
      </c>
      <c r="I16" s="82" t="s">
        <v>412</v>
      </c>
      <c r="J16" s="82" t="s">
        <v>413</v>
      </c>
      <c r="K16" s="93"/>
    </row>
    <row r="17" spans="1:11" ht="35.25" customHeight="1">
      <c r="A17" s="82">
        <v>14</v>
      </c>
      <c r="B17" s="82" t="s">
        <v>249</v>
      </c>
      <c r="C17" s="82" t="s">
        <v>231</v>
      </c>
      <c r="D17" s="103" t="s">
        <v>435</v>
      </c>
      <c r="E17" s="86" t="s">
        <v>248</v>
      </c>
      <c r="F17" s="82" t="s">
        <v>241</v>
      </c>
      <c r="G17" s="87">
        <v>149</v>
      </c>
      <c r="H17" s="100" t="s">
        <v>436</v>
      </c>
      <c r="I17" s="82" t="s">
        <v>437</v>
      </c>
      <c r="J17" s="82" t="s">
        <v>438</v>
      </c>
      <c r="K17" s="96"/>
    </row>
    <row r="18" spans="1:11" ht="35.25" customHeight="1">
      <c r="A18" s="82">
        <v>15</v>
      </c>
      <c r="B18" s="82" t="s">
        <v>249</v>
      </c>
      <c r="C18" s="82" t="s">
        <v>231</v>
      </c>
      <c r="D18" s="86" t="s">
        <v>439</v>
      </c>
      <c r="E18" s="86" t="s">
        <v>248</v>
      </c>
      <c r="F18" s="82" t="s">
        <v>18</v>
      </c>
      <c r="G18" s="87">
        <v>130</v>
      </c>
      <c r="H18" s="100" t="s">
        <v>440</v>
      </c>
      <c r="I18" s="82" t="s">
        <v>441</v>
      </c>
      <c r="J18" s="82" t="s">
        <v>442</v>
      </c>
      <c r="K18" s="96"/>
    </row>
    <row r="19" spans="1:11" ht="35.25" customHeight="1">
      <c r="A19" s="82">
        <v>16</v>
      </c>
      <c r="B19" s="106" t="s">
        <v>249</v>
      </c>
      <c r="C19" s="106" t="s">
        <v>280</v>
      </c>
      <c r="D19" s="112" t="s">
        <v>630</v>
      </c>
      <c r="E19" s="86" t="s">
        <v>248</v>
      </c>
      <c r="F19" s="82" t="s">
        <v>10</v>
      </c>
      <c r="G19" s="87">
        <v>73</v>
      </c>
      <c r="H19" s="106" t="s">
        <v>631</v>
      </c>
      <c r="I19" s="106" t="s">
        <v>632</v>
      </c>
      <c r="J19" s="106" t="s">
        <v>633</v>
      </c>
      <c r="K19" s="92"/>
    </row>
    <row r="20" spans="1:11" ht="35.25" customHeight="1">
      <c r="A20" s="82">
        <v>17</v>
      </c>
      <c r="B20" s="70" t="s">
        <v>230</v>
      </c>
      <c r="C20" s="70" t="s">
        <v>231</v>
      </c>
      <c r="D20" s="71" t="s">
        <v>232</v>
      </c>
      <c r="E20" s="83" t="s">
        <v>748</v>
      </c>
      <c r="F20" s="70" t="s">
        <v>18</v>
      </c>
      <c r="G20" s="84">
        <v>40</v>
      </c>
      <c r="H20" s="70" t="s">
        <v>233</v>
      </c>
      <c r="I20" s="70" t="s">
        <v>234</v>
      </c>
      <c r="J20" s="70" t="s">
        <v>235</v>
      </c>
      <c r="K20" s="85"/>
    </row>
    <row r="21" spans="1:11" ht="35.25" customHeight="1">
      <c r="A21" s="82">
        <v>18</v>
      </c>
      <c r="B21" s="82" t="s">
        <v>21</v>
      </c>
      <c r="C21" s="82" t="s">
        <v>22</v>
      </c>
      <c r="D21" s="86" t="s">
        <v>252</v>
      </c>
      <c r="E21" s="90" t="s">
        <v>749</v>
      </c>
      <c r="F21" s="82" t="s">
        <v>253</v>
      </c>
      <c r="G21" s="87">
        <v>517</v>
      </c>
      <c r="H21" s="82" t="s">
        <v>242</v>
      </c>
      <c r="I21" s="82" t="s">
        <v>244</v>
      </c>
      <c r="J21" s="82" t="s">
        <v>245</v>
      </c>
      <c r="K21" s="92"/>
    </row>
    <row r="22" spans="1:11" ht="35.25" customHeight="1">
      <c r="A22" s="82">
        <v>19</v>
      </c>
      <c r="B22" s="82" t="s">
        <v>230</v>
      </c>
      <c r="C22" s="82" t="s">
        <v>22</v>
      </c>
      <c r="D22" s="86" t="s">
        <v>254</v>
      </c>
      <c r="E22" s="86" t="s">
        <v>23</v>
      </c>
      <c r="F22" s="82" t="s">
        <v>241</v>
      </c>
      <c r="G22" s="87">
        <v>387</v>
      </c>
      <c r="H22" s="82" t="s">
        <v>242</v>
      </c>
      <c r="I22" s="82" t="s">
        <v>244</v>
      </c>
      <c r="J22" s="82" t="s">
        <v>245</v>
      </c>
      <c r="K22" s="82"/>
    </row>
    <row r="23" spans="1:11" ht="35.25" customHeight="1">
      <c r="A23" s="82">
        <v>20</v>
      </c>
      <c r="B23" s="70" t="s">
        <v>230</v>
      </c>
      <c r="C23" s="70" t="s">
        <v>231</v>
      </c>
      <c r="D23" s="83" t="s">
        <v>266</v>
      </c>
      <c r="E23" s="83" t="s">
        <v>248</v>
      </c>
      <c r="F23" s="70" t="s">
        <v>18</v>
      </c>
      <c r="G23" s="84">
        <v>80</v>
      </c>
      <c r="H23" s="70" t="s">
        <v>267</v>
      </c>
      <c r="I23" s="70" t="s">
        <v>268</v>
      </c>
      <c r="J23" s="70" t="s">
        <v>269</v>
      </c>
      <c r="K23" s="110"/>
    </row>
    <row r="24" spans="1:11" ht="35.25" customHeight="1">
      <c r="A24" s="82">
        <v>21</v>
      </c>
      <c r="B24" s="82" t="s">
        <v>230</v>
      </c>
      <c r="C24" s="82" t="s">
        <v>258</v>
      </c>
      <c r="D24" s="86" t="s">
        <v>275</v>
      </c>
      <c r="E24" s="86" t="s">
        <v>248</v>
      </c>
      <c r="F24" s="82" t="s">
        <v>18</v>
      </c>
      <c r="G24" s="87">
        <v>323</v>
      </c>
      <c r="H24" s="82" t="s">
        <v>276</v>
      </c>
      <c r="I24" s="82" t="s">
        <v>277</v>
      </c>
      <c r="J24" s="82" t="s">
        <v>278</v>
      </c>
      <c r="K24" s="89"/>
    </row>
    <row r="25" spans="1:11" ht="35.25" customHeight="1">
      <c r="A25" s="82">
        <v>22</v>
      </c>
      <c r="B25" s="82" t="s">
        <v>230</v>
      </c>
      <c r="C25" s="82" t="s">
        <v>292</v>
      </c>
      <c r="D25" s="86" t="s">
        <v>299</v>
      </c>
      <c r="E25" s="86" t="s">
        <v>248</v>
      </c>
      <c r="F25" s="82" t="s">
        <v>26</v>
      </c>
      <c r="G25" s="87">
        <v>210</v>
      </c>
      <c r="H25" s="82" t="s">
        <v>289</v>
      </c>
      <c r="I25" s="82" t="s">
        <v>300</v>
      </c>
      <c r="J25" s="82" t="s">
        <v>301</v>
      </c>
      <c r="K25" s="89"/>
    </row>
    <row r="26" spans="1:11" ht="35.25" customHeight="1">
      <c r="A26" s="82">
        <v>23</v>
      </c>
      <c r="B26" s="82" t="s">
        <v>230</v>
      </c>
      <c r="C26" s="82" t="s">
        <v>231</v>
      </c>
      <c r="D26" s="90" t="s">
        <v>352</v>
      </c>
      <c r="E26" s="86" t="s">
        <v>752</v>
      </c>
      <c r="F26" s="82" t="s">
        <v>18</v>
      </c>
      <c r="G26" s="87">
        <v>208</v>
      </c>
      <c r="H26" s="82" t="s">
        <v>353</v>
      </c>
      <c r="I26" s="82" t="s">
        <v>354</v>
      </c>
      <c r="J26" s="82" t="s">
        <v>355</v>
      </c>
      <c r="K26" s="89"/>
    </row>
    <row r="27" spans="1:11" ht="35.25" customHeight="1">
      <c r="A27" s="82">
        <v>24</v>
      </c>
      <c r="B27" s="82" t="s">
        <v>230</v>
      </c>
      <c r="C27" s="82" t="s">
        <v>231</v>
      </c>
      <c r="D27" s="90" t="s">
        <v>356</v>
      </c>
      <c r="E27" s="86" t="s">
        <v>752</v>
      </c>
      <c r="F27" s="82" t="s">
        <v>18</v>
      </c>
      <c r="G27" s="87">
        <v>204</v>
      </c>
      <c r="H27" s="82" t="s">
        <v>353</v>
      </c>
      <c r="I27" s="82" t="s">
        <v>354</v>
      </c>
      <c r="J27" s="82" t="s">
        <v>355</v>
      </c>
      <c r="K27" s="89"/>
    </row>
    <row r="28" spans="1:11" ht="35.25" customHeight="1">
      <c r="A28" s="82">
        <v>25</v>
      </c>
      <c r="B28" s="82" t="s">
        <v>230</v>
      </c>
      <c r="C28" s="82" t="s">
        <v>231</v>
      </c>
      <c r="D28" s="86" t="s">
        <v>375</v>
      </c>
      <c r="E28" s="86" t="s">
        <v>248</v>
      </c>
      <c r="F28" s="82" t="s">
        <v>18</v>
      </c>
      <c r="G28" s="87">
        <v>250</v>
      </c>
      <c r="H28" s="100" t="s">
        <v>765</v>
      </c>
      <c r="I28" s="82" t="s">
        <v>376</v>
      </c>
      <c r="J28" s="82" t="s">
        <v>377</v>
      </c>
      <c r="K28" s="89"/>
    </row>
    <row r="29" spans="1:11" ht="35.25" customHeight="1">
      <c r="A29" s="82">
        <v>26</v>
      </c>
      <c r="B29" s="82" t="s">
        <v>230</v>
      </c>
      <c r="C29" s="97" t="s">
        <v>231</v>
      </c>
      <c r="D29" s="86" t="s">
        <v>378</v>
      </c>
      <c r="E29" s="86" t="s">
        <v>379</v>
      </c>
      <c r="F29" s="82" t="s">
        <v>18</v>
      </c>
      <c r="G29" s="87">
        <v>110</v>
      </c>
      <c r="H29" s="99" t="s">
        <v>764</v>
      </c>
      <c r="I29" s="82" t="s">
        <v>380</v>
      </c>
      <c r="J29" s="82" t="s">
        <v>381</v>
      </c>
      <c r="K29" s="92"/>
    </row>
    <row r="30" spans="1:11" ht="35.25" customHeight="1">
      <c r="A30" s="82">
        <v>27</v>
      </c>
      <c r="B30" s="82" t="s">
        <v>21</v>
      </c>
      <c r="C30" s="82" t="s">
        <v>22</v>
      </c>
      <c r="D30" s="70" t="s">
        <v>387</v>
      </c>
      <c r="E30" s="86" t="s">
        <v>33</v>
      </c>
      <c r="F30" s="82" t="s">
        <v>26</v>
      </c>
      <c r="G30" s="87">
        <v>283</v>
      </c>
      <c r="H30" s="82" t="s">
        <v>388</v>
      </c>
      <c r="I30" s="82" t="s">
        <v>389</v>
      </c>
      <c r="J30" s="82" t="s">
        <v>35</v>
      </c>
      <c r="K30" s="92"/>
    </row>
    <row r="31" spans="1:11" ht="35.25" customHeight="1">
      <c r="A31" s="82">
        <v>28</v>
      </c>
      <c r="B31" s="82" t="s">
        <v>230</v>
      </c>
      <c r="C31" s="82" t="s">
        <v>258</v>
      </c>
      <c r="D31" s="86" t="s">
        <v>414</v>
      </c>
      <c r="E31" s="86" t="s">
        <v>248</v>
      </c>
      <c r="F31" s="82" t="s">
        <v>10</v>
      </c>
      <c r="G31" s="87">
        <v>1469</v>
      </c>
      <c r="H31" s="82" t="s">
        <v>763</v>
      </c>
      <c r="I31" s="82" t="s">
        <v>39</v>
      </c>
      <c r="J31" s="82" t="s">
        <v>40</v>
      </c>
      <c r="K31" s="91"/>
    </row>
    <row r="32" spans="1:11" ht="35.25" customHeight="1">
      <c r="A32" s="82">
        <v>29</v>
      </c>
      <c r="B32" s="97" t="s">
        <v>21</v>
      </c>
      <c r="C32" s="97" t="s">
        <v>16</v>
      </c>
      <c r="D32" s="120" t="s">
        <v>449</v>
      </c>
      <c r="E32" s="101" t="s">
        <v>450</v>
      </c>
      <c r="F32" s="97" t="s">
        <v>10</v>
      </c>
      <c r="G32" s="104">
        <v>115</v>
      </c>
      <c r="H32" s="97" t="s">
        <v>34</v>
      </c>
      <c r="I32" s="97" t="s">
        <v>451</v>
      </c>
      <c r="J32" s="97" t="s">
        <v>452</v>
      </c>
      <c r="K32" s="92"/>
    </row>
    <row r="33" spans="1:11" ht="35.25" customHeight="1">
      <c r="A33" s="82">
        <v>30</v>
      </c>
      <c r="B33" s="106" t="s">
        <v>230</v>
      </c>
      <c r="C33" s="106" t="s">
        <v>280</v>
      </c>
      <c r="D33" s="107" t="s">
        <v>634</v>
      </c>
      <c r="E33" s="86" t="s">
        <v>248</v>
      </c>
      <c r="F33" s="82" t="s">
        <v>10</v>
      </c>
      <c r="G33" s="87">
        <v>408</v>
      </c>
      <c r="H33" s="106" t="s">
        <v>631</v>
      </c>
      <c r="I33" s="106" t="s">
        <v>635</v>
      </c>
      <c r="J33" s="106" t="s">
        <v>636</v>
      </c>
      <c r="K33" s="92"/>
    </row>
    <row r="34" spans="1:11" ht="35.25" customHeight="1">
      <c r="A34" s="82">
        <v>31</v>
      </c>
      <c r="B34" s="106" t="s">
        <v>230</v>
      </c>
      <c r="C34" s="106" t="s">
        <v>292</v>
      </c>
      <c r="D34" s="108" t="s">
        <v>637</v>
      </c>
      <c r="E34" s="86" t="s">
        <v>248</v>
      </c>
      <c r="F34" s="82" t="s">
        <v>18</v>
      </c>
      <c r="G34" s="87">
        <v>100</v>
      </c>
      <c r="H34" s="109" t="s">
        <v>631</v>
      </c>
      <c r="I34" s="106" t="s">
        <v>638</v>
      </c>
      <c r="J34" s="106" t="s">
        <v>639</v>
      </c>
      <c r="K34" s="92"/>
    </row>
    <row r="35" spans="1:11" ht="35.25" customHeight="1">
      <c r="A35" s="82">
        <v>32</v>
      </c>
      <c r="B35" s="97" t="s">
        <v>21</v>
      </c>
      <c r="C35" s="97" t="s">
        <v>16</v>
      </c>
      <c r="D35" s="120" t="s">
        <v>453</v>
      </c>
      <c r="E35" s="101" t="s">
        <v>454</v>
      </c>
      <c r="F35" s="97" t="s">
        <v>10</v>
      </c>
      <c r="G35" s="104">
        <v>35</v>
      </c>
      <c r="H35" s="97" t="s">
        <v>34</v>
      </c>
      <c r="I35" s="97" t="s">
        <v>451</v>
      </c>
      <c r="J35" s="97" t="s">
        <v>452</v>
      </c>
      <c r="K35" s="92"/>
    </row>
    <row r="36" spans="1:11" ht="35.25" customHeight="1">
      <c r="A36" s="82">
        <v>33</v>
      </c>
      <c r="B36" s="82" t="s">
        <v>302</v>
      </c>
      <c r="C36" s="82" t="s">
        <v>280</v>
      </c>
      <c r="D36" s="86" t="s">
        <v>303</v>
      </c>
      <c r="E36" s="86" t="s">
        <v>248</v>
      </c>
      <c r="F36" s="82" t="s">
        <v>26</v>
      </c>
      <c r="G36" s="87">
        <v>120</v>
      </c>
      <c r="H36" s="82" t="s">
        <v>289</v>
      </c>
      <c r="I36" s="82" t="s">
        <v>304</v>
      </c>
      <c r="J36" s="82" t="s">
        <v>305</v>
      </c>
      <c r="K36" s="96"/>
    </row>
    <row r="37" spans="1:11" ht="35.25" customHeight="1">
      <c r="A37" s="82">
        <v>34</v>
      </c>
      <c r="B37" s="82" t="s">
        <v>302</v>
      </c>
      <c r="C37" s="97" t="s">
        <v>231</v>
      </c>
      <c r="D37" s="86" t="s">
        <v>382</v>
      </c>
      <c r="E37" s="98" t="s">
        <v>23</v>
      </c>
      <c r="F37" s="82" t="s">
        <v>241</v>
      </c>
      <c r="G37" s="87">
        <v>270</v>
      </c>
      <c r="H37" s="99" t="s">
        <v>764</v>
      </c>
      <c r="I37" s="82" t="s">
        <v>380</v>
      </c>
      <c r="J37" s="82" t="s">
        <v>381</v>
      </c>
      <c r="K37" s="70"/>
    </row>
    <row r="38" spans="1:11" ht="35.25" customHeight="1">
      <c r="A38" s="82">
        <v>35</v>
      </c>
      <c r="B38" s="82" t="s">
        <v>302</v>
      </c>
      <c r="C38" s="82" t="s">
        <v>258</v>
      </c>
      <c r="D38" s="86" t="s">
        <v>422</v>
      </c>
      <c r="E38" s="86" t="s">
        <v>248</v>
      </c>
      <c r="F38" s="82" t="s">
        <v>18</v>
      </c>
      <c r="G38" s="87">
        <v>200</v>
      </c>
      <c r="H38" s="100" t="s">
        <v>423</v>
      </c>
      <c r="I38" s="82" t="s">
        <v>424</v>
      </c>
      <c r="J38" s="82" t="s">
        <v>425</v>
      </c>
      <c r="K38" s="96"/>
    </row>
    <row r="39" spans="1:11" ht="35.25" customHeight="1">
      <c r="A39" s="82">
        <v>36</v>
      </c>
      <c r="B39" s="82" t="s">
        <v>302</v>
      </c>
      <c r="C39" s="82" t="s">
        <v>280</v>
      </c>
      <c r="D39" s="86" t="s">
        <v>443</v>
      </c>
      <c r="E39" s="86" t="s">
        <v>248</v>
      </c>
      <c r="F39" s="82" t="s">
        <v>18</v>
      </c>
      <c r="G39" s="87">
        <v>330</v>
      </c>
      <c r="H39" s="100" t="s">
        <v>440</v>
      </c>
      <c r="I39" s="82" t="s">
        <v>441</v>
      </c>
      <c r="J39" s="82" t="s">
        <v>442</v>
      </c>
      <c r="K39" s="96"/>
    </row>
    <row r="40" spans="1:11" ht="35.25" customHeight="1">
      <c r="A40" s="82">
        <v>37</v>
      </c>
      <c r="B40" s="82" t="s">
        <v>306</v>
      </c>
      <c r="C40" s="82" t="s">
        <v>307</v>
      </c>
      <c r="D40" s="86" t="s">
        <v>308</v>
      </c>
      <c r="E40" s="86" t="s">
        <v>248</v>
      </c>
      <c r="F40" s="82" t="s">
        <v>18</v>
      </c>
      <c r="G40" s="87">
        <v>150</v>
      </c>
      <c r="H40" s="82" t="s">
        <v>289</v>
      </c>
      <c r="I40" s="82" t="s">
        <v>300</v>
      </c>
      <c r="J40" s="82" t="s">
        <v>301</v>
      </c>
      <c r="K40" s="82"/>
    </row>
    <row r="41" spans="1:11" ht="35.25" customHeight="1">
      <c r="A41" s="82">
        <v>38</v>
      </c>
      <c r="B41" s="82" t="s">
        <v>306</v>
      </c>
      <c r="C41" s="82" t="s">
        <v>307</v>
      </c>
      <c r="D41" s="86" t="s">
        <v>368</v>
      </c>
      <c r="E41" s="86" t="s">
        <v>248</v>
      </c>
      <c r="F41" s="82" t="s">
        <v>10</v>
      </c>
      <c r="G41" s="87">
        <v>300</v>
      </c>
      <c r="H41" s="97" t="s">
        <v>369</v>
      </c>
      <c r="I41" s="82" t="s">
        <v>370</v>
      </c>
      <c r="J41" s="82" t="s">
        <v>371</v>
      </c>
      <c r="K41" s="96"/>
    </row>
    <row r="42" spans="1:11" ht="35.25" customHeight="1">
      <c r="A42" s="82">
        <v>39</v>
      </c>
      <c r="B42" s="82" t="s">
        <v>306</v>
      </c>
      <c r="C42" s="97" t="s">
        <v>231</v>
      </c>
      <c r="D42" s="86" t="s">
        <v>383</v>
      </c>
      <c r="E42" s="98" t="s">
        <v>23</v>
      </c>
      <c r="F42" s="82" t="s">
        <v>18</v>
      </c>
      <c r="G42" s="87">
        <v>250</v>
      </c>
      <c r="H42" s="99" t="s">
        <v>764</v>
      </c>
      <c r="I42" s="82" t="s">
        <v>380</v>
      </c>
      <c r="J42" s="82" t="s">
        <v>381</v>
      </c>
      <c r="K42" s="92"/>
    </row>
    <row r="43" spans="1:11" ht="35.25" customHeight="1">
      <c r="A43" s="82">
        <v>40</v>
      </c>
      <c r="B43" s="82" t="s">
        <v>306</v>
      </c>
      <c r="C43" s="82" t="s">
        <v>258</v>
      </c>
      <c r="D43" s="86" t="s">
        <v>390</v>
      </c>
      <c r="E43" s="86" t="s">
        <v>248</v>
      </c>
      <c r="F43" s="82" t="s">
        <v>26</v>
      </c>
      <c r="G43" s="87">
        <v>205</v>
      </c>
      <c r="H43" s="82" t="s">
        <v>388</v>
      </c>
      <c r="I43" s="82" t="s">
        <v>389</v>
      </c>
      <c r="J43" s="82" t="s">
        <v>35</v>
      </c>
      <c r="K43" s="89"/>
    </row>
    <row r="44" spans="1:11" ht="35.25" customHeight="1">
      <c r="A44" s="82">
        <v>41</v>
      </c>
      <c r="B44" s="82" t="s">
        <v>28</v>
      </c>
      <c r="C44" s="82" t="s">
        <v>22</v>
      </c>
      <c r="D44" s="71" t="s">
        <v>391</v>
      </c>
      <c r="E44" s="86" t="s">
        <v>759</v>
      </c>
      <c r="F44" s="82" t="s">
        <v>26</v>
      </c>
      <c r="G44" s="87">
        <v>121</v>
      </c>
      <c r="H44" s="82" t="s">
        <v>388</v>
      </c>
      <c r="I44" s="82" t="s">
        <v>392</v>
      </c>
      <c r="J44" s="82" t="s">
        <v>393</v>
      </c>
      <c r="K44" s="96"/>
    </row>
    <row r="45" spans="1:11" ht="35.25" customHeight="1">
      <c r="A45" s="82">
        <v>42</v>
      </c>
      <c r="B45" s="82" t="s">
        <v>306</v>
      </c>
      <c r="C45" s="82" t="s">
        <v>258</v>
      </c>
      <c r="D45" s="71" t="s">
        <v>394</v>
      </c>
      <c r="E45" s="86" t="s">
        <v>248</v>
      </c>
      <c r="F45" s="82" t="s">
        <v>10</v>
      </c>
      <c r="G45" s="87">
        <v>106</v>
      </c>
      <c r="H45" s="82" t="s">
        <v>388</v>
      </c>
      <c r="I45" s="82" t="s">
        <v>395</v>
      </c>
      <c r="J45" s="82" t="s">
        <v>396</v>
      </c>
      <c r="K45" s="96"/>
    </row>
    <row r="46" spans="1:11" ht="35.25" customHeight="1">
      <c r="A46" s="82">
        <v>43</v>
      </c>
      <c r="B46" s="82" t="s">
        <v>306</v>
      </c>
      <c r="C46" s="82" t="s">
        <v>258</v>
      </c>
      <c r="D46" s="71" t="s">
        <v>397</v>
      </c>
      <c r="E46" s="86" t="s">
        <v>248</v>
      </c>
      <c r="F46" s="82" t="s">
        <v>10</v>
      </c>
      <c r="G46" s="87">
        <v>120</v>
      </c>
      <c r="H46" s="82" t="s">
        <v>388</v>
      </c>
      <c r="I46" s="82" t="s">
        <v>395</v>
      </c>
      <c r="J46" s="82" t="s">
        <v>396</v>
      </c>
      <c r="K46" s="96"/>
    </row>
    <row r="47" spans="1:11" ht="35.25" customHeight="1">
      <c r="A47" s="82">
        <v>44</v>
      </c>
      <c r="B47" s="82" t="s">
        <v>306</v>
      </c>
      <c r="C47" s="82" t="s">
        <v>258</v>
      </c>
      <c r="D47" s="71" t="s">
        <v>398</v>
      </c>
      <c r="E47" s="86" t="s">
        <v>248</v>
      </c>
      <c r="F47" s="82" t="s">
        <v>10</v>
      </c>
      <c r="G47" s="87">
        <v>84</v>
      </c>
      <c r="H47" s="82" t="s">
        <v>388</v>
      </c>
      <c r="I47" s="82" t="s">
        <v>395</v>
      </c>
      <c r="J47" s="82" t="s">
        <v>396</v>
      </c>
      <c r="K47" s="96"/>
    </row>
    <row r="48" spans="1:11" ht="35.25" customHeight="1">
      <c r="A48" s="82">
        <v>45</v>
      </c>
      <c r="B48" s="82" t="s">
        <v>279</v>
      </c>
      <c r="C48" s="82" t="s">
        <v>231</v>
      </c>
      <c r="D48" s="90" t="s">
        <v>357</v>
      </c>
      <c r="E48" s="86" t="s">
        <v>753</v>
      </c>
      <c r="F48" s="82" t="s">
        <v>18</v>
      </c>
      <c r="G48" s="87">
        <v>153</v>
      </c>
      <c r="H48" s="82" t="s">
        <v>340</v>
      </c>
      <c r="I48" s="82" t="s">
        <v>349</v>
      </c>
      <c r="J48" s="82" t="s">
        <v>350</v>
      </c>
      <c r="K48" s="89"/>
    </row>
    <row r="49" spans="1:11" ht="35.25" customHeight="1">
      <c r="A49" s="82">
        <v>46</v>
      </c>
      <c r="B49" s="82" t="s">
        <v>279</v>
      </c>
      <c r="C49" s="82" t="s">
        <v>231</v>
      </c>
      <c r="D49" s="90" t="s">
        <v>358</v>
      </c>
      <c r="E49" s="86" t="s">
        <v>754</v>
      </c>
      <c r="F49" s="82" t="s">
        <v>18</v>
      </c>
      <c r="G49" s="87">
        <v>141</v>
      </c>
      <c r="H49" s="82" t="s">
        <v>340</v>
      </c>
      <c r="I49" s="82" t="s">
        <v>349</v>
      </c>
      <c r="J49" s="82" t="s">
        <v>350</v>
      </c>
      <c r="K49" s="89"/>
    </row>
    <row r="50" spans="1:11" ht="35.25" customHeight="1">
      <c r="A50" s="82">
        <v>47</v>
      </c>
      <c r="B50" s="82" t="s">
        <v>279</v>
      </c>
      <c r="C50" s="82" t="s">
        <v>231</v>
      </c>
      <c r="D50" s="90" t="s">
        <v>359</v>
      </c>
      <c r="E50" s="86" t="s">
        <v>755</v>
      </c>
      <c r="F50" s="82" t="s">
        <v>18</v>
      </c>
      <c r="G50" s="87">
        <v>31</v>
      </c>
      <c r="H50" s="82" t="s">
        <v>340</v>
      </c>
      <c r="I50" s="82" t="s">
        <v>349</v>
      </c>
      <c r="J50" s="82" t="s">
        <v>350</v>
      </c>
      <c r="K50" s="89"/>
    </row>
    <row r="51" spans="1:11" ht="35.25" customHeight="1">
      <c r="A51" s="82">
        <v>48</v>
      </c>
      <c r="B51" s="82" t="s">
        <v>279</v>
      </c>
      <c r="C51" s="97" t="s">
        <v>231</v>
      </c>
      <c r="D51" s="86" t="s">
        <v>384</v>
      </c>
      <c r="E51" s="98" t="s">
        <v>23</v>
      </c>
      <c r="F51" s="82" t="s">
        <v>18</v>
      </c>
      <c r="G51" s="87">
        <v>450</v>
      </c>
      <c r="H51" s="99" t="s">
        <v>764</v>
      </c>
      <c r="I51" s="82" t="s">
        <v>380</v>
      </c>
      <c r="J51" s="82" t="s">
        <v>381</v>
      </c>
      <c r="K51" s="92"/>
    </row>
    <row r="52" spans="1:11" ht="35.25" customHeight="1">
      <c r="A52" s="82">
        <v>49</v>
      </c>
      <c r="B52" s="82" t="s">
        <v>279</v>
      </c>
      <c r="C52" s="82" t="s">
        <v>22</v>
      </c>
      <c r="D52" s="101" t="s">
        <v>38</v>
      </c>
      <c r="E52" s="86" t="s">
        <v>23</v>
      </c>
      <c r="F52" s="82" t="s">
        <v>10</v>
      </c>
      <c r="G52" s="87">
        <v>596</v>
      </c>
      <c r="H52" s="82" t="s">
        <v>388</v>
      </c>
      <c r="I52" s="82" t="s">
        <v>36</v>
      </c>
      <c r="J52" s="82" t="s">
        <v>37</v>
      </c>
      <c r="K52" s="96"/>
    </row>
    <row r="53" spans="1:11" ht="35.25" customHeight="1">
      <c r="A53" s="82">
        <v>50</v>
      </c>
      <c r="B53" s="82" t="s">
        <v>24</v>
      </c>
      <c r="C53" s="82" t="s">
        <v>16</v>
      </c>
      <c r="D53" s="86" t="s">
        <v>41</v>
      </c>
      <c r="E53" s="86" t="s">
        <v>248</v>
      </c>
      <c r="F53" s="82" t="s">
        <v>18</v>
      </c>
      <c r="G53" s="87">
        <v>341</v>
      </c>
      <c r="H53" s="82" t="s">
        <v>763</v>
      </c>
      <c r="I53" s="82" t="s">
        <v>39</v>
      </c>
      <c r="J53" s="82" t="s">
        <v>40</v>
      </c>
      <c r="K53" s="102"/>
    </row>
    <row r="54" spans="1:11" ht="35.25" customHeight="1">
      <c r="A54" s="82">
        <v>51</v>
      </c>
      <c r="B54" s="82" t="s">
        <v>279</v>
      </c>
      <c r="C54" s="82" t="s">
        <v>258</v>
      </c>
      <c r="D54" s="86" t="s">
        <v>426</v>
      </c>
      <c r="E54" s="86" t="s">
        <v>248</v>
      </c>
      <c r="F54" s="82" t="s">
        <v>253</v>
      </c>
      <c r="G54" s="87">
        <v>60</v>
      </c>
      <c r="H54" s="100" t="s">
        <v>427</v>
      </c>
      <c r="I54" s="82" t="s">
        <v>428</v>
      </c>
      <c r="J54" s="82" t="s">
        <v>429</v>
      </c>
      <c r="K54" s="96"/>
    </row>
    <row r="55" spans="1:11" ht="35.25" customHeight="1">
      <c r="A55" s="82">
        <v>52</v>
      </c>
      <c r="B55" s="82" t="s">
        <v>279</v>
      </c>
      <c r="C55" s="82" t="s">
        <v>258</v>
      </c>
      <c r="D55" s="86" t="s">
        <v>430</v>
      </c>
      <c r="E55" s="86" t="s">
        <v>248</v>
      </c>
      <c r="F55" s="82" t="s">
        <v>253</v>
      </c>
      <c r="G55" s="87">
        <v>50</v>
      </c>
      <c r="H55" s="100" t="s">
        <v>427</v>
      </c>
      <c r="I55" s="82" t="s">
        <v>428</v>
      </c>
      <c r="J55" s="82" t="s">
        <v>429</v>
      </c>
      <c r="K55" s="96"/>
    </row>
    <row r="56" spans="1:11" ht="35.25" customHeight="1">
      <c r="A56" s="82">
        <v>53</v>
      </c>
      <c r="B56" s="82" t="s">
        <v>283</v>
      </c>
      <c r="C56" s="82" t="s">
        <v>231</v>
      </c>
      <c r="D56" s="90" t="s">
        <v>284</v>
      </c>
      <c r="E56" s="86" t="s">
        <v>285</v>
      </c>
      <c r="F56" s="82" t="s">
        <v>10</v>
      </c>
      <c r="G56" s="87">
        <v>1900</v>
      </c>
      <c r="H56" s="82" t="s">
        <v>276</v>
      </c>
      <c r="I56" s="82" t="s">
        <v>286</v>
      </c>
      <c r="J56" s="82" t="s">
        <v>287</v>
      </c>
      <c r="K56" s="89"/>
    </row>
    <row r="57" spans="1:11" ht="35.25" customHeight="1">
      <c r="A57" s="82">
        <v>54</v>
      </c>
      <c r="B57" s="111" t="s">
        <v>283</v>
      </c>
      <c r="C57" s="111" t="s">
        <v>231</v>
      </c>
      <c r="D57" s="113" t="s">
        <v>399</v>
      </c>
      <c r="E57" s="86" t="s">
        <v>248</v>
      </c>
      <c r="F57" s="82" t="s">
        <v>10</v>
      </c>
      <c r="G57" s="105">
        <v>72</v>
      </c>
      <c r="H57" s="111" t="s">
        <v>388</v>
      </c>
      <c r="I57" s="111" t="s">
        <v>389</v>
      </c>
      <c r="J57" s="111" t="s">
        <v>35</v>
      </c>
      <c r="K57" s="96"/>
    </row>
    <row r="58" spans="1:11" ht="35.25" customHeight="1">
      <c r="A58" s="82">
        <v>55</v>
      </c>
      <c r="B58" s="82" t="s">
        <v>283</v>
      </c>
      <c r="C58" s="82" t="s">
        <v>231</v>
      </c>
      <c r="D58" s="86" t="s">
        <v>400</v>
      </c>
      <c r="E58" s="86" t="s">
        <v>760</v>
      </c>
      <c r="F58" s="82" t="s">
        <v>10</v>
      </c>
      <c r="G58" s="105">
        <v>1246</v>
      </c>
      <c r="H58" s="82" t="s">
        <v>401</v>
      </c>
      <c r="I58" s="82" t="s">
        <v>392</v>
      </c>
      <c r="J58" s="82" t="s">
        <v>393</v>
      </c>
      <c r="K58" s="96"/>
    </row>
    <row r="59" spans="1:11" ht="35.25" customHeight="1">
      <c r="A59" s="82">
        <v>56</v>
      </c>
      <c r="B59" s="82" t="s">
        <v>283</v>
      </c>
      <c r="C59" s="82" t="s">
        <v>231</v>
      </c>
      <c r="D59" s="86" t="s">
        <v>415</v>
      </c>
      <c r="E59" s="86" t="s">
        <v>248</v>
      </c>
      <c r="F59" s="82" t="s">
        <v>241</v>
      </c>
      <c r="G59" s="105">
        <v>496</v>
      </c>
      <c r="H59" s="82" t="s">
        <v>763</v>
      </c>
      <c r="I59" s="100" t="s">
        <v>416</v>
      </c>
      <c r="J59" s="82" t="s">
        <v>410</v>
      </c>
      <c r="K59" s="102"/>
    </row>
    <row r="60" spans="1:11" ht="35.25" customHeight="1">
      <c r="A60" s="82">
        <v>57</v>
      </c>
      <c r="B60" s="82" t="s">
        <v>321</v>
      </c>
      <c r="C60" s="82" t="s">
        <v>231</v>
      </c>
      <c r="D60" s="86" t="s">
        <v>322</v>
      </c>
      <c r="E60" s="86" t="s">
        <v>248</v>
      </c>
      <c r="F60" s="82" t="s">
        <v>10</v>
      </c>
      <c r="G60" s="87">
        <v>300</v>
      </c>
      <c r="H60" s="82" t="s">
        <v>318</v>
      </c>
      <c r="I60" s="82" t="s">
        <v>323</v>
      </c>
      <c r="J60" s="82" t="s">
        <v>324</v>
      </c>
      <c r="K60" s="89"/>
    </row>
    <row r="61" spans="1:11" ht="35.25" customHeight="1">
      <c r="A61" s="82">
        <v>58</v>
      </c>
      <c r="B61" s="82" t="s">
        <v>360</v>
      </c>
      <c r="C61" s="82" t="s">
        <v>231</v>
      </c>
      <c r="D61" s="90" t="s">
        <v>361</v>
      </c>
      <c r="E61" s="86" t="s">
        <v>756</v>
      </c>
      <c r="F61" s="82" t="s">
        <v>18</v>
      </c>
      <c r="G61" s="87">
        <v>30</v>
      </c>
      <c r="H61" s="82" t="s">
        <v>344</v>
      </c>
      <c r="I61" s="82" t="s">
        <v>345</v>
      </c>
      <c r="J61" s="82" t="s">
        <v>346</v>
      </c>
      <c r="K61" s="89"/>
    </row>
    <row r="62" spans="1:11" ht="35.25" customHeight="1">
      <c r="A62" s="82">
        <v>59</v>
      </c>
      <c r="B62" s="82" t="s">
        <v>360</v>
      </c>
      <c r="C62" s="82" t="s">
        <v>231</v>
      </c>
      <c r="D62" s="86" t="s">
        <v>455</v>
      </c>
      <c r="E62" s="90" t="s">
        <v>248</v>
      </c>
      <c r="F62" s="82" t="s">
        <v>18</v>
      </c>
      <c r="G62" s="87">
        <v>37</v>
      </c>
      <c r="H62" s="82" t="s">
        <v>456</v>
      </c>
      <c r="I62" s="82" t="s">
        <v>457</v>
      </c>
      <c r="J62" s="82" t="s">
        <v>458</v>
      </c>
      <c r="K62" s="96"/>
    </row>
    <row r="63" spans="1:11" ht="35.25" customHeight="1">
      <c r="A63" s="82">
        <v>60</v>
      </c>
      <c r="B63" s="82" t="s">
        <v>257</v>
      </c>
      <c r="C63" s="82" t="s">
        <v>258</v>
      </c>
      <c r="D63" s="86" t="s">
        <v>259</v>
      </c>
      <c r="E63" s="86" t="s">
        <v>248</v>
      </c>
      <c r="F63" s="82" t="s">
        <v>241</v>
      </c>
      <c r="G63" s="87">
        <v>102</v>
      </c>
      <c r="H63" s="82" t="s">
        <v>242</v>
      </c>
      <c r="I63" s="82" t="s">
        <v>260</v>
      </c>
      <c r="J63" s="82" t="s">
        <v>261</v>
      </c>
      <c r="K63" s="92"/>
    </row>
    <row r="64" spans="1:11" ht="35.25" customHeight="1">
      <c r="A64" s="82">
        <v>61</v>
      </c>
      <c r="B64" s="82" t="s">
        <v>257</v>
      </c>
      <c r="C64" s="82" t="s">
        <v>231</v>
      </c>
      <c r="D64" s="86" t="s">
        <v>262</v>
      </c>
      <c r="E64" s="86" t="s">
        <v>248</v>
      </c>
      <c r="F64" s="82" t="s">
        <v>253</v>
      </c>
      <c r="G64" s="87">
        <v>691</v>
      </c>
      <c r="H64" s="82" t="s">
        <v>243</v>
      </c>
      <c r="I64" s="82" t="s">
        <v>244</v>
      </c>
      <c r="J64" s="82" t="s">
        <v>245</v>
      </c>
      <c r="K64" s="89"/>
    </row>
    <row r="65" spans="1:11" ht="35.25" customHeight="1">
      <c r="A65" s="82">
        <v>62</v>
      </c>
      <c r="B65" s="82" t="s">
        <v>257</v>
      </c>
      <c r="C65" s="82" t="s">
        <v>292</v>
      </c>
      <c r="D65" s="86" t="s">
        <v>296</v>
      </c>
      <c r="E65" s="86" t="s">
        <v>248</v>
      </c>
      <c r="F65" s="82" t="s">
        <v>10</v>
      </c>
      <c r="G65" s="87">
        <v>29500</v>
      </c>
      <c r="H65" s="82" t="s">
        <v>289</v>
      </c>
      <c r="I65" s="82" t="s">
        <v>290</v>
      </c>
      <c r="J65" s="82" t="s">
        <v>291</v>
      </c>
      <c r="K65" s="96"/>
    </row>
    <row r="66" spans="1:11" ht="35.25" customHeight="1">
      <c r="A66" s="82">
        <v>63</v>
      </c>
      <c r="B66" s="82" t="s">
        <v>257</v>
      </c>
      <c r="C66" s="82" t="s">
        <v>258</v>
      </c>
      <c r="D66" s="86" t="s">
        <v>402</v>
      </c>
      <c r="E66" s="86" t="s">
        <v>248</v>
      </c>
      <c r="F66" s="82" t="s">
        <v>10</v>
      </c>
      <c r="G66" s="87">
        <v>203.6</v>
      </c>
      <c r="H66" s="82" t="s">
        <v>388</v>
      </c>
      <c r="I66" s="82" t="s">
        <v>392</v>
      </c>
      <c r="J66" s="82" t="s">
        <v>393</v>
      </c>
      <c r="K66" s="96"/>
    </row>
    <row r="67" spans="1:11" ht="35.25" customHeight="1">
      <c r="A67" s="82">
        <v>64</v>
      </c>
      <c r="B67" s="82" t="s">
        <v>257</v>
      </c>
      <c r="C67" s="82" t="s">
        <v>258</v>
      </c>
      <c r="D67" s="86" t="s">
        <v>403</v>
      </c>
      <c r="E67" s="86" t="s">
        <v>248</v>
      </c>
      <c r="F67" s="82" t="s">
        <v>10</v>
      </c>
      <c r="G67" s="87">
        <v>996.9</v>
      </c>
      <c r="H67" s="82" t="s">
        <v>388</v>
      </c>
      <c r="I67" s="82" t="s">
        <v>392</v>
      </c>
      <c r="J67" s="82" t="s">
        <v>393</v>
      </c>
      <c r="K67" s="96"/>
    </row>
    <row r="68" spans="1:11" ht="35.25" customHeight="1">
      <c r="A68" s="82">
        <v>65</v>
      </c>
      <c r="B68" s="82" t="s">
        <v>257</v>
      </c>
      <c r="C68" s="82" t="s">
        <v>258</v>
      </c>
      <c r="D68" s="86" t="s">
        <v>404</v>
      </c>
      <c r="E68" s="86" t="s">
        <v>248</v>
      </c>
      <c r="F68" s="82" t="s">
        <v>10</v>
      </c>
      <c r="G68" s="87">
        <v>515.4</v>
      </c>
      <c r="H68" s="82" t="s">
        <v>388</v>
      </c>
      <c r="I68" s="82" t="s">
        <v>392</v>
      </c>
      <c r="J68" s="82" t="s">
        <v>393</v>
      </c>
      <c r="K68" s="96"/>
    </row>
    <row r="69" spans="1:11" ht="35.25" customHeight="1">
      <c r="A69" s="82">
        <v>66</v>
      </c>
      <c r="B69" s="82" t="s">
        <v>316</v>
      </c>
      <c r="C69" s="82" t="s">
        <v>258</v>
      </c>
      <c r="D69" s="86" t="s">
        <v>317</v>
      </c>
      <c r="E69" s="86" t="s">
        <v>248</v>
      </c>
      <c r="F69" s="82" t="s">
        <v>26</v>
      </c>
      <c r="G69" s="87">
        <v>70</v>
      </c>
      <c r="H69" s="82" t="s">
        <v>318</v>
      </c>
      <c r="I69" s="82" t="s">
        <v>319</v>
      </c>
      <c r="J69" s="82" t="s">
        <v>320</v>
      </c>
      <c r="K69" s="89"/>
    </row>
    <row r="70" spans="1:11" ht="35.25" customHeight="1">
      <c r="A70" s="82">
        <v>67</v>
      </c>
      <c r="B70" s="82" t="s">
        <v>238</v>
      </c>
      <c r="C70" s="82" t="s">
        <v>231</v>
      </c>
      <c r="D70" s="86" t="s">
        <v>239</v>
      </c>
      <c r="E70" s="86" t="s">
        <v>240</v>
      </c>
      <c r="F70" s="82" t="s">
        <v>241</v>
      </c>
      <c r="G70" s="87">
        <v>300</v>
      </c>
      <c r="H70" s="82" t="s">
        <v>243</v>
      </c>
      <c r="I70" s="82" t="s">
        <v>244</v>
      </c>
      <c r="J70" s="82" t="s">
        <v>245</v>
      </c>
      <c r="K70" s="89"/>
    </row>
    <row r="71" spans="1:11" ht="35.25" customHeight="1">
      <c r="A71" s="82">
        <v>68</v>
      </c>
      <c r="B71" s="82" t="s">
        <v>238</v>
      </c>
      <c r="C71" s="97" t="s">
        <v>231</v>
      </c>
      <c r="D71" s="86" t="s">
        <v>385</v>
      </c>
      <c r="E71" s="86" t="s">
        <v>386</v>
      </c>
      <c r="F71" s="82" t="s">
        <v>253</v>
      </c>
      <c r="G71" s="87">
        <v>170</v>
      </c>
      <c r="H71" s="99" t="s">
        <v>764</v>
      </c>
      <c r="I71" s="82" t="s">
        <v>380</v>
      </c>
      <c r="J71" s="82" t="s">
        <v>381</v>
      </c>
      <c r="K71" s="92"/>
    </row>
    <row r="72" spans="1:11" ht="35.25" customHeight="1">
      <c r="A72" s="82">
        <v>69</v>
      </c>
      <c r="B72" s="82" t="s">
        <v>238</v>
      </c>
      <c r="C72" s="82" t="s">
        <v>231</v>
      </c>
      <c r="D72" s="86" t="s">
        <v>405</v>
      </c>
      <c r="E72" s="86" t="s">
        <v>761</v>
      </c>
      <c r="F72" s="82" t="s">
        <v>10</v>
      </c>
      <c r="G72" s="87">
        <v>11519</v>
      </c>
      <c r="H72" s="82" t="s">
        <v>401</v>
      </c>
      <c r="I72" s="82" t="s">
        <v>392</v>
      </c>
      <c r="J72" s="82" t="s">
        <v>393</v>
      </c>
      <c r="K72" s="96"/>
    </row>
    <row r="73" spans="1:11" ht="35.25" customHeight="1">
      <c r="A73" s="82">
        <v>70</v>
      </c>
      <c r="B73" s="82" t="s">
        <v>238</v>
      </c>
      <c r="C73" s="82" t="s">
        <v>22</v>
      </c>
      <c r="D73" s="86" t="s">
        <v>421</v>
      </c>
      <c r="E73" s="86" t="s">
        <v>248</v>
      </c>
      <c r="F73" s="82" t="s">
        <v>10</v>
      </c>
      <c r="G73" s="87">
        <v>1374</v>
      </c>
      <c r="H73" s="82" t="s">
        <v>763</v>
      </c>
      <c r="I73" s="82" t="s">
        <v>39</v>
      </c>
      <c r="J73" s="82" t="s">
        <v>40</v>
      </c>
      <c r="K73" s="100"/>
    </row>
    <row r="74" spans="1:11" ht="35.25" customHeight="1">
      <c r="A74" s="82">
        <v>71</v>
      </c>
      <c r="B74" s="82" t="s">
        <v>238</v>
      </c>
      <c r="C74" s="82" t="s">
        <v>280</v>
      </c>
      <c r="D74" s="86" t="s">
        <v>431</v>
      </c>
      <c r="E74" s="86" t="s">
        <v>248</v>
      </c>
      <c r="F74" s="82" t="s">
        <v>18</v>
      </c>
      <c r="G74" s="87">
        <v>370</v>
      </c>
      <c r="H74" s="100" t="s">
        <v>432</v>
      </c>
      <c r="I74" s="82" t="s">
        <v>433</v>
      </c>
      <c r="J74" s="82" t="s">
        <v>434</v>
      </c>
      <c r="K74" s="96"/>
    </row>
    <row r="75" spans="1:11" ht="35.25" customHeight="1">
      <c r="A75" s="82">
        <v>72</v>
      </c>
      <c r="B75" s="82" t="s">
        <v>270</v>
      </c>
      <c r="C75" s="82" t="s">
        <v>231</v>
      </c>
      <c r="D75" s="86" t="s">
        <v>271</v>
      </c>
      <c r="E75" s="86" t="s">
        <v>750</v>
      </c>
      <c r="F75" s="82" t="s">
        <v>10</v>
      </c>
      <c r="G75" s="87">
        <v>2000</v>
      </c>
      <c r="H75" s="82" t="s">
        <v>272</v>
      </c>
      <c r="I75" s="82" t="s">
        <v>273</v>
      </c>
      <c r="J75" s="82" t="s">
        <v>274</v>
      </c>
      <c r="K75" s="82"/>
    </row>
    <row r="76" spans="1:11" ht="35.25" customHeight="1">
      <c r="A76" s="82">
        <v>73</v>
      </c>
      <c r="B76" s="82" t="s">
        <v>270</v>
      </c>
      <c r="C76" s="82" t="s">
        <v>231</v>
      </c>
      <c r="D76" s="90" t="s">
        <v>362</v>
      </c>
      <c r="E76" s="86" t="s">
        <v>757</v>
      </c>
      <c r="F76" s="82" t="s">
        <v>18</v>
      </c>
      <c r="G76" s="87">
        <v>171</v>
      </c>
      <c r="H76" s="82" t="s">
        <v>340</v>
      </c>
      <c r="I76" s="82" t="s">
        <v>341</v>
      </c>
      <c r="J76" s="82" t="s">
        <v>342</v>
      </c>
      <c r="K76" s="89"/>
    </row>
    <row r="77" spans="1:11" ht="35.25" customHeight="1">
      <c r="A77" s="82">
        <v>74</v>
      </c>
      <c r="B77" s="82" t="s">
        <v>270</v>
      </c>
      <c r="C77" s="82" t="s">
        <v>231</v>
      </c>
      <c r="D77" s="90" t="s">
        <v>363</v>
      </c>
      <c r="E77" s="86" t="s">
        <v>758</v>
      </c>
      <c r="F77" s="82" t="s">
        <v>18</v>
      </c>
      <c r="G77" s="87">
        <v>31</v>
      </c>
      <c r="H77" s="82" t="s">
        <v>340</v>
      </c>
      <c r="I77" s="82" t="s">
        <v>349</v>
      </c>
      <c r="J77" s="82" t="s">
        <v>350</v>
      </c>
      <c r="K77" s="96"/>
    </row>
    <row r="78" spans="1:11" s="28" customFormat="1" ht="17.25" customHeight="1">
      <c r="A78" s="24"/>
      <c r="B78" s="25"/>
      <c r="C78" s="25"/>
      <c r="D78" s="25"/>
      <c r="E78" s="25"/>
      <c r="F78" s="25"/>
      <c r="G78" s="25"/>
      <c r="H78" s="25"/>
      <c r="I78" s="26"/>
      <c r="J78" s="27">
        <f>COUNTA(D4:D77)</f>
        <v>74</v>
      </c>
      <c r="K78" s="15" t="s">
        <v>767</v>
      </c>
    </row>
    <row r="79" spans="1:11" s="28" customFormat="1" ht="17.25" customHeight="1">
      <c r="A79" s="29"/>
      <c r="B79" s="30"/>
      <c r="C79" s="30"/>
      <c r="D79" s="30"/>
      <c r="E79" s="30"/>
      <c r="F79" s="30"/>
      <c r="G79" s="30"/>
      <c r="H79" s="30"/>
      <c r="I79" s="31" t="s">
        <v>123</v>
      </c>
      <c r="J79" s="32">
        <f>SUM(G4:G77)</f>
        <v>63510.507000000005</v>
      </c>
      <c r="K79" s="15" t="s">
        <v>768</v>
      </c>
    </row>
    <row r="80" spans="1:11" ht="20.100000000000001" customHeight="1">
      <c r="A80" s="23" t="s">
        <v>48</v>
      </c>
      <c r="B80" s="4"/>
    </row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</sheetData>
  <sortState ref="A6:N82">
    <sortCondition ref="B6:B82"/>
  </sortState>
  <mergeCells count="1">
    <mergeCell ref="A1:K1"/>
  </mergeCells>
  <phoneticPr fontId="9" type="noConversion"/>
  <dataValidations count="1">
    <dataValidation type="list" allowBlank="1" showInputMessage="1" showErrorMessage="1" sqref="F4:F8 F69:F77 F10:F65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workbookViewId="0">
      <selection sqref="A1:L1"/>
    </sheetView>
  </sheetViews>
  <sheetFormatPr defaultRowHeight="13.5"/>
  <cols>
    <col min="1" max="1" width="6.44140625" customWidth="1"/>
    <col min="2" max="2" width="35.5546875" customWidth="1"/>
    <col min="3" max="3" width="25.77734375" customWidth="1"/>
    <col min="6" max="6" width="13" bestFit="1" customWidth="1"/>
    <col min="7" max="7" width="14.77734375" bestFit="1" customWidth="1"/>
    <col min="8" max="8" width="20.33203125" customWidth="1"/>
  </cols>
  <sheetData>
    <row r="1" spans="1:12" ht="26.25">
      <c r="A1" s="122" t="s">
        <v>129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s="48" customFormat="1">
      <c r="L2" s="116" t="s">
        <v>130</v>
      </c>
    </row>
    <row r="3" spans="1:12" s="48" customFormat="1" ht="13.5" customHeight="1">
      <c r="A3" s="126" t="s">
        <v>49</v>
      </c>
      <c r="B3" s="128" t="s">
        <v>50</v>
      </c>
      <c r="C3" s="128" t="s">
        <v>51</v>
      </c>
      <c r="D3" s="128" t="s">
        <v>52</v>
      </c>
      <c r="E3" s="129" t="s">
        <v>53</v>
      </c>
      <c r="F3" s="129" t="s">
        <v>54</v>
      </c>
      <c r="G3" s="129" t="s">
        <v>55</v>
      </c>
      <c r="H3" s="129" t="s">
        <v>6</v>
      </c>
      <c r="I3" s="129" t="s">
        <v>56</v>
      </c>
      <c r="J3" s="129"/>
      <c r="K3" s="129"/>
      <c r="L3" s="129"/>
    </row>
    <row r="4" spans="1:12" s="48" customFormat="1" ht="13.5" customHeight="1">
      <c r="A4" s="127"/>
      <c r="B4" s="128"/>
      <c r="C4" s="128"/>
      <c r="D4" s="128"/>
      <c r="E4" s="129"/>
      <c r="F4" s="129"/>
      <c r="G4" s="129"/>
      <c r="H4" s="129"/>
      <c r="I4" s="49" t="s">
        <v>57</v>
      </c>
      <c r="J4" s="49" t="s">
        <v>58</v>
      </c>
      <c r="K4" s="49" t="s">
        <v>59</v>
      </c>
      <c r="L4" s="49" t="s">
        <v>60</v>
      </c>
    </row>
    <row r="5" spans="1:12" s="48" customFormat="1">
      <c r="A5" s="50">
        <f>ROW()-4</f>
        <v>1</v>
      </c>
      <c r="B5" s="51" t="s">
        <v>131</v>
      </c>
      <c r="C5" s="51" t="s">
        <v>132</v>
      </c>
      <c r="D5" s="50" t="s">
        <v>61</v>
      </c>
      <c r="E5" s="52">
        <v>1</v>
      </c>
      <c r="F5" s="53">
        <v>30000000</v>
      </c>
      <c r="G5" s="54">
        <v>30000000</v>
      </c>
      <c r="H5" s="55" t="s">
        <v>62</v>
      </c>
      <c r="I5" s="56">
        <v>1</v>
      </c>
      <c r="J5" s="57"/>
      <c r="K5" s="57"/>
      <c r="L5" s="57"/>
    </row>
    <row r="6" spans="1:12" s="48" customFormat="1">
      <c r="A6" s="50">
        <f t="shared" ref="A6:A69" si="0">ROW()-4</f>
        <v>2</v>
      </c>
      <c r="B6" s="51" t="s">
        <v>133</v>
      </c>
      <c r="C6" s="51" t="s">
        <v>134</v>
      </c>
      <c r="D6" s="50" t="s">
        <v>61</v>
      </c>
      <c r="E6" s="52">
        <v>1</v>
      </c>
      <c r="F6" s="53">
        <v>30000000</v>
      </c>
      <c r="G6" s="54">
        <v>30000000</v>
      </c>
      <c r="H6" s="55" t="s">
        <v>62</v>
      </c>
      <c r="I6" s="56">
        <v>1</v>
      </c>
      <c r="J6" s="57"/>
      <c r="K6" s="57"/>
      <c r="L6" s="57"/>
    </row>
    <row r="7" spans="1:12" s="48" customFormat="1">
      <c r="A7" s="50">
        <f t="shared" si="0"/>
        <v>3</v>
      </c>
      <c r="B7" s="51" t="s">
        <v>135</v>
      </c>
      <c r="C7" s="51" t="s">
        <v>136</v>
      </c>
      <c r="D7" s="50" t="s">
        <v>61</v>
      </c>
      <c r="E7" s="52">
        <v>1</v>
      </c>
      <c r="F7" s="53">
        <v>30000000</v>
      </c>
      <c r="G7" s="54">
        <v>30000000</v>
      </c>
      <c r="H7" s="55" t="s">
        <v>62</v>
      </c>
      <c r="I7" s="56">
        <v>1</v>
      </c>
      <c r="J7" s="57"/>
      <c r="K7" s="57"/>
      <c r="L7" s="57"/>
    </row>
    <row r="8" spans="1:12" s="48" customFormat="1">
      <c r="A8" s="50">
        <f t="shared" si="0"/>
        <v>4</v>
      </c>
      <c r="B8" s="51" t="s">
        <v>137</v>
      </c>
      <c r="C8" s="51" t="s">
        <v>138</v>
      </c>
      <c r="D8" s="50" t="s">
        <v>61</v>
      </c>
      <c r="E8" s="52">
        <v>1</v>
      </c>
      <c r="F8" s="53">
        <v>30000000</v>
      </c>
      <c r="G8" s="54">
        <v>30000000</v>
      </c>
      <c r="H8" s="55" t="s">
        <v>62</v>
      </c>
      <c r="I8" s="56">
        <v>1</v>
      </c>
      <c r="J8" s="57"/>
      <c r="K8" s="57"/>
      <c r="L8" s="57"/>
    </row>
    <row r="9" spans="1:12" s="48" customFormat="1">
      <c r="A9" s="50">
        <f t="shared" si="0"/>
        <v>5</v>
      </c>
      <c r="B9" s="51" t="s">
        <v>139</v>
      </c>
      <c r="C9" s="51" t="s">
        <v>140</v>
      </c>
      <c r="D9" s="50" t="s">
        <v>61</v>
      </c>
      <c r="E9" s="52">
        <v>1</v>
      </c>
      <c r="F9" s="53">
        <v>30000000</v>
      </c>
      <c r="G9" s="54">
        <v>30000000</v>
      </c>
      <c r="H9" s="55" t="s">
        <v>62</v>
      </c>
      <c r="I9" s="56">
        <v>1</v>
      </c>
      <c r="J9" s="57"/>
      <c r="K9" s="57"/>
      <c r="L9" s="57"/>
    </row>
    <row r="10" spans="1:12" s="48" customFormat="1">
      <c r="A10" s="50">
        <f t="shared" si="0"/>
        <v>6</v>
      </c>
      <c r="B10" s="51" t="s">
        <v>141</v>
      </c>
      <c r="C10" s="51" t="s">
        <v>142</v>
      </c>
      <c r="D10" s="50" t="s">
        <v>61</v>
      </c>
      <c r="E10" s="52">
        <v>1</v>
      </c>
      <c r="F10" s="53">
        <v>30500000</v>
      </c>
      <c r="G10" s="54">
        <v>30500000</v>
      </c>
      <c r="H10" s="55" t="s">
        <v>62</v>
      </c>
      <c r="I10" s="57"/>
      <c r="J10" s="56">
        <v>1</v>
      </c>
      <c r="K10" s="57"/>
      <c r="L10" s="57"/>
    </row>
    <row r="11" spans="1:12" s="48" customFormat="1">
      <c r="A11" s="50">
        <f t="shared" si="0"/>
        <v>7</v>
      </c>
      <c r="B11" s="51" t="s">
        <v>143</v>
      </c>
      <c r="C11" s="51" t="s">
        <v>144</v>
      </c>
      <c r="D11" s="50" t="s">
        <v>61</v>
      </c>
      <c r="E11" s="52">
        <v>1</v>
      </c>
      <c r="F11" s="53">
        <v>30500000</v>
      </c>
      <c r="G11" s="54">
        <v>30500000</v>
      </c>
      <c r="H11" s="55" t="s">
        <v>62</v>
      </c>
      <c r="I11" s="56">
        <v>1</v>
      </c>
      <c r="J11" s="57"/>
      <c r="K11" s="57"/>
      <c r="L11" s="57"/>
    </row>
    <row r="12" spans="1:12" s="48" customFormat="1">
      <c r="A12" s="50">
        <f t="shared" si="0"/>
        <v>8</v>
      </c>
      <c r="B12" s="51" t="s">
        <v>96</v>
      </c>
      <c r="C12" s="51" t="s">
        <v>145</v>
      </c>
      <c r="D12" s="50" t="s">
        <v>61</v>
      </c>
      <c r="E12" s="52">
        <v>1</v>
      </c>
      <c r="F12" s="53">
        <v>31000000</v>
      </c>
      <c r="G12" s="54">
        <v>31000000</v>
      </c>
      <c r="H12" s="55" t="s">
        <v>62</v>
      </c>
      <c r="I12" s="56">
        <v>1</v>
      </c>
      <c r="J12" s="57"/>
      <c r="K12" s="57"/>
      <c r="L12" s="57"/>
    </row>
    <row r="13" spans="1:12" s="48" customFormat="1">
      <c r="A13" s="50">
        <f t="shared" si="0"/>
        <v>9</v>
      </c>
      <c r="B13" s="51" t="s">
        <v>120</v>
      </c>
      <c r="C13" s="51" t="s">
        <v>146</v>
      </c>
      <c r="D13" s="50" t="s">
        <v>61</v>
      </c>
      <c r="E13" s="52">
        <v>1</v>
      </c>
      <c r="F13" s="53">
        <v>31520000</v>
      </c>
      <c r="G13" s="54">
        <v>31520000</v>
      </c>
      <c r="H13" s="55" t="s">
        <v>62</v>
      </c>
      <c r="I13" s="56">
        <v>1</v>
      </c>
      <c r="J13" s="57"/>
      <c r="K13" s="57"/>
      <c r="L13" s="57"/>
    </row>
    <row r="14" spans="1:12" s="48" customFormat="1">
      <c r="A14" s="50">
        <f t="shared" si="0"/>
        <v>10</v>
      </c>
      <c r="B14" s="51" t="s">
        <v>121</v>
      </c>
      <c r="C14" s="51" t="s">
        <v>122</v>
      </c>
      <c r="D14" s="50" t="s">
        <v>61</v>
      </c>
      <c r="E14" s="52">
        <v>1</v>
      </c>
      <c r="F14" s="53">
        <v>32000000</v>
      </c>
      <c r="G14" s="54">
        <v>32000000</v>
      </c>
      <c r="H14" s="55" t="s">
        <v>62</v>
      </c>
      <c r="I14" s="56">
        <v>1</v>
      </c>
      <c r="J14" s="57"/>
      <c r="K14" s="57"/>
      <c r="L14" s="57"/>
    </row>
    <row r="15" spans="1:12" s="48" customFormat="1">
      <c r="A15" s="50">
        <f t="shared" si="0"/>
        <v>11</v>
      </c>
      <c r="B15" s="51" t="s">
        <v>120</v>
      </c>
      <c r="C15" s="51" t="s">
        <v>147</v>
      </c>
      <c r="D15" s="50" t="s">
        <v>61</v>
      </c>
      <c r="E15" s="52">
        <v>1</v>
      </c>
      <c r="F15" s="53">
        <v>32320000</v>
      </c>
      <c r="G15" s="54">
        <v>32320000</v>
      </c>
      <c r="H15" s="55" t="s">
        <v>62</v>
      </c>
      <c r="I15" s="56">
        <v>1</v>
      </c>
      <c r="J15" s="57"/>
      <c r="K15" s="57"/>
      <c r="L15" s="57"/>
    </row>
    <row r="16" spans="1:12" s="48" customFormat="1">
      <c r="A16" s="50">
        <f t="shared" si="0"/>
        <v>12</v>
      </c>
      <c r="B16" s="51" t="s">
        <v>148</v>
      </c>
      <c r="C16" s="51" t="s">
        <v>149</v>
      </c>
      <c r="D16" s="50" t="s">
        <v>61</v>
      </c>
      <c r="E16" s="52">
        <v>1</v>
      </c>
      <c r="F16" s="53">
        <v>33000000</v>
      </c>
      <c r="G16" s="54">
        <v>33000000</v>
      </c>
      <c r="H16" s="55" t="s">
        <v>62</v>
      </c>
      <c r="I16" s="56">
        <v>1</v>
      </c>
      <c r="J16" s="57"/>
      <c r="K16" s="57"/>
      <c r="L16" s="57"/>
    </row>
    <row r="17" spans="1:12" s="48" customFormat="1">
      <c r="A17" s="50">
        <f t="shared" si="0"/>
        <v>13</v>
      </c>
      <c r="B17" s="51" t="s">
        <v>113</v>
      </c>
      <c r="C17" s="51" t="s">
        <v>114</v>
      </c>
      <c r="D17" s="50" t="s">
        <v>61</v>
      </c>
      <c r="E17" s="52">
        <v>2</v>
      </c>
      <c r="F17" s="53">
        <v>33669000</v>
      </c>
      <c r="G17" s="54">
        <v>67338000</v>
      </c>
      <c r="H17" s="55" t="s">
        <v>62</v>
      </c>
      <c r="I17" s="56">
        <v>2</v>
      </c>
      <c r="J17" s="57"/>
      <c r="K17" s="57"/>
      <c r="L17" s="57"/>
    </row>
    <row r="18" spans="1:12" s="48" customFormat="1">
      <c r="A18" s="50">
        <f t="shared" si="0"/>
        <v>14</v>
      </c>
      <c r="B18" s="51" t="s">
        <v>85</v>
      </c>
      <c r="C18" s="51" t="s">
        <v>86</v>
      </c>
      <c r="D18" s="50" t="s">
        <v>61</v>
      </c>
      <c r="E18" s="52">
        <v>1</v>
      </c>
      <c r="F18" s="53">
        <v>34000000</v>
      </c>
      <c r="G18" s="54">
        <v>34000000</v>
      </c>
      <c r="H18" s="55" t="s">
        <v>62</v>
      </c>
      <c r="I18" s="56">
        <v>1</v>
      </c>
      <c r="J18" s="57"/>
      <c r="K18" s="57"/>
      <c r="L18" s="57"/>
    </row>
    <row r="19" spans="1:12" s="48" customFormat="1">
      <c r="A19" s="50">
        <f t="shared" si="0"/>
        <v>15</v>
      </c>
      <c r="B19" s="51" t="s">
        <v>111</v>
      </c>
      <c r="C19" s="51" t="s">
        <v>150</v>
      </c>
      <c r="D19" s="50" t="s">
        <v>61</v>
      </c>
      <c r="E19" s="52">
        <v>1</v>
      </c>
      <c r="F19" s="53">
        <v>34367000</v>
      </c>
      <c r="G19" s="54">
        <v>34367000</v>
      </c>
      <c r="H19" s="55" t="s">
        <v>62</v>
      </c>
      <c r="I19" s="56">
        <v>1</v>
      </c>
      <c r="J19" s="57"/>
      <c r="K19" s="57"/>
      <c r="L19" s="57"/>
    </row>
    <row r="20" spans="1:12" s="48" customFormat="1">
      <c r="A20" s="50">
        <f t="shared" si="0"/>
        <v>16</v>
      </c>
      <c r="B20" s="51" t="s">
        <v>113</v>
      </c>
      <c r="C20" s="51" t="s">
        <v>114</v>
      </c>
      <c r="D20" s="50" t="s">
        <v>61</v>
      </c>
      <c r="E20" s="52">
        <v>3</v>
      </c>
      <c r="F20" s="53">
        <v>34710000</v>
      </c>
      <c r="G20" s="54">
        <v>104130000</v>
      </c>
      <c r="H20" s="55" t="s">
        <v>62</v>
      </c>
      <c r="I20" s="56">
        <v>3</v>
      </c>
      <c r="J20" s="57"/>
      <c r="K20" s="57"/>
      <c r="L20" s="57"/>
    </row>
    <row r="21" spans="1:12" s="48" customFormat="1">
      <c r="A21" s="50">
        <f t="shared" si="0"/>
        <v>17</v>
      </c>
      <c r="B21" s="51" t="s">
        <v>151</v>
      </c>
      <c r="C21" s="51" t="s">
        <v>152</v>
      </c>
      <c r="D21" s="50" t="s">
        <v>61</v>
      </c>
      <c r="E21" s="52">
        <v>1</v>
      </c>
      <c r="F21" s="53">
        <v>34910000</v>
      </c>
      <c r="G21" s="54">
        <v>34910000</v>
      </c>
      <c r="H21" s="55" t="s">
        <v>62</v>
      </c>
      <c r="I21" s="56">
        <v>1</v>
      </c>
      <c r="J21" s="57"/>
      <c r="K21" s="57"/>
      <c r="L21" s="57"/>
    </row>
    <row r="22" spans="1:12" s="48" customFormat="1">
      <c r="A22" s="50">
        <f t="shared" si="0"/>
        <v>18</v>
      </c>
      <c r="B22" s="51" t="s">
        <v>120</v>
      </c>
      <c r="C22" s="51" t="s">
        <v>146</v>
      </c>
      <c r="D22" s="50" t="s">
        <v>61</v>
      </c>
      <c r="E22" s="52">
        <v>1</v>
      </c>
      <c r="F22" s="53">
        <v>34910000</v>
      </c>
      <c r="G22" s="54">
        <v>34910000</v>
      </c>
      <c r="H22" s="55" t="s">
        <v>62</v>
      </c>
      <c r="I22" s="56">
        <v>1</v>
      </c>
      <c r="J22" s="57"/>
      <c r="K22" s="57"/>
      <c r="L22" s="57"/>
    </row>
    <row r="23" spans="1:12" s="48" customFormat="1">
      <c r="A23" s="50">
        <f t="shared" si="0"/>
        <v>19</v>
      </c>
      <c r="B23" s="51" t="s">
        <v>120</v>
      </c>
      <c r="C23" s="51" t="s">
        <v>153</v>
      </c>
      <c r="D23" s="50" t="s">
        <v>61</v>
      </c>
      <c r="E23" s="52">
        <v>1</v>
      </c>
      <c r="F23" s="53">
        <v>34910000</v>
      </c>
      <c r="G23" s="54">
        <v>34910000</v>
      </c>
      <c r="H23" s="55" t="s">
        <v>62</v>
      </c>
      <c r="I23" s="56">
        <v>1</v>
      </c>
      <c r="J23" s="57"/>
      <c r="K23" s="57"/>
      <c r="L23" s="57"/>
    </row>
    <row r="24" spans="1:12" s="48" customFormat="1">
      <c r="A24" s="50">
        <f t="shared" si="0"/>
        <v>20</v>
      </c>
      <c r="B24" s="51" t="s">
        <v>97</v>
      </c>
      <c r="C24" s="51" t="s">
        <v>110</v>
      </c>
      <c r="D24" s="50" t="s">
        <v>61</v>
      </c>
      <c r="E24" s="52">
        <v>1</v>
      </c>
      <c r="F24" s="53">
        <v>35000000</v>
      </c>
      <c r="G24" s="54">
        <v>35000000</v>
      </c>
      <c r="H24" s="55" t="s">
        <v>62</v>
      </c>
      <c r="I24" s="57"/>
      <c r="J24" s="56">
        <v>1</v>
      </c>
      <c r="K24" s="57"/>
      <c r="L24" s="57"/>
    </row>
    <row r="25" spans="1:12" s="48" customFormat="1">
      <c r="A25" s="50">
        <f t="shared" si="0"/>
        <v>21</v>
      </c>
      <c r="B25" s="51" t="s">
        <v>154</v>
      </c>
      <c r="C25" s="51" t="s">
        <v>155</v>
      </c>
      <c r="D25" s="50" t="s">
        <v>61</v>
      </c>
      <c r="E25" s="52">
        <v>1</v>
      </c>
      <c r="F25" s="53">
        <v>35000000</v>
      </c>
      <c r="G25" s="54">
        <v>35000000</v>
      </c>
      <c r="H25" s="55" t="s">
        <v>62</v>
      </c>
      <c r="I25" s="57"/>
      <c r="J25" s="56">
        <v>1</v>
      </c>
      <c r="K25" s="57"/>
      <c r="L25" s="57"/>
    </row>
    <row r="26" spans="1:12" s="48" customFormat="1">
      <c r="A26" s="50">
        <f t="shared" si="0"/>
        <v>22</v>
      </c>
      <c r="B26" s="51" t="s">
        <v>115</v>
      </c>
      <c r="C26" s="51" t="s">
        <v>116</v>
      </c>
      <c r="D26" s="50" t="s">
        <v>61</v>
      </c>
      <c r="E26" s="52">
        <v>2</v>
      </c>
      <c r="F26" s="53">
        <v>35000000</v>
      </c>
      <c r="G26" s="54">
        <v>70000000</v>
      </c>
      <c r="H26" s="55" t="s">
        <v>62</v>
      </c>
      <c r="I26" s="57"/>
      <c r="J26" s="56">
        <v>2</v>
      </c>
      <c r="K26" s="57"/>
      <c r="L26" s="57"/>
    </row>
    <row r="27" spans="1:12" s="48" customFormat="1">
      <c r="A27" s="50">
        <f t="shared" si="0"/>
        <v>23</v>
      </c>
      <c r="B27" s="51" t="s">
        <v>120</v>
      </c>
      <c r="C27" s="51" t="s">
        <v>156</v>
      </c>
      <c r="D27" s="50" t="s">
        <v>61</v>
      </c>
      <c r="E27" s="52">
        <v>1</v>
      </c>
      <c r="F27" s="53">
        <v>36490000</v>
      </c>
      <c r="G27" s="54">
        <v>36490000</v>
      </c>
      <c r="H27" s="55" t="s">
        <v>62</v>
      </c>
      <c r="I27" s="56">
        <v>1</v>
      </c>
      <c r="J27" s="57"/>
      <c r="K27" s="57"/>
      <c r="L27" s="57"/>
    </row>
    <row r="28" spans="1:12" s="48" customFormat="1">
      <c r="A28" s="50">
        <f t="shared" si="0"/>
        <v>24</v>
      </c>
      <c r="B28" s="51" t="s">
        <v>117</v>
      </c>
      <c r="C28" s="51" t="s">
        <v>118</v>
      </c>
      <c r="D28" s="50" t="s">
        <v>61</v>
      </c>
      <c r="E28" s="52">
        <v>1</v>
      </c>
      <c r="F28" s="53">
        <v>36800000</v>
      </c>
      <c r="G28" s="54">
        <v>36800000</v>
      </c>
      <c r="H28" s="55" t="s">
        <v>62</v>
      </c>
      <c r="I28" s="56">
        <v>1</v>
      </c>
      <c r="J28" s="57"/>
      <c r="K28" s="57"/>
      <c r="L28" s="57"/>
    </row>
    <row r="29" spans="1:12" s="48" customFormat="1">
      <c r="A29" s="50">
        <f t="shared" si="0"/>
        <v>25</v>
      </c>
      <c r="B29" s="51" t="s">
        <v>157</v>
      </c>
      <c r="C29" s="51" t="s">
        <v>158</v>
      </c>
      <c r="D29" s="50" t="s">
        <v>61</v>
      </c>
      <c r="E29" s="52">
        <v>1</v>
      </c>
      <c r="F29" s="53">
        <v>36800000</v>
      </c>
      <c r="G29" s="54">
        <v>36800000</v>
      </c>
      <c r="H29" s="55" t="s">
        <v>62</v>
      </c>
      <c r="I29" s="56">
        <v>1</v>
      </c>
      <c r="J29" s="57"/>
      <c r="K29" s="57"/>
      <c r="L29" s="57"/>
    </row>
    <row r="30" spans="1:12" s="48" customFormat="1">
      <c r="A30" s="50">
        <f t="shared" si="0"/>
        <v>26</v>
      </c>
      <c r="B30" s="51" t="s">
        <v>117</v>
      </c>
      <c r="C30" s="51" t="s">
        <v>31</v>
      </c>
      <c r="D30" s="50" t="s">
        <v>61</v>
      </c>
      <c r="E30" s="52">
        <v>1</v>
      </c>
      <c r="F30" s="53">
        <v>36800000</v>
      </c>
      <c r="G30" s="54">
        <v>36800000</v>
      </c>
      <c r="H30" s="55" t="s">
        <v>62</v>
      </c>
      <c r="I30" s="56">
        <v>1</v>
      </c>
      <c r="J30" s="57"/>
      <c r="K30" s="57"/>
      <c r="L30" s="57"/>
    </row>
    <row r="31" spans="1:12" s="48" customFormat="1">
      <c r="A31" s="50">
        <f t="shared" si="0"/>
        <v>27</v>
      </c>
      <c r="B31" s="51" t="s">
        <v>117</v>
      </c>
      <c r="C31" s="51" t="s">
        <v>118</v>
      </c>
      <c r="D31" s="50" t="s">
        <v>61</v>
      </c>
      <c r="E31" s="52">
        <v>1</v>
      </c>
      <c r="F31" s="53">
        <v>36800000</v>
      </c>
      <c r="G31" s="54">
        <v>36800000</v>
      </c>
      <c r="H31" s="55" t="s">
        <v>62</v>
      </c>
      <c r="I31" s="56">
        <v>1</v>
      </c>
      <c r="J31" s="57"/>
      <c r="K31" s="57"/>
      <c r="L31" s="57"/>
    </row>
    <row r="32" spans="1:12" s="48" customFormat="1">
      <c r="A32" s="50">
        <f t="shared" si="0"/>
        <v>28</v>
      </c>
      <c r="B32" s="51" t="s">
        <v>117</v>
      </c>
      <c r="C32" s="51" t="s">
        <v>118</v>
      </c>
      <c r="D32" s="50" t="s">
        <v>61</v>
      </c>
      <c r="E32" s="52">
        <v>1</v>
      </c>
      <c r="F32" s="53">
        <v>36800000</v>
      </c>
      <c r="G32" s="54">
        <v>36800000</v>
      </c>
      <c r="H32" s="55" t="s">
        <v>62</v>
      </c>
      <c r="I32" s="56">
        <v>1</v>
      </c>
      <c r="J32" s="57"/>
      <c r="K32" s="57"/>
      <c r="L32" s="57"/>
    </row>
    <row r="33" spans="1:12" s="48" customFormat="1">
      <c r="A33" s="50">
        <f t="shared" si="0"/>
        <v>29</v>
      </c>
      <c r="B33" s="51" t="s">
        <v>117</v>
      </c>
      <c r="C33" s="51" t="s">
        <v>118</v>
      </c>
      <c r="D33" s="50" t="s">
        <v>61</v>
      </c>
      <c r="E33" s="52">
        <v>1</v>
      </c>
      <c r="F33" s="53">
        <v>36800000</v>
      </c>
      <c r="G33" s="54">
        <v>36800000</v>
      </c>
      <c r="H33" s="55" t="s">
        <v>62</v>
      </c>
      <c r="I33" s="56">
        <v>1</v>
      </c>
      <c r="J33" s="57"/>
      <c r="K33" s="57"/>
      <c r="L33" s="57"/>
    </row>
    <row r="34" spans="1:12" s="48" customFormat="1">
      <c r="A34" s="50">
        <f t="shared" si="0"/>
        <v>30</v>
      </c>
      <c r="B34" s="51" t="s">
        <v>117</v>
      </c>
      <c r="C34" s="51" t="s">
        <v>31</v>
      </c>
      <c r="D34" s="50" t="s">
        <v>61</v>
      </c>
      <c r="E34" s="52">
        <v>1</v>
      </c>
      <c r="F34" s="53">
        <v>36800000</v>
      </c>
      <c r="G34" s="54">
        <v>36800000</v>
      </c>
      <c r="H34" s="55" t="s">
        <v>62</v>
      </c>
      <c r="I34" s="56">
        <v>1</v>
      </c>
      <c r="J34" s="57"/>
      <c r="K34" s="57"/>
      <c r="L34" s="57"/>
    </row>
    <row r="35" spans="1:12" s="48" customFormat="1">
      <c r="A35" s="50">
        <f t="shared" si="0"/>
        <v>31</v>
      </c>
      <c r="B35" s="51" t="s">
        <v>117</v>
      </c>
      <c r="C35" s="51" t="s">
        <v>119</v>
      </c>
      <c r="D35" s="50" t="s">
        <v>61</v>
      </c>
      <c r="E35" s="52">
        <v>1</v>
      </c>
      <c r="F35" s="53">
        <v>36800000</v>
      </c>
      <c r="G35" s="54">
        <v>36800000</v>
      </c>
      <c r="H35" s="55" t="s">
        <v>62</v>
      </c>
      <c r="I35" s="56">
        <v>1</v>
      </c>
      <c r="J35" s="57"/>
      <c r="K35" s="57"/>
      <c r="L35" s="57"/>
    </row>
    <row r="36" spans="1:12" s="48" customFormat="1">
      <c r="A36" s="50">
        <f t="shared" si="0"/>
        <v>32</v>
      </c>
      <c r="B36" s="51" t="s">
        <v>117</v>
      </c>
      <c r="C36" s="51" t="s">
        <v>118</v>
      </c>
      <c r="D36" s="50" t="s">
        <v>61</v>
      </c>
      <c r="E36" s="52">
        <v>2</v>
      </c>
      <c r="F36" s="53">
        <v>36800000</v>
      </c>
      <c r="G36" s="54">
        <v>73600000</v>
      </c>
      <c r="H36" s="55" t="s">
        <v>62</v>
      </c>
      <c r="I36" s="56">
        <v>2</v>
      </c>
      <c r="J36" s="57"/>
      <c r="K36" s="57"/>
      <c r="L36" s="57"/>
    </row>
    <row r="37" spans="1:12" s="48" customFormat="1">
      <c r="A37" s="50">
        <f t="shared" si="0"/>
        <v>33</v>
      </c>
      <c r="B37" s="51" t="s">
        <v>96</v>
      </c>
      <c r="C37" s="51" t="s">
        <v>159</v>
      </c>
      <c r="D37" s="50" t="s">
        <v>61</v>
      </c>
      <c r="E37" s="52">
        <v>1</v>
      </c>
      <c r="F37" s="53">
        <v>37250000</v>
      </c>
      <c r="G37" s="54">
        <v>37250000</v>
      </c>
      <c r="H37" s="55" t="s">
        <v>62</v>
      </c>
      <c r="I37" s="56">
        <v>1</v>
      </c>
      <c r="J37" s="57"/>
      <c r="K37" s="57"/>
      <c r="L37" s="57"/>
    </row>
    <row r="38" spans="1:12" s="48" customFormat="1">
      <c r="A38" s="50">
        <f t="shared" si="0"/>
        <v>34</v>
      </c>
      <c r="B38" s="51" t="s">
        <v>96</v>
      </c>
      <c r="C38" s="51" t="s">
        <v>31</v>
      </c>
      <c r="D38" s="50" t="s">
        <v>61</v>
      </c>
      <c r="E38" s="52">
        <v>1</v>
      </c>
      <c r="F38" s="53">
        <v>37660000</v>
      </c>
      <c r="G38" s="54">
        <v>37660000</v>
      </c>
      <c r="H38" s="55" t="s">
        <v>62</v>
      </c>
      <c r="I38" s="56">
        <v>1</v>
      </c>
      <c r="J38" s="57"/>
      <c r="K38" s="57"/>
      <c r="L38" s="57"/>
    </row>
    <row r="39" spans="1:12" s="48" customFormat="1">
      <c r="A39" s="50">
        <f t="shared" si="0"/>
        <v>35</v>
      </c>
      <c r="B39" s="51" t="s">
        <v>96</v>
      </c>
      <c r="C39" s="51" t="s">
        <v>160</v>
      </c>
      <c r="D39" s="50" t="s">
        <v>61</v>
      </c>
      <c r="E39" s="52">
        <v>1</v>
      </c>
      <c r="F39" s="53">
        <v>37660000</v>
      </c>
      <c r="G39" s="54">
        <v>37660000</v>
      </c>
      <c r="H39" s="55" t="s">
        <v>62</v>
      </c>
      <c r="I39" s="56">
        <v>1</v>
      </c>
      <c r="J39" s="57"/>
      <c r="K39" s="57"/>
      <c r="L39" s="57"/>
    </row>
    <row r="40" spans="1:12" s="48" customFormat="1">
      <c r="A40" s="50">
        <f t="shared" si="0"/>
        <v>36</v>
      </c>
      <c r="B40" s="51" t="s">
        <v>96</v>
      </c>
      <c r="C40" s="51" t="s">
        <v>161</v>
      </c>
      <c r="D40" s="50" t="s">
        <v>61</v>
      </c>
      <c r="E40" s="52">
        <v>1</v>
      </c>
      <c r="F40" s="53">
        <v>37800000</v>
      </c>
      <c r="G40" s="54">
        <v>37800000</v>
      </c>
      <c r="H40" s="55" t="s">
        <v>62</v>
      </c>
      <c r="I40" s="56">
        <v>1</v>
      </c>
      <c r="J40" s="57"/>
      <c r="K40" s="57"/>
      <c r="L40" s="57"/>
    </row>
    <row r="41" spans="1:12" s="48" customFormat="1">
      <c r="A41" s="50">
        <f t="shared" si="0"/>
        <v>37</v>
      </c>
      <c r="B41" s="51" t="s">
        <v>117</v>
      </c>
      <c r="C41" s="51" t="s">
        <v>118</v>
      </c>
      <c r="D41" s="50" t="s">
        <v>61</v>
      </c>
      <c r="E41" s="52">
        <v>1</v>
      </c>
      <c r="F41" s="53">
        <v>37850000</v>
      </c>
      <c r="G41" s="54">
        <v>37850000</v>
      </c>
      <c r="H41" s="55" t="s">
        <v>62</v>
      </c>
      <c r="I41" s="56">
        <v>1</v>
      </c>
      <c r="J41" s="57"/>
      <c r="K41" s="57"/>
      <c r="L41" s="57"/>
    </row>
    <row r="42" spans="1:12" s="48" customFormat="1">
      <c r="A42" s="50">
        <f t="shared" si="0"/>
        <v>38</v>
      </c>
      <c r="B42" s="51" t="s">
        <v>117</v>
      </c>
      <c r="C42" s="51" t="s">
        <v>118</v>
      </c>
      <c r="D42" s="50" t="s">
        <v>61</v>
      </c>
      <c r="E42" s="52">
        <v>1</v>
      </c>
      <c r="F42" s="53">
        <v>37850000</v>
      </c>
      <c r="G42" s="54">
        <v>37850000</v>
      </c>
      <c r="H42" s="55" t="s">
        <v>62</v>
      </c>
      <c r="I42" s="56">
        <v>1</v>
      </c>
      <c r="J42" s="57"/>
      <c r="K42" s="57"/>
      <c r="L42" s="57"/>
    </row>
    <row r="43" spans="1:12" s="48" customFormat="1">
      <c r="A43" s="50">
        <f t="shared" si="0"/>
        <v>39</v>
      </c>
      <c r="B43" s="51" t="s">
        <v>162</v>
      </c>
      <c r="C43" s="51" t="s">
        <v>163</v>
      </c>
      <c r="D43" s="50" t="s">
        <v>61</v>
      </c>
      <c r="E43" s="52">
        <v>1</v>
      </c>
      <c r="F43" s="53">
        <v>38000000</v>
      </c>
      <c r="G43" s="54">
        <v>38000000</v>
      </c>
      <c r="H43" s="55" t="s">
        <v>62</v>
      </c>
      <c r="I43" s="57"/>
      <c r="J43" s="56">
        <v>1</v>
      </c>
      <c r="K43" s="57"/>
      <c r="L43" s="57"/>
    </row>
    <row r="44" spans="1:12" s="48" customFormat="1">
      <c r="A44" s="50">
        <f t="shared" si="0"/>
        <v>40</v>
      </c>
      <c r="B44" s="51" t="s">
        <v>96</v>
      </c>
      <c r="C44" s="51" t="s">
        <v>31</v>
      </c>
      <c r="D44" s="50" t="s">
        <v>61</v>
      </c>
      <c r="E44" s="52">
        <v>1</v>
      </c>
      <c r="F44" s="53">
        <v>38440000</v>
      </c>
      <c r="G44" s="54">
        <v>38440000</v>
      </c>
      <c r="H44" s="55" t="s">
        <v>62</v>
      </c>
      <c r="I44" s="56">
        <v>1</v>
      </c>
      <c r="J44" s="57"/>
      <c r="K44" s="57"/>
      <c r="L44" s="57"/>
    </row>
    <row r="45" spans="1:12" s="48" customFormat="1">
      <c r="A45" s="50">
        <f t="shared" si="0"/>
        <v>41</v>
      </c>
      <c r="B45" s="51" t="s">
        <v>108</v>
      </c>
      <c r="C45" s="51" t="s">
        <v>109</v>
      </c>
      <c r="D45" s="50" t="s">
        <v>61</v>
      </c>
      <c r="E45" s="52">
        <v>1</v>
      </c>
      <c r="F45" s="53">
        <v>39000000</v>
      </c>
      <c r="G45" s="54">
        <v>39000000</v>
      </c>
      <c r="H45" s="55" t="s">
        <v>62</v>
      </c>
      <c r="I45" s="57"/>
      <c r="J45" s="56">
        <v>1</v>
      </c>
      <c r="K45" s="57"/>
      <c r="L45" s="57"/>
    </row>
    <row r="46" spans="1:12" s="48" customFormat="1">
      <c r="A46" s="50">
        <f t="shared" si="0"/>
        <v>42</v>
      </c>
      <c r="B46" s="51" t="s">
        <v>97</v>
      </c>
      <c r="C46" s="51" t="s">
        <v>110</v>
      </c>
      <c r="D46" s="50" t="s">
        <v>61</v>
      </c>
      <c r="E46" s="52">
        <v>1</v>
      </c>
      <c r="F46" s="53">
        <v>39000000</v>
      </c>
      <c r="G46" s="54">
        <v>39000000</v>
      </c>
      <c r="H46" s="55" t="s">
        <v>62</v>
      </c>
      <c r="I46" s="57"/>
      <c r="J46" s="56"/>
      <c r="K46" s="56">
        <v>1</v>
      </c>
      <c r="L46" s="57"/>
    </row>
    <row r="47" spans="1:12" s="48" customFormat="1">
      <c r="A47" s="50">
        <f t="shared" si="0"/>
        <v>43</v>
      </c>
      <c r="B47" s="51" t="s">
        <v>164</v>
      </c>
      <c r="C47" s="51" t="s">
        <v>165</v>
      </c>
      <c r="D47" s="50" t="s">
        <v>166</v>
      </c>
      <c r="E47" s="52">
        <v>5</v>
      </c>
      <c r="F47" s="53">
        <v>41000000</v>
      </c>
      <c r="G47" s="54">
        <v>205000000</v>
      </c>
      <c r="H47" s="55" t="s">
        <v>62</v>
      </c>
      <c r="I47" s="57"/>
      <c r="J47" s="56">
        <v>5</v>
      </c>
      <c r="K47" s="57"/>
      <c r="L47" s="57"/>
    </row>
    <row r="48" spans="1:12" s="48" customFormat="1">
      <c r="A48" s="50">
        <f t="shared" si="0"/>
        <v>44</v>
      </c>
      <c r="B48" s="51" t="s">
        <v>102</v>
      </c>
      <c r="C48" s="51" t="s">
        <v>103</v>
      </c>
      <c r="D48" s="50" t="s">
        <v>61</v>
      </c>
      <c r="E48" s="52">
        <v>1</v>
      </c>
      <c r="F48" s="53">
        <v>42500000</v>
      </c>
      <c r="G48" s="54">
        <v>42500000</v>
      </c>
      <c r="H48" s="55" t="s">
        <v>62</v>
      </c>
      <c r="I48" s="57"/>
      <c r="J48" s="56">
        <v>1</v>
      </c>
      <c r="K48" s="57"/>
      <c r="L48" s="57"/>
    </row>
    <row r="49" spans="1:12" s="48" customFormat="1">
      <c r="A49" s="50">
        <f t="shared" si="0"/>
        <v>45</v>
      </c>
      <c r="B49" s="51" t="s">
        <v>85</v>
      </c>
      <c r="C49" s="51" t="s">
        <v>87</v>
      </c>
      <c r="D49" s="50" t="s">
        <v>61</v>
      </c>
      <c r="E49" s="52">
        <v>1</v>
      </c>
      <c r="F49" s="53">
        <v>43000000</v>
      </c>
      <c r="G49" s="54">
        <v>43000000</v>
      </c>
      <c r="H49" s="55" t="s">
        <v>62</v>
      </c>
      <c r="I49" s="57"/>
      <c r="J49" s="56">
        <v>1</v>
      </c>
      <c r="K49" s="57"/>
      <c r="L49" s="57"/>
    </row>
    <row r="50" spans="1:12" s="48" customFormat="1">
      <c r="A50" s="50">
        <f t="shared" si="0"/>
        <v>46</v>
      </c>
      <c r="B50" s="51" t="s">
        <v>96</v>
      </c>
      <c r="C50" s="51" t="s">
        <v>167</v>
      </c>
      <c r="D50" s="50" t="s">
        <v>61</v>
      </c>
      <c r="E50" s="52">
        <v>1</v>
      </c>
      <c r="F50" s="53">
        <v>43975000</v>
      </c>
      <c r="G50" s="54">
        <v>43975000</v>
      </c>
      <c r="H50" s="55" t="s">
        <v>62</v>
      </c>
      <c r="I50" s="56">
        <v>1</v>
      </c>
      <c r="J50" s="57"/>
      <c r="K50" s="57"/>
      <c r="L50" s="57"/>
    </row>
    <row r="51" spans="1:12" s="48" customFormat="1">
      <c r="A51" s="50">
        <f t="shared" si="0"/>
        <v>47</v>
      </c>
      <c r="B51" s="51" t="s">
        <v>96</v>
      </c>
      <c r="C51" s="51" t="s">
        <v>168</v>
      </c>
      <c r="D51" s="50" t="s">
        <v>61</v>
      </c>
      <c r="E51" s="52">
        <v>1</v>
      </c>
      <c r="F51" s="53">
        <v>44839000</v>
      </c>
      <c r="G51" s="54">
        <v>44839000</v>
      </c>
      <c r="H51" s="55" t="s">
        <v>62</v>
      </c>
      <c r="I51" s="56">
        <v>1</v>
      </c>
      <c r="J51" s="57"/>
      <c r="K51" s="57"/>
      <c r="L51" s="57"/>
    </row>
    <row r="52" spans="1:12" s="48" customFormat="1">
      <c r="A52" s="50">
        <f t="shared" si="0"/>
        <v>48</v>
      </c>
      <c r="B52" s="51" t="s">
        <v>169</v>
      </c>
      <c r="C52" s="51" t="s">
        <v>170</v>
      </c>
      <c r="D52" s="50" t="s">
        <v>61</v>
      </c>
      <c r="E52" s="52">
        <v>1</v>
      </c>
      <c r="F52" s="53">
        <v>45000000</v>
      </c>
      <c r="G52" s="54">
        <v>45000000</v>
      </c>
      <c r="H52" s="55" t="s">
        <v>62</v>
      </c>
      <c r="I52" s="57"/>
      <c r="J52" s="56">
        <v>1</v>
      </c>
      <c r="K52" s="57"/>
      <c r="L52" s="57"/>
    </row>
    <row r="53" spans="1:12" s="48" customFormat="1">
      <c r="A53" s="50">
        <f t="shared" si="0"/>
        <v>49</v>
      </c>
      <c r="B53" s="51" t="s">
        <v>169</v>
      </c>
      <c r="C53" s="51" t="s">
        <v>171</v>
      </c>
      <c r="D53" s="50" t="s">
        <v>61</v>
      </c>
      <c r="E53" s="52">
        <v>1</v>
      </c>
      <c r="F53" s="53">
        <v>45000000</v>
      </c>
      <c r="G53" s="54">
        <v>45000000</v>
      </c>
      <c r="H53" s="55" t="s">
        <v>62</v>
      </c>
      <c r="I53" s="57"/>
      <c r="J53" s="56">
        <v>1</v>
      </c>
      <c r="K53" s="57"/>
      <c r="L53" s="57"/>
    </row>
    <row r="54" spans="1:12" s="48" customFormat="1">
      <c r="A54" s="50">
        <f t="shared" si="0"/>
        <v>50</v>
      </c>
      <c r="B54" s="51" t="s">
        <v>169</v>
      </c>
      <c r="C54" s="51" t="s">
        <v>170</v>
      </c>
      <c r="D54" s="50" t="s">
        <v>61</v>
      </c>
      <c r="E54" s="52">
        <v>1</v>
      </c>
      <c r="F54" s="53">
        <v>45000000</v>
      </c>
      <c r="G54" s="54">
        <v>45000000</v>
      </c>
      <c r="H54" s="55" t="s">
        <v>62</v>
      </c>
      <c r="I54" s="57"/>
      <c r="J54" s="56">
        <v>1</v>
      </c>
      <c r="K54" s="57"/>
      <c r="L54" s="57"/>
    </row>
    <row r="55" spans="1:12" s="48" customFormat="1">
      <c r="A55" s="50">
        <f t="shared" si="0"/>
        <v>51</v>
      </c>
      <c r="B55" s="51" t="s">
        <v>169</v>
      </c>
      <c r="C55" s="51" t="s">
        <v>170</v>
      </c>
      <c r="D55" s="50" t="s">
        <v>61</v>
      </c>
      <c r="E55" s="52">
        <v>1</v>
      </c>
      <c r="F55" s="53">
        <v>45000000</v>
      </c>
      <c r="G55" s="54">
        <v>45000000</v>
      </c>
      <c r="H55" s="55" t="s">
        <v>62</v>
      </c>
      <c r="I55" s="57"/>
      <c r="J55" s="56">
        <v>1</v>
      </c>
      <c r="K55" s="57"/>
      <c r="L55" s="57"/>
    </row>
    <row r="56" spans="1:12" s="48" customFormat="1">
      <c r="A56" s="50">
        <f t="shared" si="0"/>
        <v>52</v>
      </c>
      <c r="B56" s="51" t="s">
        <v>102</v>
      </c>
      <c r="C56" s="51" t="s">
        <v>103</v>
      </c>
      <c r="D56" s="50" t="s">
        <v>61</v>
      </c>
      <c r="E56" s="52">
        <v>1</v>
      </c>
      <c r="F56" s="53">
        <v>45000000</v>
      </c>
      <c r="G56" s="54">
        <v>45000000</v>
      </c>
      <c r="H56" s="55" t="s">
        <v>62</v>
      </c>
      <c r="I56" s="56">
        <v>1</v>
      </c>
      <c r="J56" s="57"/>
      <c r="K56" s="57"/>
      <c r="L56" s="57"/>
    </row>
    <row r="57" spans="1:12" s="48" customFormat="1">
      <c r="A57" s="50">
        <f t="shared" si="0"/>
        <v>53</v>
      </c>
      <c r="B57" s="51" t="s">
        <v>169</v>
      </c>
      <c r="C57" s="51" t="s">
        <v>170</v>
      </c>
      <c r="D57" s="50" t="s">
        <v>61</v>
      </c>
      <c r="E57" s="52">
        <v>1</v>
      </c>
      <c r="F57" s="53">
        <v>45000000</v>
      </c>
      <c r="G57" s="54">
        <v>45000000</v>
      </c>
      <c r="H57" s="55" t="s">
        <v>62</v>
      </c>
      <c r="I57" s="57"/>
      <c r="J57" s="56">
        <v>1</v>
      </c>
      <c r="K57" s="57"/>
      <c r="L57" s="57"/>
    </row>
    <row r="58" spans="1:12" s="48" customFormat="1">
      <c r="A58" s="50">
        <f t="shared" si="0"/>
        <v>54</v>
      </c>
      <c r="B58" s="51" t="s">
        <v>169</v>
      </c>
      <c r="C58" s="51" t="s">
        <v>170</v>
      </c>
      <c r="D58" s="50" t="s">
        <v>61</v>
      </c>
      <c r="E58" s="52">
        <v>1</v>
      </c>
      <c r="F58" s="53">
        <v>45000000</v>
      </c>
      <c r="G58" s="54">
        <v>45000000</v>
      </c>
      <c r="H58" s="55" t="s">
        <v>62</v>
      </c>
      <c r="I58" s="57"/>
      <c r="J58" s="56">
        <v>1</v>
      </c>
      <c r="K58" s="57"/>
      <c r="L58" s="57"/>
    </row>
    <row r="59" spans="1:12" s="48" customFormat="1">
      <c r="A59" s="50">
        <f t="shared" si="0"/>
        <v>55</v>
      </c>
      <c r="B59" s="51" t="s">
        <v>169</v>
      </c>
      <c r="C59" s="51" t="s">
        <v>170</v>
      </c>
      <c r="D59" s="50" t="s">
        <v>61</v>
      </c>
      <c r="E59" s="52">
        <v>1</v>
      </c>
      <c r="F59" s="53">
        <v>45000000</v>
      </c>
      <c r="G59" s="54">
        <v>45000000</v>
      </c>
      <c r="H59" s="55" t="s">
        <v>62</v>
      </c>
      <c r="I59" s="57"/>
      <c r="J59" s="56">
        <v>1</v>
      </c>
      <c r="K59" s="57"/>
      <c r="L59" s="57"/>
    </row>
    <row r="60" spans="1:12" s="48" customFormat="1">
      <c r="A60" s="50">
        <f t="shared" si="0"/>
        <v>56</v>
      </c>
      <c r="B60" s="51" t="s">
        <v>85</v>
      </c>
      <c r="C60" s="51" t="s">
        <v>172</v>
      </c>
      <c r="D60" s="50" t="s">
        <v>61</v>
      </c>
      <c r="E60" s="52">
        <v>1</v>
      </c>
      <c r="F60" s="53">
        <v>45084450</v>
      </c>
      <c r="G60" s="54">
        <v>45084450</v>
      </c>
      <c r="H60" s="55" t="s">
        <v>62</v>
      </c>
      <c r="I60" s="57"/>
      <c r="J60" s="56">
        <v>1</v>
      </c>
      <c r="K60" s="57"/>
      <c r="L60" s="57"/>
    </row>
    <row r="61" spans="1:12" s="48" customFormat="1">
      <c r="A61" s="50">
        <f t="shared" si="0"/>
        <v>57</v>
      </c>
      <c r="B61" s="51" t="s">
        <v>102</v>
      </c>
      <c r="C61" s="51" t="s">
        <v>103</v>
      </c>
      <c r="D61" s="50" t="s">
        <v>61</v>
      </c>
      <c r="E61" s="52">
        <v>1</v>
      </c>
      <c r="F61" s="53">
        <v>45500000</v>
      </c>
      <c r="G61" s="54">
        <v>45500000</v>
      </c>
      <c r="H61" s="55" t="s">
        <v>62</v>
      </c>
      <c r="I61" s="56">
        <v>1</v>
      </c>
      <c r="J61" s="57"/>
      <c r="K61" s="57"/>
      <c r="L61" s="57"/>
    </row>
    <row r="62" spans="1:12" s="48" customFormat="1">
      <c r="A62" s="50">
        <f t="shared" si="0"/>
        <v>58</v>
      </c>
      <c r="B62" s="51" t="s">
        <v>102</v>
      </c>
      <c r="C62" s="51" t="s">
        <v>103</v>
      </c>
      <c r="D62" s="50" t="s">
        <v>61</v>
      </c>
      <c r="E62" s="52">
        <v>1</v>
      </c>
      <c r="F62" s="53">
        <v>45500000</v>
      </c>
      <c r="G62" s="54">
        <v>45500000</v>
      </c>
      <c r="H62" s="55" t="s">
        <v>62</v>
      </c>
      <c r="I62" s="56">
        <v>1</v>
      </c>
      <c r="J62" s="57"/>
      <c r="K62" s="57"/>
      <c r="L62" s="57"/>
    </row>
    <row r="63" spans="1:12" s="48" customFormat="1">
      <c r="A63" s="50">
        <f t="shared" si="0"/>
        <v>59</v>
      </c>
      <c r="B63" s="51" t="s">
        <v>104</v>
      </c>
      <c r="C63" s="51" t="s">
        <v>105</v>
      </c>
      <c r="D63" s="50" t="s">
        <v>61</v>
      </c>
      <c r="E63" s="52">
        <v>1</v>
      </c>
      <c r="F63" s="53">
        <v>45500000</v>
      </c>
      <c r="G63" s="54">
        <v>45500000</v>
      </c>
      <c r="H63" s="55" t="s">
        <v>62</v>
      </c>
      <c r="I63" s="57"/>
      <c r="J63" s="56">
        <v>1</v>
      </c>
      <c r="K63" s="57"/>
      <c r="L63" s="57"/>
    </row>
    <row r="64" spans="1:12" s="48" customFormat="1">
      <c r="A64" s="50">
        <f t="shared" si="0"/>
        <v>60</v>
      </c>
      <c r="B64" s="51" t="s">
        <v>173</v>
      </c>
      <c r="C64" s="51" t="s">
        <v>174</v>
      </c>
      <c r="D64" s="50" t="s">
        <v>61</v>
      </c>
      <c r="E64" s="52">
        <v>1</v>
      </c>
      <c r="F64" s="53">
        <v>45570000</v>
      </c>
      <c r="G64" s="54">
        <v>45570000</v>
      </c>
      <c r="H64" s="55" t="s">
        <v>62</v>
      </c>
      <c r="I64" s="56">
        <v>1</v>
      </c>
      <c r="J64" s="57"/>
      <c r="K64" s="57"/>
      <c r="L64" s="57"/>
    </row>
    <row r="65" spans="1:12" s="48" customFormat="1">
      <c r="A65" s="50">
        <f t="shared" si="0"/>
        <v>61</v>
      </c>
      <c r="B65" s="51" t="s">
        <v>175</v>
      </c>
      <c r="C65" s="51" t="s">
        <v>176</v>
      </c>
      <c r="D65" s="50" t="s">
        <v>61</v>
      </c>
      <c r="E65" s="52">
        <v>1</v>
      </c>
      <c r="F65" s="53">
        <v>45760000</v>
      </c>
      <c r="G65" s="54">
        <v>45760000</v>
      </c>
      <c r="H65" s="55" t="s">
        <v>62</v>
      </c>
      <c r="I65" s="57"/>
      <c r="J65" s="56">
        <v>1</v>
      </c>
      <c r="K65" s="57"/>
      <c r="L65" s="57"/>
    </row>
    <row r="66" spans="1:12" s="48" customFormat="1">
      <c r="A66" s="50">
        <f t="shared" si="0"/>
        <v>62</v>
      </c>
      <c r="B66" s="51" t="s">
        <v>106</v>
      </c>
      <c r="C66" s="51" t="s">
        <v>107</v>
      </c>
      <c r="D66" s="50" t="s">
        <v>61</v>
      </c>
      <c r="E66" s="52">
        <v>1</v>
      </c>
      <c r="F66" s="53">
        <v>46000000</v>
      </c>
      <c r="G66" s="54">
        <v>46000000</v>
      </c>
      <c r="H66" s="55" t="s">
        <v>62</v>
      </c>
      <c r="I66" s="56">
        <v>1</v>
      </c>
      <c r="J66" s="57"/>
      <c r="K66" s="57"/>
      <c r="L66" s="57"/>
    </row>
    <row r="67" spans="1:12" s="48" customFormat="1">
      <c r="A67" s="50">
        <f t="shared" si="0"/>
        <v>63</v>
      </c>
      <c r="B67" s="51" t="s">
        <v>78</v>
      </c>
      <c r="C67" s="51" t="s">
        <v>177</v>
      </c>
      <c r="D67" s="50" t="s">
        <v>61</v>
      </c>
      <c r="E67" s="52">
        <v>2</v>
      </c>
      <c r="F67" s="53">
        <v>46000000</v>
      </c>
      <c r="G67" s="54">
        <v>92000000</v>
      </c>
      <c r="H67" s="55" t="s">
        <v>62</v>
      </c>
      <c r="I67" s="56">
        <v>2</v>
      </c>
      <c r="J67" s="57"/>
      <c r="K67" s="57"/>
      <c r="L67" s="57"/>
    </row>
    <row r="68" spans="1:12" s="48" customFormat="1">
      <c r="A68" s="50">
        <f t="shared" si="0"/>
        <v>64</v>
      </c>
      <c r="B68" s="51" t="s">
        <v>74</v>
      </c>
      <c r="C68" s="51" t="s">
        <v>178</v>
      </c>
      <c r="D68" s="50" t="s">
        <v>61</v>
      </c>
      <c r="E68" s="52">
        <v>1</v>
      </c>
      <c r="F68" s="53">
        <v>46500000</v>
      </c>
      <c r="G68" s="54">
        <v>46500000</v>
      </c>
      <c r="H68" s="55" t="s">
        <v>62</v>
      </c>
      <c r="I68" s="56">
        <v>1</v>
      </c>
      <c r="J68" s="57"/>
      <c r="K68" s="57"/>
      <c r="L68" s="57"/>
    </row>
    <row r="69" spans="1:12" s="48" customFormat="1">
      <c r="A69" s="50">
        <f t="shared" si="0"/>
        <v>65</v>
      </c>
      <c r="B69" s="51" t="s">
        <v>96</v>
      </c>
      <c r="C69" s="51" t="s">
        <v>112</v>
      </c>
      <c r="D69" s="50" t="s">
        <v>61</v>
      </c>
      <c r="E69" s="52">
        <v>1</v>
      </c>
      <c r="F69" s="53">
        <v>46510000</v>
      </c>
      <c r="G69" s="54">
        <v>46510000</v>
      </c>
      <c r="H69" s="55" t="s">
        <v>62</v>
      </c>
      <c r="I69" s="56">
        <v>1</v>
      </c>
      <c r="J69" s="57"/>
      <c r="K69" s="57"/>
      <c r="L69" s="57"/>
    </row>
    <row r="70" spans="1:12" s="48" customFormat="1">
      <c r="A70" s="50">
        <f t="shared" ref="A70:A133" si="1">ROW()-4</f>
        <v>66</v>
      </c>
      <c r="B70" s="51" t="s">
        <v>97</v>
      </c>
      <c r="C70" s="51" t="s">
        <v>110</v>
      </c>
      <c r="D70" s="50" t="s">
        <v>61</v>
      </c>
      <c r="E70" s="52">
        <v>1</v>
      </c>
      <c r="F70" s="53">
        <v>47000000</v>
      </c>
      <c r="G70" s="54">
        <v>47000000</v>
      </c>
      <c r="H70" s="55" t="s">
        <v>62</v>
      </c>
      <c r="I70" s="56">
        <v>1</v>
      </c>
      <c r="J70" s="57"/>
      <c r="K70" s="57"/>
      <c r="L70" s="57"/>
    </row>
    <row r="71" spans="1:12" s="48" customFormat="1">
      <c r="A71" s="50">
        <f t="shared" si="1"/>
        <v>67</v>
      </c>
      <c r="B71" s="51" t="s">
        <v>104</v>
      </c>
      <c r="C71" s="51" t="s">
        <v>105</v>
      </c>
      <c r="D71" s="50" t="s">
        <v>61</v>
      </c>
      <c r="E71" s="52">
        <v>1</v>
      </c>
      <c r="F71" s="53">
        <v>47500000</v>
      </c>
      <c r="G71" s="54">
        <v>47500000</v>
      </c>
      <c r="H71" s="55" t="s">
        <v>62</v>
      </c>
      <c r="I71" s="57"/>
      <c r="J71" s="56">
        <v>1</v>
      </c>
      <c r="K71" s="57"/>
      <c r="L71" s="57"/>
    </row>
    <row r="72" spans="1:12" s="48" customFormat="1">
      <c r="A72" s="50">
        <f t="shared" si="1"/>
        <v>68</v>
      </c>
      <c r="B72" s="51" t="s">
        <v>104</v>
      </c>
      <c r="C72" s="51" t="s">
        <v>105</v>
      </c>
      <c r="D72" s="50" t="s">
        <v>61</v>
      </c>
      <c r="E72" s="52">
        <v>1</v>
      </c>
      <c r="F72" s="53">
        <v>47500000</v>
      </c>
      <c r="G72" s="54">
        <v>47500000</v>
      </c>
      <c r="H72" s="55" t="s">
        <v>62</v>
      </c>
      <c r="I72" s="57"/>
      <c r="J72" s="56">
        <v>1</v>
      </c>
      <c r="K72" s="57"/>
      <c r="L72" s="57"/>
    </row>
    <row r="73" spans="1:12" s="48" customFormat="1">
      <c r="A73" s="50">
        <f t="shared" si="1"/>
        <v>69</v>
      </c>
      <c r="B73" s="51" t="s">
        <v>179</v>
      </c>
      <c r="C73" s="51" t="s">
        <v>180</v>
      </c>
      <c r="D73" s="50" t="s">
        <v>61</v>
      </c>
      <c r="E73" s="52">
        <v>1</v>
      </c>
      <c r="F73" s="53">
        <v>50540000</v>
      </c>
      <c r="G73" s="54">
        <v>50540000</v>
      </c>
      <c r="H73" s="55" t="s">
        <v>62</v>
      </c>
      <c r="I73" s="57"/>
      <c r="J73" s="56">
        <v>1</v>
      </c>
      <c r="K73" s="57"/>
      <c r="L73" s="57"/>
    </row>
    <row r="74" spans="1:12" s="48" customFormat="1">
      <c r="A74" s="50">
        <f t="shared" si="1"/>
        <v>70</v>
      </c>
      <c r="B74" s="51" t="s">
        <v>181</v>
      </c>
      <c r="C74" s="51" t="s">
        <v>182</v>
      </c>
      <c r="D74" s="50" t="s">
        <v>61</v>
      </c>
      <c r="E74" s="52">
        <v>4</v>
      </c>
      <c r="F74" s="53">
        <v>50881413</v>
      </c>
      <c r="G74" s="54">
        <v>203525652</v>
      </c>
      <c r="H74" s="55" t="s">
        <v>62</v>
      </c>
      <c r="I74" s="57"/>
      <c r="J74" s="56">
        <v>4</v>
      </c>
      <c r="K74" s="57"/>
      <c r="L74" s="57"/>
    </row>
    <row r="75" spans="1:12" s="48" customFormat="1">
      <c r="A75" s="50">
        <f t="shared" si="1"/>
        <v>71</v>
      </c>
      <c r="B75" s="51" t="s">
        <v>96</v>
      </c>
      <c r="C75" s="51" t="s">
        <v>183</v>
      </c>
      <c r="D75" s="50" t="s">
        <v>61</v>
      </c>
      <c r="E75" s="52">
        <v>1</v>
      </c>
      <c r="F75" s="53">
        <v>52590000</v>
      </c>
      <c r="G75" s="54">
        <v>52590000</v>
      </c>
      <c r="H75" s="55" t="s">
        <v>62</v>
      </c>
      <c r="I75" s="56">
        <v>1</v>
      </c>
      <c r="J75" s="57"/>
      <c r="K75" s="57"/>
      <c r="L75" s="57"/>
    </row>
    <row r="76" spans="1:12" s="48" customFormat="1">
      <c r="A76" s="50">
        <f t="shared" si="1"/>
        <v>72</v>
      </c>
      <c r="B76" s="51" t="s">
        <v>184</v>
      </c>
      <c r="C76" s="51" t="s">
        <v>185</v>
      </c>
      <c r="D76" s="50" t="s">
        <v>61</v>
      </c>
      <c r="E76" s="52">
        <v>1</v>
      </c>
      <c r="F76" s="53">
        <v>52815000</v>
      </c>
      <c r="G76" s="54">
        <v>52815000</v>
      </c>
      <c r="H76" s="55" t="s">
        <v>62</v>
      </c>
      <c r="I76" s="56">
        <v>1</v>
      </c>
      <c r="J76" s="57"/>
      <c r="K76" s="57"/>
      <c r="L76" s="57"/>
    </row>
    <row r="77" spans="1:12" s="48" customFormat="1">
      <c r="A77" s="50">
        <f t="shared" si="1"/>
        <v>73</v>
      </c>
      <c r="B77" s="51" t="s">
        <v>186</v>
      </c>
      <c r="C77" s="51" t="s">
        <v>138</v>
      </c>
      <c r="D77" s="50" t="s">
        <v>61</v>
      </c>
      <c r="E77" s="52">
        <v>1</v>
      </c>
      <c r="F77" s="53">
        <v>53500000</v>
      </c>
      <c r="G77" s="54">
        <v>53500000</v>
      </c>
      <c r="H77" s="55" t="s">
        <v>62</v>
      </c>
      <c r="I77" s="57"/>
      <c r="J77" s="56">
        <v>1</v>
      </c>
      <c r="K77" s="57"/>
      <c r="L77" s="57"/>
    </row>
    <row r="78" spans="1:12" s="48" customFormat="1">
      <c r="A78" s="50">
        <f t="shared" si="1"/>
        <v>74</v>
      </c>
      <c r="B78" s="51" t="s">
        <v>96</v>
      </c>
      <c r="C78" s="51" t="s">
        <v>183</v>
      </c>
      <c r="D78" s="50" t="s">
        <v>61</v>
      </c>
      <c r="E78" s="52">
        <v>1</v>
      </c>
      <c r="F78" s="53">
        <v>53570000</v>
      </c>
      <c r="G78" s="54">
        <v>53570000</v>
      </c>
      <c r="H78" s="55" t="s">
        <v>62</v>
      </c>
      <c r="I78" s="56">
        <v>1</v>
      </c>
      <c r="J78" s="57"/>
      <c r="K78" s="57"/>
      <c r="L78" s="57"/>
    </row>
    <row r="79" spans="1:12" s="48" customFormat="1">
      <c r="A79" s="50">
        <f t="shared" si="1"/>
        <v>75</v>
      </c>
      <c r="B79" s="51" t="s">
        <v>187</v>
      </c>
      <c r="C79" s="51" t="s">
        <v>188</v>
      </c>
      <c r="D79" s="50" t="s">
        <v>61</v>
      </c>
      <c r="E79" s="52">
        <v>1</v>
      </c>
      <c r="F79" s="53">
        <v>56000000</v>
      </c>
      <c r="G79" s="54">
        <v>56000000</v>
      </c>
      <c r="H79" s="55" t="s">
        <v>62</v>
      </c>
      <c r="I79" s="56">
        <v>1</v>
      </c>
      <c r="J79" s="57"/>
      <c r="K79" s="57"/>
      <c r="L79" s="57"/>
    </row>
    <row r="80" spans="1:12" s="48" customFormat="1">
      <c r="A80" s="50">
        <f t="shared" si="1"/>
        <v>76</v>
      </c>
      <c r="B80" s="51" t="s">
        <v>100</v>
      </c>
      <c r="C80" s="51" t="s">
        <v>101</v>
      </c>
      <c r="D80" s="50" t="s">
        <v>61</v>
      </c>
      <c r="E80" s="52">
        <v>1</v>
      </c>
      <c r="F80" s="53">
        <v>57000000</v>
      </c>
      <c r="G80" s="54">
        <v>57000000</v>
      </c>
      <c r="H80" s="55" t="s">
        <v>62</v>
      </c>
      <c r="I80" s="56">
        <v>1</v>
      </c>
      <c r="J80" s="57"/>
      <c r="K80" s="57"/>
      <c r="L80" s="57"/>
    </row>
    <row r="81" spans="1:12" s="48" customFormat="1">
      <c r="A81" s="50">
        <f t="shared" si="1"/>
        <v>77</v>
      </c>
      <c r="B81" s="51" t="s">
        <v>98</v>
      </c>
      <c r="C81" s="51" t="s">
        <v>99</v>
      </c>
      <c r="D81" s="50" t="s">
        <v>61</v>
      </c>
      <c r="E81" s="52">
        <v>1</v>
      </c>
      <c r="F81" s="53">
        <v>57577000</v>
      </c>
      <c r="G81" s="54">
        <v>57577000</v>
      </c>
      <c r="H81" s="55" t="s">
        <v>62</v>
      </c>
      <c r="I81" s="56">
        <v>1</v>
      </c>
      <c r="J81" s="57"/>
      <c r="K81" s="57"/>
      <c r="L81" s="57"/>
    </row>
    <row r="82" spans="1:12" s="48" customFormat="1">
      <c r="A82" s="50">
        <f t="shared" si="1"/>
        <v>78</v>
      </c>
      <c r="B82" s="51" t="s">
        <v>189</v>
      </c>
      <c r="C82" s="51" t="s">
        <v>190</v>
      </c>
      <c r="D82" s="50" t="s">
        <v>61</v>
      </c>
      <c r="E82" s="52">
        <v>1</v>
      </c>
      <c r="F82" s="53">
        <v>58000000</v>
      </c>
      <c r="G82" s="54">
        <v>58000000</v>
      </c>
      <c r="H82" s="55" t="s">
        <v>62</v>
      </c>
      <c r="I82" s="57"/>
      <c r="J82" s="56">
        <v>1</v>
      </c>
      <c r="K82" s="57"/>
      <c r="L82" s="57"/>
    </row>
    <row r="83" spans="1:12" s="48" customFormat="1">
      <c r="A83" s="50">
        <f t="shared" si="1"/>
        <v>79</v>
      </c>
      <c r="B83" s="51" t="s">
        <v>74</v>
      </c>
      <c r="C83" s="51" t="s">
        <v>31</v>
      </c>
      <c r="D83" s="50" t="s">
        <v>61</v>
      </c>
      <c r="E83" s="52">
        <v>1</v>
      </c>
      <c r="F83" s="53">
        <v>59950000</v>
      </c>
      <c r="G83" s="54">
        <v>59950000</v>
      </c>
      <c r="H83" s="55" t="s">
        <v>62</v>
      </c>
      <c r="I83" s="56">
        <v>1</v>
      </c>
      <c r="J83" s="57"/>
      <c r="K83" s="57"/>
      <c r="L83" s="57"/>
    </row>
    <row r="84" spans="1:12" s="48" customFormat="1">
      <c r="A84" s="50">
        <f t="shared" si="1"/>
        <v>80</v>
      </c>
      <c r="B84" s="51" t="s">
        <v>91</v>
      </c>
      <c r="C84" s="51" t="s">
        <v>191</v>
      </c>
      <c r="D84" s="50" t="s">
        <v>61</v>
      </c>
      <c r="E84" s="52">
        <v>1</v>
      </c>
      <c r="F84" s="53">
        <v>63000000</v>
      </c>
      <c r="G84" s="54">
        <v>63000000</v>
      </c>
      <c r="H84" s="55" t="s">
        <v>62</v>
      </c>
      <c r="I84" s="57"/>
      <c r="J84" s="56">
        <v>1</v>
      </c>
      <c r="K84" s="57"/>
      <c r="L84" s="57"/>
    </row>
    <row r="85" spans="1:12" s="48" customFormat="1">
      <c r="A85" s="50">
        <f t="shared" si="1"/>
        <v>81</v>
      </c>
      <c r="B85" s="51" t="s">
        <v>74</v>
      </c>
      <c r="C85" s="51" t="s">
        <v>192</v>
      </c>
      <c r="D85" s="50" t="s">
        <v>61</v>
      </c>
      <c r="E85" s="52">
        <v>1</v>
      </c>
      <c r="F85" s="53">
        <v>63000000</v>
      </c>
      <c r="G85" s="54">
        <v>63000000</v>
      </c>
      <c r="H85" s="55" t="s">
        <v>62</v>
      </c>
      <c r="I85" s="56">
        <v>1</v>
      </c>
      <c r="J85" s="57"/>
      <c r="K85" s="57"/>
      <c r="L85" s="57"/>
    </row>
    <row r="86" spans="1:12" s="48" customFormat="1">
      <c r="A86" s="50">
        <f t="shared" si="1"/>
        <v>82</v>
      </c>
      <c r="B86" s="51" t="s">
        <v>91</v>
      </c>
      <c r="C86" s="51" t="s">
        <v>95</v>
      </c>
      <c r="D86" s="50" t="s">
        <v>61</v>
      </c>
      <c r="E86" s="52">
        <v>1</v>
      </c>
      <c r="F86" s="53">
        <v>66000000</v>
      </c>
      <c r="G86" s="54">
        <v>66000000</v>
      </c>
      <c r="H86" s="55" t="s">
        <v>62</v>
      </c>
      <c r="I86" s="57"/>
      <c r="J86" s="56">
        <v>1</v>
      </c>
      <c r="K86" s="57"/>
      <c r="L86" s="57"/>
    </row>
    <row r="87" spans="1:12" s="48" customFormat="1">
      <c r="A87" s="50">
        <f t="shared" si="1"/>
        <v>83</v>
      </c>
      <c r="B87" s="51" t="s">
        <v>91</v>
      </c>
      <c r="C87" s="51" t="s">
        <v>193</v>
      </c>
      <c r="D87" s="50" t="s">
        <v>61</v>
      </c>
      <c r="E87" s="52">
        <v>1</v>
      </c>
      <c r="F87" s="53">
        <v>68000000</v>
      </c>
      <c r="G87" s="54">
        <v>68000000</v>
      </c>
      <c r="H87" s="55" t="s">
        <v>62</v>
      </c>
      <c r="I87" s="57"/>
      <c r="J87" s="56">
        <v>1</v>
      </c>
      <c r="K87" s="57"/>
      <c r="L87" s="57"/>
    </row>
    <row r="88" spans="1:12" s="48" customFormat="1">
      <c r="A88" s="50">
        <f t="shared" si="1"/>
        <v>84</v>
      </c>
      <c r="B88" s="51" t="s">
        <v>91</v>
      </c>
      <c r="C88" s="51" t="s">
        <v>92</v>
      </c>
      <c r="D88" s="50" t="s">
        <v>61</v>
      </c>
      <c r="E88" s="52">
        <v>1</v>
      </c>
      <c r="F88" s="53">
        <v>74007000</v>
      </c>
      <c r="G88" s="54">
        <v>74007000</v>
      </c>
      <c r="H88" s="55" t="s">
        <v>62</v>
      </c>
      <c r="I88" s="57"/>
      <c r="J88" s="56">
        <v>1</v>
      </c>
      <c r="K88" s="57"/>
      <c r="L88" s="57"/>
    </row>
    <row r="89" spans="1:12" s="48" customFormat="1">
      <c r="A89" s="50">
        <f t="shared" si="1"/>
        <v>85</v>
      </c>
      <c r="B89" s="51" t="s">
        <v>97</v>
      </c>
      <c r="C89" s="51" t="s">
        <v>194</v>
      </c>
      <c r="D89" s="50" t="s">
        <v>61</v>
      </c>
      <c r="E89" s="52">
        <v>1</v>
      </c>
      <c r="F89" s="53">
        <v>76500000</v>
      </c>
      <c r="G89" s="54">
        <v>76500000</v>
      </c>
      <c r="H89" s="55" t="s">
        <v>62</v>
      </c>
      <c r="I89" s="57"/>
      <c r="J89" s="56">
        <v>1</v>
      </c>
      <c r="K89" s="57"/>
      <c r="L89" s="57"/>
    </row>
    <row r="90" spans="1:12" s="48" customFormat="1">
      <c r="A90" s="50">
        <f t="shared" si="1"/>
        <v>86</v>
      </c>
      <c r="B90" s="51" t="s">
        <v>78</v>
      </c>
      <c r="C90" s="51" t="s">
        <v>93</v>
      </c>
      <c r="D90" s="50" t="s">
        <v>61</v>
      </c>
      <c r="E90" s="52">
        <v>1</v>
      </c>
      <c r="F90" s="53">
        <v>78500000</v>
      </c>
      <c r="G90" s="54">
        <v>78500000</v>
      </c>
      <c r="H90" s="55" t="s">
        <v>62</v>
      </c>
      <c r="I90" s="57"/>
      <c r="J90" s="56">
        <v>1</v>
      </c>
      <c r="K90" s="57"/>
      <c r="L90" s="57"/>
    </row>
    <row r="91" spans="1:12" s="48" customFormat="1">
      <c r="A91" s="50">
        <f t="shared" si="1"/>
        <v>87</v>
      </c>
      <c r="B91" s="51" t="s">
        <v>195</v>
      </c>
      <c r="C91" s="51" t="s">
        <v>196</v>
      </c>
      <c r="D91" s="50" t="s">
        <v>61</v>
      </c>
      <c r="E91" s="52">
        <v>1</v>
      </c>
      <c r="F91" s="53">
        <v>78600000</v>
      </c>
      <c r="G91" s="54">
        <v>78600000</v>
      </c>
      <c r="H91" s="55" t="s">
        <v>62</v>
      </c>
      <c r="I91" s="57"/>
      <c r="J91" s="56">
        <v>1</v>
      </c>
      <c r="K91" s="57"/>
      <c r="L91" s="57"/>
    </row>
    <row r="92" spans="1:12" s="48" customFormat="1">
      <c r="A92" s="50">
        <f t="shared" si="1"/>
        <v>88</v>
      </c>
      <c r="B92" s="51" t="s">
        <v>195</v>
      </c>
      <c r="C92" s="51" t="s">
        <v>196</v>
      </c>
      <c r="D92" s="50" t="s">
        <v>61</v>
      </c>
      <c r="E92" s="52">
        <v>1</v>
      </c>
      <c r="F92" s="53">
        <v>78600000</v>
      </c>
      <c r="G92" s="54">
        <v>78600000</v>
      </c>
      <c r="H92" s="55" t="s">
        <v>62</v>
      </c>
      <c r="I92" s="57"/>
      <c r="J92" s="56">
        <v>1</v>
      </c>
      <c r="K92" s="57"/>
      <c r="L92" s="57"/>
    </row>
    <row r="93" spans="1:12" s="48" customFormat="1">
      <c r="A93" s="50">
        <f t="shared" si="1"/>
        <v>89</v>
      </c>
      <c r="B93" s="51" t="s">
        <v>89</v>
      </c>
      <c r="C93" s="51" t="s">
        <v>90</v>
      </c>
      <c r="D93" s="50" t="s">
        <v>61</v>
      </c>
      <c r="E93" s="52">
        <v>1</v>
      </c>
      <c r="F93" s="53">
        <v>79000000</v>
      </c>
      <c r="G93" s="54">
        <v>79000000</v>
      </c>
      <c r="H93" s="55" t="s">
        <v>62</v>
      </c>
      <c r="I93" s="57"/>
      <c r="J93" s="56">
        <v>1</v>
      </c>
      <c r="K93" s="57"/>
      <c r="L93" s="57"/>
    </row>
    <row r="94" spans="1:12" s="48" customFormat="1">
      <c r="A94" s="50">
        <f t="shared" si="1"/>
        <v>90</v>
      </c>
      <c r="B94" s="51" t="s">
        <v>77</v>
      </c>
      <c r="C94" s="51" t="s">
        <v>197</v>
      </c>
      <c r="D94" s="50" t="s">
        <v>61</v>
      </c>
      <c r="E94" s="52">
        <v>1</v>
      </c>
      <c r="F94" s="53">
        <v>84656250</v>
      </c>
      <c r="G94" s="54">
        <v>84656250</v>
      </c>
      <c r="H94" s="55" t="s">
        <v>62</v>
      </c>
      <c r="I94" s="56">
        <v>1</v>
      </c>
      <c r="J94" s="57"/>
      <c r="K94" s="57"/>
      <c r="L94" s="57"/>
    </row>
    <row r="95" spans="1:12" s="48" customFormat="1">
      <c r="A95" s="50">
        <f t="shared" si="1"/>
        <v>91</v>
      </c>
      <c r="B95" s="51" t="s">
        <v>77</v>
      </c>
      <c r="C95" s="51" t="s">
        <v>197</v>
      </c>
      <c r="D95" s="50" t="s">
        <v>61</v>
      </c>
      <c r="E95" s="52">
        <v>1</v>
      </c>
      <c r="F95" s="53">
        <v>85445360</v>
      </c>
      <c r="G95" s="54">
        <v>85445360</v>
      </c>
      <c r="H95" s="55" t="s">
        <v>62</v>
      </c>
      <c r="I95" s="56">
        <v>1</v>
      </c>
      <c r="J95" s="57"/>
      <c r="K95" s="57"/>
      <c r="L95" s="57"/>
    </row>
    <row r="96" spans="1:12" s="48" customFormat="1">
      <c r="A96" s="50">
        <f t="shared" si="1"/>
        <v>92</v>
      </c>
      <c r="B96" s="51" t="s">
        <v>74</v>
      </c>
      <c r="C96" s="51" t="s">
        <v>94</v>
      </c>
      <c r="D96" s="50" t="s">
        <v>61</v>
      </c>
      <c r="E96" s="52">
        <v>1</v>
      </c>
      <c r="F96" s="53">
        <v>86790000</v>
      </c>
      <c r="G96" s="54">
        <v>86790000</v>
      </c>
      <c r="H96" s="55" t="s">
        <v>62</v>
      </c>
      <c r="I96" s="56">
        <v>1</v>
      </c>
      <c r="J96" s="57"/>
      <c r="K96" s="57"/>
      <c r="L96" s="57"/>
    </row>
    <row r="97" spans="1:12" s="48" customFormat="1">
      <c r="A97" s="50">
        <f t="shared" si="1"/>
        <v>93</v>
      </c>
      <c r="B97" s="51" t="s">
        <v>198</v>
      </c>
      <c r="C97" s="51" t="s">
        <v>199</v>
      </c>
      <c r="D97" s="50" t="s">
        <v>61</v>
      </c>
      <c r="E97" s="52">
        <v>1</v>
      </c>
      <c r="F97" s="53">
        <v>88000000</v>
      </c>
      <c r="G97" s="54">
        <v>88000000</v>
      </c>
      <c r="H97" s="55" t="s">
        <v>62</v>
      </c>
      <c r="I97" s="57"/>
      <c r="J97" s="56">
        <v>1</v>
      </c>
      <c r="K97" s="57"/>
      <c r="L97" s="57"/>
    </row>
    <row r="98" spans="1:12" s="48" customFormat="1">
      <c r="A98" s="50">
        <f t="shared" si="1"/>
        <v>94</v>
      </c>
      <c r="B98" s="51" t="s">
        <v>200</v>
      </c>
      <c r="C98" s="51" t="s">
        <v>201</v>
      </c>
      <c r="D98" s="50" t="s">
        <v>61</v>
      </c>
      <c r="E98" s="52">
        <v>1</v>
      </c>
      <c r="F98" s="53">
        <v>88000000</v>
      </c>
      <c r="G98" s="54">
        <v>88000000</v>
      </c>
      <c r="H98" s="55" t="s">
        <v>62</v>
      </c>
      <c r="I98" s="57"/>
      <c r="J98" s="56">
        <v>1</v>
      </c>
      <c r="K98" s="57"/>
      <c r="L98" s="57"/>
    </row>
    <row r="99" spans="1:12" s="48" customFormat="1">
      <c r="A99" s="50">
        <f t="shared" si="1"/>
        <v>95</v>
      </c>
      <c r="B99" s="51" t="s">
        <v>200</v>
      </c>
      <c r="C99" s="51" t="s">
        <v>201</v>
      </c>
      <c r="D99" s="50" t="s">
        <v>61</v>
      </c>
      <c r="E99" s="52">
        <v>4</v>
      </c>
      <c r="F99" s="53">
        <v>88000000</v>
      </c>
      <c r="G99" s="54">
        <v>352000000</v>
      </c>
      <c r="H99" s="55" t="s">
        <v>62</v>
      </c>
      <c r="I99" s="57"/>
      <c r="J99" s="56">
        <v>4</v>
      </c>
      <c r="K99" s="57"/>
      <c r="L99" s="57"/>
    </row>
    <row r="100" spans="1:12" s="48" customFormat="1">
      <c r="A100" s="50">
        <f t="shared" si="1"/>
        <v>96</v>
      </c>
      <c r="B100" s="51" t="s">
        <v>200</v>
      </c>
      <c r="C100" s="51" t="s">
        <v>201</v>
      </c>
      <c r="D100" s="50" t="s">
        <v>61</v>
      </c>
      <c r="E100" s="52">
        <v>4</v>
      </c>
      <c r="F100" s="53">
        <v>88000000</v>
      </c>
      <c r="G100" s="54">
        <v>352000000</v>
      </c>
      <c r="H100" s="55" t="s">
        <v>62</v>
      </c>
      <c r="I100" s="57"/>
      <c r="J100" s="56">
        <v>4</v>
      </c>
      <c r="K100" s="57"/>
      <c r="L100" s="57"/>
    </row>
    <row r="101" spans="1:12" s="48" customFormat="1">
      <c r="A101" s="50">
        <f t="shared" si="1"/>
        <v>97</v>
      </c>
      <c r="B101" s="51" t="s">
        <v>200</v>
      </c>
      <c r="C101" s="51" t="s">
        <v>201</v>
      </c>
      <c r="D101" s="50" t="s">
        <v>61</v>
      </c>
      <c r="E101" s="52">
        <v>6</v>
      </c>
      <c r="F101" s="53">
        <v>88000000</v>
      </c>
      <c r="G101" s="54">
        <v>528000000</v>
      </c>
      <c r="H101" s="55" t="s">
        <v>62</v>
      </c>
      <c r="I101" s="57"/>
      <c r="J101" s="56">
        <v>6</v>
      </c>
      <c r="K101" s="57"/>
      <c r="L101" s="57"/>
    </row>
    <row r="102" spans="1:12" s="48" customFormat="1">
      <c r="A102" s="50">
        <f t="shared" si="1"/>
        <v>98</v>
      </c>
      <c r="B102" s="51" t="s">
        <v>200</v>
      </c>
      <c r="C102" s="51" t="s">
        <v>88</v>
      </c>
      <c r="D102" s="50" t="s">
        <v>61</v>
      </c>
      <c r="E102" s="52">
        <v>6</v>
      </c>
      <c r="F102" s="53">
        <v>88000000</v>
      </c>
      <c r="G102" s="54">
        <v>528000000</v>
      </c>
      <c r="H102" s="55" t="s">
        <v>62</v>
      </c>
      <c r="I102" s="57"/>
      <c r="J102" s="56">
        <v>6</v>
      </c>
      <c r="K102" s="57"/>
      <c r="L102" s="57"/>
    </row>
    <row r="103" spans="1:12" s="48" customFormat="1">
      <c r="A103" s="50">
        <f t="shared" si="1"/>
        <v>99</v>
      </c>
      <c r="B103" s="51" t="s">
        <v>200</v>
      </c>
      <c r="C103" s="51" t="s">
        <v>88</v>
      </c>
      <c r="D103" s="50" t="s">
        <v>61</v>
      </c>
      <c r="E103" s="52">
        <v>7</v>
      </c>
      <c r="F103" s="53">
        <v>88000000</v>
      </c>
      <c r="G103" s="54">
        <v>616000000</v>
      </c>
      <c r="H103" s="55" t="s">
        <v>62</v>
      </c>
      <c r="I103" s="57"/>
      <c r="J103" s="56">
        <v>7</v>
      </c>
      <c r="K103" s="57"/>
      <c r="L103" s="57"/>
    </row>
    <row r="104" spans="1:12" s="48" customFormat="1">
      <c r="A104" s="50">
        <f t="shared" si="1"/>
        <v>100</v>
      </c>
      <c r="B104" s="51" t="s">
        <v>200</v>
      </c>
      <c r="C104" s="51" t="s">
        <v>201</v>
      </c>
      <c r="D104" s="50" t="s">
        <v>61</v>
      </c>
      <c r="E104" s="52">
        <v>7</v>
      </c>
      <c r="F104" s="53">
        <v>88000000</v>
      </c>
      <c r="G104" s="54">
        <v>616000000</v>
      </c>
      <c r="H104" s="55" t="s">
        <v>62</v>
      </c>
      <c r="I104" s="57"/>
      <c r="J104" s="56">
        <v>7</v>
      </c>
      <c r="K104" s="57"/>
      <c r="L104" s="57"/>
    </row>
    <row r="105" spans="1:12" s="48" customFormat="1">
      <c r="A105" s="50">
        <f t="shared" si="1"/>
        <v>101</v>
      </c>
      <c r="B105" s="51" t="s">
        <v>79</v>
      </c>
      <c r="C105" s="51" t="s">
        <v>202</v>
      </c>
      <c r="D105" s="50" t="s">
        <v>61</v>
      </c>
      <c r="E105" s="52">
        <v>1</v>
      </c>
      <c r="F105" s="53">
        <v>89000000</v>
      </c>
      <c r="G105" s="54">
        <v>89000000</v>
      </c>
      <c r="H105" s="55" t="s">
        <v>62</v>
      </c>
      <c r="I105" s="57"/>
      <c r="J105" s="56">
        <v>1</v>
      </c>
      <c r="K105" s="57"/>
      <c r="L105" s="57"/>
    </row>
    <row r="106" spans="1:12" s="48" customFormat="1">
      <c r="A106" s="50">
        <f t="shared" si="1"/>
        <v>102</v>
      </c>
      <c r="B106" s="51" t="s">
        <v>78</v>
      </c>
      <c r="C106" s="51" t="s">
        <v>203</v>
      </c>
      <c r="D106" s="50" t="s">
        <v>61</v>
      </c>
      <c r="E106" s="52">
        <v>1</v>
      </c>
      <c r="F106" s="53">
        <v>90000000</v>
      </c>
      <c r="G106" s="54">
        <v>90000000</v>
      </c>
      <c r="H106" s="55" t="s">
        <v>62</v>
      </c>
      <c r="I106" s="57"/>
      <c r="J106" s="56">
        <v>1</v>
      </c>
      <c r="K106" s="57"/>
      <c r="L106" s="57"/>
    </row>
    <row r="107" spans="1:12" s="48" customFormat="1">
      <c r="A107" s="50">
        <f t="shared" si="1"/>
        <v>103</v>
      </c>
      <c r="B107" s="51" t="s">
        <v>84</v>
      </c>
      <c r="C107" s="51" t="s">
        <v>31</v>
      </c>
      <c r="D107" s="50" t="s">
        <v>61</v>
      </c>
      <c r="E107" s="52">
        <v>1</v>
      </c>
      <c r="F107" s="53">
        <v>95000000</v>
      </c>
      <c r="G107" s="54">
        <v>95000000</v>
      </c>
      <c r="H107" s="55" t="s">
        <v>62</v>
      </c>
      <c r="I107" s="56">
        <v>1</v>
      </c>
      <c r="J107" s="57"/>
      <c r="K107" s="57"/>
      <c r="L107" s="57"/>
    </row>
    <row r="108" spans="1:12" s="48" customFormat="1">
      <c r="A108" s="50">
        <f t="shared" si="1"/>
        <v>104</v>
      </c>
      <c r="B108" s="51" t="s">
        <v>70</v>
      </c>
      <c r="C108" s="51" t="s">
        <v>71</v>
      </c>
      <c r="D108" s="50" t="s">
        <v>61</v>
      </c>
      <c r="E108" s="52">
        <v>1</v>
      </c>
      <c r="F108" s="53">
        <v>95000000</v>
      </c>
      <c r="G108" s="54">
        <v>95000000</v>
      </c>
      <c r="H108" s="55" t="s">
        <v>62</v>
      </c>
      <c r="I108" s="57"/>
      <c r="J108" s="56">
        <v>1</v>
      </c>
      <c r="K108" s="57"/>
      <c r="L108" s="57"/>
    </row>
    <row r="109" spans="1:12" s="48" customFormat="1">
      <c r="A109" s="50">
        <f t="shared" si="1"/>
        <v>105</v>
      </c>
      <c r="B109" s="51" t="s">
        <v>184</v>
      </c>
      <c r="C109" s="51" t="s">
        <v>204</v>
      </c>
      <c r="D109" s="50" t="s">
        <v>61</v>
      </c>
      <c r="E109" s="52">
        <v>1</v>
      </c>
      <c r="F109" s="53">
        <v>99700000</v>
      </c>
      <c r="G109" s="54">
        <v>99700000</v>
      </c>
      <c r="H109" s="55" t="s">
        <v>62</v>
      </c>
      <c r="I109" s="57"/>
      <c r="J109" s="56">
        <v>1</v>
      </c>
      <c r="K109" s="57"/>
      <c r="L109" s="57"/>
    </row>
    <row r="110" spans="1:12" s="48" customFormat="1">
      <c r="A110" s="50">
        <f t="shared" si="1"/>
        <v>106</v>
      </c>
      <c r="B110" s="51" t="s">
        <v>78</v>
      </c>
      <c r="C110" s="51" t="s">
        <v>93</v>
      </c>
      <c r="D110" s="50" t="s">
        <v>61</v>
      </c>
      <c r="E110" s="52">
        <v>1</v>
      </c>
      <c r="F110" s="53">
        <v>105000000</v>
      </c>
      <c r="G110" s="54">
        <v>105000000</v>
      </c>
      <c r="H110" s="55" t="s">
        <v>62</v>
      </c>
      <c r="I110" s="57"/>
      <c r="J110" s="56">
        <v>1</v>
      </c>
      <c r="K110" s="57"/>
      <c r="L110" s="57"/>
    </row>
    <row r="111" spans="1:12" s="48" customFormat="1">
      <c r="A111" s="50">
        <f t="shared" si="1"/>
        <v>107</v>
      </c>
      <c r="B111" s="51" t="s">
        <v>77</v>
      </c>
      <c r="C111" s="51" t="s">
        <v>205</v>
      </c>
      <c r="D111" s="50" t="s">
        <v>61</v>
      </c>
      <c r="E111" s="52">
        <v>1</v>
      </c>
      <c r="F111" s="53">
        <v>107145500</v>
      </c>
      <c r="G111" s="54">
        <v>107145500</v>
      </c>
      <c r="H111" s="55" t="s">
        <v>62</v>
      </c>
      <c r="I111" s="56">
        <v>1</v>
      </c>
      <c r="J111" s="57"/>
      <c r="K111" s="57"/>
      <c r="L111" s="57"/>
    </row>
    <row r="112" spans="1:12" s="48" customFormat="1">
      <c r="A112" s="50">
        <f t="shared" si="1"/>
        <v>108</v>
      </c>
      <c r="B112" s="51" t="s">
        <v>75</v>
      </c>
      <c r="C112" s="51" t="s">
        <v>76</v>
      </c>
      <c r="D112" s="50" t="s">
        <v>61</v>
      </c>
      <c r="E112" s="52">
        <v>1</v>
      </c>
      <c r="F112" s="53">
        <v>108272000</v>
      </c>
      <c r="G112" s="54">
        <v>108272000</v>
      </c>
      <c r="H112" s="55" t="s">
        <v>62</v>
      </c>
      <c r="I112" s="57"/>
      <c r="J112" s="56">
        <v>1</v>
      </c>
      <c r="K112" s="57"/>
      <c r="L112" s="57"/>
    </row>
    <row r="113" spans="1:12" s="48" customFormat="1">
      <c r="A113" s="50">
        <f t="shared" si="1"/>
        <v>109</v>
      </c>
      <c r="B113" s="51" t="s">
        <v>74</v>
      </c>
      <c r="C113" s="51" t="s">
        <v>206</v>
      </c>
      <c r="D113" s="50" t="s">
        <v>61</v>
      </c>
      <c r="E113" s="52">
        <v>1</v>
      </c>
      <c r="F113" s="53">
        <v>118000000</v>
      </c>
      <c r="G113" s="54">
        <v>118000000</v>
      </c>
      <c r="H113" s="55" t="s">
        <v>62</v>
      </c>
      <c r="I113" s="56">
        <v>1</v>
      </c>
      <c r="J113" s="57"/>
      <c r="K113" s="57"/>
      <c r="L113" s="57"/>
    </row>
    <row r="114" spans="1:12" s="48" customFormat="1">
      <c r="A114" s="50">
        <f t="shared" si="1"/>
        <v>110</v>
      </c>
      <c r="B114" s="51" t="s">
        <v>80</v>
      </c>
      <c r="C114" s="51" t="s">
        <v>81</v>
      </c>
      <c r="D114" s="50" t="s">
        <v>61</v>
      </c>
      <c r="E114" s="52">
        <v>1</v>
      </c>
      <c r="F114" s="53">
        <v>120000000</v>
      </c>
      <c r="G114" s="54">
        <v>120000000</v>
      </c>
      <c r="H114" s="55" t="s">
        <v>62</v>
      </c>
      <c r="I114" s="56">
        <v>1</v>
      </c>
      <c r="J114" s="57"/>
      <c r="K114" s="57"/>
      <c r="L114" s="57"/>
    </row>
    <row r="115" spans="1:12" s="48" customFormat="1">
      <c r="A115" s="50">
        <f t="shared" si="1"/>
        <v>111</v>
      </c>
      <c r="B115" s="51" t="s">
        <v>77</v>
      </c>
      <c r="C115" s="51" t="s">
        <v>197</v>
      </c>
      <c r="D115" s="50" t="s">
        <v>61</v>
      </c>
      <c r="E115" s="52">
        <v>1</v>
      </c>
      <c r="F115" s="53">
        <v>122695360</v>
      </c>
      <c r="G115" s="54">
        <v>122695360</v>
      </c>
      <c r="H115" s="55" t="s">
        <v>62</v>
      </c>
      <c r="I115" s="56">
        <v>1</v>
      </c>
      <c r="J115" s="57"/>
      <c r="K115" s="57"/>
      <c r="L115" s="57"/>
    </row>
    <row r="116" spans="1:12" s="48" customFormat="1">
      <c r="A116" s="50">
        <f t="shared" si="1"/>
        <v>112</v>
      </c>
      <c r="B116" s="51" t="s">
        <v>207</v>
      </c>
      <c r="C116" s="51" t="s">
        <v>208</v>
      </c>
      <c r="D116" s="50" t="s">
        <v>61</v>
      </c>
      <c r="E116" s="52">
        <v>2</v>
      </c>
      <c r="F116" s="53">
        <v>126515000</v>
      </c>
      <c r="G116" s="54">
        <v>253030000</v>
      </c>
      <c r="H116" s="55" t="s">
        <v>62</v>
      </c>
      <c r="I116" s="57"/>
      <c r="J116" s="56">
        <v>2</v>
      </c>
      <c r="K116" s="57"/>
      <c r="L116" s="57"/>
    </row>
    <row r="117" spans="1:12" s="48" customFormat="1">
      <c r="A117" s="50">
        <f t="shared" si="1"/>
        <v>113</v>
      </c>
      <c r="B117" s="51" t="s">
        <v>82</v>
      </c>
      <c r="C117" s="51" t="s">
        <v>83</v>
      </c>
      <c r="D117" s="50" t="s">
        <v>61</v>
      </c>
      <c r="E117" s="52">
        <v>1</v>
      </c>
      <c r="F117" s="53">
        <v>133000000</v>
      </c>
      <c r="G117" s="54">
        <v>133000000</v>
      </c>
      <c r="H117" s="55" t="s">
        <v>62</v>
      </c>
      <c r="I117" s="57"/>
      <c r="J117" s="57"/>
      <c r="K117" s="56">
        <v>1</v>
      </c>
      <c r="L117" s="57"/>
    </row>
    <row r="118" spans="1:12" s="48" customFormat="1">
      <c r="A118" s="50">
        <f t="shared" si="1"/>
        <v>114</v>
      </c>
      <c r="B118" s="51" t="s">
        <v>82</v>
      </c>
      <c r="C118" s="51" t="s">
        <v>83</v>
      </c>
      <c r="D118" s="50" t="s">
        <v>61</v>
      </c>
      <c r="E118" s="52">
        <v>1</v>
      </c>
      <c r="F118" s="53">
        <v>133000000</v>
      </c>
      <c r="G118" s="54">
        <v>133000000</v>
      </c>
      <c r="H118" s="55" t="s">
        <v>62</v>
      </c>
      <c r="I118" s="57"/>
      <c r="J118" s="57"/>
      <c r="K118" s="56">
        <v>1</v>
      </c>
      <c r="L118" s="57"/>
    </row>
    <row r="119" spans="1:12" s="48" customFormat="1">
      <c r="A119" s="50">
        <f t="shared" si="1"/>
        <v>115</v>
      </c>
      <c r="B119" s="51" t="s">
        <v>209</v>
      </c>
      <c r="C119" s="51" t="s">
        <v>31</v>
      </c>
      <c r="D119" s="50" t="s">
        <v>61</v>
      </c>
      <c r="E119" s="52">
        <v>1</v>
      </c>
      <c r="F119" s="53">
        <v>140000000</v>
      </c>
      <c r="G119" s="54">
        <v>140000000</v>
      </c>
      <c r="H119" s="55" t="s">
        <v>62</v>
      </c>
      <c r="I119" s="57"/>
      <c r="J119" s="57"/>
      <c r="K119" s="56">
        <v>1</v>
      </c>
      <c r="L119" s="57"/>
    </row>
    <row r="120" spans="1:12" s="48" customFormat="1">
      <c r="A120" s="50">
        <f t="shared" si="1"/>
        <v>116</v>
      </c>
      <c r="B120" s="51" t="s">
        <v>63</v>
      </c>
      <c r="C120" s="51" t="s">
        <v>210</v>
      </c>
      <c r="D120" s="50" t="s">
        <v>61</v>
      </c>
      <c r="E120" s="52">
        <v>1</v>
      </c>
      <c r="F120" s="53">
        <v>140000000</v>
      </c>
      <c r="G120" s="54">
        <v>140000000</v>
      </c>
      <c r="H120" s="55" t="s">
        <v>62</v>
      </c>
      <c r="I120" s="57"/>
      <c r="J120" s="57"/>
      <c r="K120" s="56">
        <v>1</v>
      </c>
      <c r="L120" s="57"/>
    </row>
    <row r="121" spans="1:12" s="48" customFormat="1">
      <c r="A121" s="50">
        <f t="shared" si="1"/>
        <v>117</v>
      </c>
      <c r="B121" s="51" t="s">
        <v>211</v>
      </c>
      <c r="C121" s="51" t="s">
        <v>212</v>
      </c>
      <c r="D121" s="50" t="s">
        <v>61</v>
      </c>
      <c r="E121" s="52">
        <v>1</v>
      </c>
      <c r="F121" s="53">
        <v>150000000</v>
      </c>
      <c r="G121" s="54">
        <v>150000000</v>
      </c>
      <c r="H121" s="55" t="s">
        <v>62</v>
      </c>
      <c r="I121" s="57"/>
      <c r="J121" s="56">
        <v>1</v>
      </c>
      <c r="K121" s="57"/>
      <c r="L121" s="57"/>
    </row>
    <row r="122" spans="1:12" s="48" customFormat="1">
      <c r="A122" s="50">
        <f t="shared" si="1"/>
        <v>118</v>
      </c>
      <c r="B122" s="51" t="s">
        <v>72</v>
      </c>
      <c r="C122" s="51" t="s">
        <v>213</v>
      </c>
      <c r="D122" s="50" t="s">
        <v>61</v>
      </c>
      <c r="E122" s="52">
        <v>1</v>
      </c>
      <c r="F122" s="53">
        <v>152979200</v>
      </c>
      <c r="G122" s="54">
        <v>152979200</v>
      </c>
      <c r="H122" s="55" t="s">
        <v>62</v>
      </c>
      <c r="I122" s="56">
        <v>1</v>
      </c>
      <c r="J122" s="57"/>
      <c r="K122" s="57"/>
      <c r="L122" s="57"/>
    </row>
    <row r="123" spans="1:12" s="48" customFormat="1">
      <c r="A123" s="50">
        <f t="shared" si="1"/>
        <v>119</v>
      </c>
      <c r="B123" s="51" t="s">
        <v>72</v>
      </c>
      <c r="C123" s="51" t="s">
        <v>73</v>
      </c>
      <c r="D123" s="50" t="s">
        <v>61</v>
      </c>
      <c r="E123" s="52">
        <v>1</v>
      </c>
      <c r="F123" s="53">
        <v>152979200</v>
      </c>
      <c r="G123" s="54">
        <v>152979200</v>
      </c>
      <c r="H123" s="55" t="s">
        <v>62</v>
      </c>
      <c r="I123" s="56">
        <v>1</v>
      </c>
      <c r="J123" s="57"/>
      <c r="K123" s="57"/>
      <c r="L123" s="57"/>
    </row>
    <row r="124" spans="1:12" s="48" customFormat="1">
      <c r="A124" s="50">
        <f t="shared" si="1"/>
        <v>120</v>
      </c>
      <c r="B124" s="51" t="s">
        <v>74</v>
      </c>
      <c r="C124" s="51" t="s">
        <v>31</v>
      </c>
      <c r="D124" s="50" t="s">
        <v>61</v>
      </c>
      <c r="E124" s="52">
        <v>1</v>
      </c>
      <c r="F124" s="53">
        <v>163500000</v>
      </c>
      <c r="G124" s="54">
        <v>163500000</v>
      </c>
      <c r="H124" s="55" t="s">
        <v>62</v>
      </c>
      <c r="I124" s="56">
        <v>1</v>
      </c>
      <c r="J124" s="57"/>
      <c r="K124" s="57"/>
      <c r="L124" s="57"/>
    </row>
    <row r="125" spans="1:12" s="48" customFormat="1">
      <c r="A125" s="50">
        <f t="shared" si="1"/>
        <v>121</v>
      </c>
      <c r="B125" s="51" t="s">
        <v>214</v>
      </c>
      <c r="C125" s="51" t="s">
        <v>215</v>
      </c>
      <c r="D125" s="50" t="s">
        <v>61</v>
      </c>
      <c r="E125" s="52">
        <v>1</v>
      </c>
      <c r="F125" s="53">
        <v>187760000</v>
      </c>
      <c r="G125" s="54">
        <v>187760000</v>
      </c>
      <c r="H125" s="55" t="s">
        <v>62</v>
      </c>
      <c r="I125" s="56">
        <v>1</v>
      </c>
      <c r="J125" s="57"/>
      <c r="K125" s="57"/>
      <c r="L125" s="57"/>
    </row>
    <row r="126" spans="1:12" s="48" customFormat="1">
      <c r="A126" s="50">
        <f t="shared" si="1"/>
        <v>122</v>
      </c>
      <c r="B126" s="51" t="s">
        <v>216</v>
      </c>
      <c r="C126" s="51" t="s">
        <v>217</v>
      </c>
      <c r="D126" s="50" t="s">
        <v>61</v>
      </c>
      <c r="E126" s="52">
        <v>1</v>
      </c>
      <c r="F126" s="53">
        <v>200700000</v>
      </c>
      <c r="G126" s="54">
        <v>200700000</v>
      </c>
      <c r="H126" s="55" t="s">
        <v>62</v>
      </c>
      <c r="I126" s="57"/>
      <c r="J126" s="57"/>
      <c r="K126" s="56">
        <v>1</v>
      </c>
      <c r="L126" s="57"/>
    </row>
    <row r="127" spans="1:12" s="48" customFormat="1">
      <c r="A127" s="50">
        <f t="shared" si="1"/>
        <v>123</v>
      </c>
      <c r="B127" s="51" t="s">
        <v>218</v>
      </c>
      <c r="C127" s="51" t="s">
        <v>219</v>
      </c>
      <c r="D127" s="50" t="s">
        <v>61</v>
      </c>
      <c r="E127" s="52">
        <v>1</v>
      </c>
      <c r="F127" s="53">
        <v>206727703</v>
      </c>
      <c r="G127" s="54">
        <v>206727703</v>
      </c>
      <c r="H127" s="55" t="s">
        <v>62</v>
      </c>
      <c r="I127" s="57"/>
      <c r="J127" s="57"/>
      <c r="K127" s="56">
        <v>1</v>
      </c>
      <c r="L127" s="57"/>
    </row>
    <row r="128" spans="1:12" s="48" customFormat="1">
      <c r="A128" s="50">
        <f t="shared" si="1"/>
        <v>124</v>
      </c>
      <c r="B128" s="51" t="s">
        <v>220</v>
      </c>
      <c r="C128" s="51" t="s">
        <v>221</v>
      </c>
      <c r="D128" s="50" t="s">
        <v>61</v>
      </c>
      <c r="E128" s="52">
        <v>1</v>
      </c>
      <c r="F128" s="53">
        <v>209307000</v>
      </c>
      <c r="G128" s="54">
        <v>209307000</v>
      </c>
      <c r="H128" s="55" t="s">
        <v>62</v>
      </c>
      <c r="I128" s="57"/>
      <c r="J128" s="56">
        <v>1</v>
      </c>
      <c r="K128" s="57"/>
      <c r="L128" s="57"/>
    </row>
    <row r="129" spans="1:12" s="48" customFormat="1">
      <c r="A129" s="50">
        <f t="shared" si="1"/>
        <v>125</v>
      </c>
      <c r="B129" s="51" t="s">
        <v>222</v>
      </c>
      <c r="C129" s="51" t="s">
        <v>223</v>
      </c>
      <c r="D129" s="50" t="s">
        <v>61</v>
      </c>
      <c r="E129" s="52">
        <v>1</v>
      </c>
      <c r="F129" s="53">
        <v>230000000</v>
      </c>
      <c r="G129" s="54">
        <v>230000000</v>
      </c>
      <c r="H129" s="55" t="s">
        <v>62</v>
      </c>
      <c r="I129" s="57"/>
      <c r="J129" s="56">
        <v>1</v>
      </c>
      <c r="K129" s="57"/>
      <c r="L129" s="57"/>
    </row>
    <row r="130" spans="1:12" s="48" customFormat="1">
      <c r="A130" s="50">
        <f t="shared" si="1"/>
        <v>126</v>
      </c>
      <c r="B130" s="51" t="s">
        <v>224</v>
      </c>
      <c r="C130" s="51" t="s">
        <v>225</v>
      </c>
      <c r="D130" s="50" t="s">
        <v>61</v>
      </c>
      <c r="E130" s="52">
        <v>1</v>
      </c>
      <c r="F130" s="53">
        <v>230628000</v>
      </c>
      <c r="G130" s="54">
        <v>230628000</v>
      </c>
      <c r="H130" s="55" t="s">
        <v>62</v>
      </c>
      <c r="I130" s="57"/>
      <c r="J130" s="56">
        <v>1</v>
      </c>
      <c r="K130" s="57"/>
      <c r="L130" s="57"/>
    </row>
    <row r="131" spans="1:12" s="48" customFormat="1">
      <c r="A131" s="50">
        <f t="shared" si="1"/>
        <v>127</v>
      </c>
      <c r="B131" s="51" t="s">
        <v>68</v>
      </c>
      <c r="C131" s="51" t="s">
        <v>69</v>
      </c>
      <c r="D131" s="50" t="s">
        <v>61</v>
      </c>
      <c r="E131" s="52">
        <v>3</v>
      </c>
      <c r="F131" s="53">
        <v>288934000</v>
      </c>
      <c r="G131" s="54">
        <v>866802000</v>
      </c>
      <c r="H131" s="55" t="s">
        <v>62</v>
      </c>
      <c r="I131" s="57"/>
      <c r="J131" s="57"/>
      <c r="K131" s="56">
        <v>3</v>
      </c>
      <c r="L131" s="57"/>
    </row>
    <row r="132" spans="1:12" s="48" customFormat="1">
      <c r="A132" s="50">
        <f t="shared" si="1"/>
        <v>128</v>
      </c>
      <c r="B132" s="51" t="s">
        <v>64</v>
      </c>
      <c r="C132" s="51" t="s">
        <v>65</v>
      </c>
      <c r="D132" s="50" t="s">
        <v>61</v>
      </c>
      <c r="E132" s="52">
        <v>2</v>
      </c>
      <c r="F132" s="53">
        <v>294257187</v>
      </c>
      <c r="G132" s="54">
        <v>588514374</v>
      </c>
      <c r="H132" s="55" t="s">
        <v>62</v>
      </c>
      <c r="I132" s="57"/>
      <c r="J132" s="56">
        <v>2</v>
      </c>
      <c r="K132" s="57"/>
      <c r="L132" s="57"/>
    </row>
    <row r="133" spans="1:12" s="48" customFormat="1">
      <c r="A133" s="50">
        <f t="shared" si="1"/>
        <v>129</v>
      </c>
      <c r="B133" s="51" t="s">
        <v>226</v>
      </c>
      <c r="C133" s="51" t="s">
        <v>31</v>
      </c>
      <c r="D133" s="50" t="s">
        <v>61</v>
      </c>
      <c r="E133" s="52">
        <v>1</v>
      </c>
      <c r="F133" s="53">
        <v>350000000</v>
      </c>
      <c r="G133" s="54">
        <v>350000000</v>
      </c>
      <c r="H133" s="55" t="s">
        <v>62</v>
      </c>
      <c r="I133" s="56">
        <v>1</v>
      </c>
      <c r="J133" s="57"/>
      <c r="K133" s="57"/>
      <c r="L133" s="57"/>
    </row>
    <row r="134" spans="1:12" s="48" customFormat="1">
      <c r="A134" s="50">
        <f t="shared" ref="A134:A135" si="2">ROW()-4</f>
        <v>130</v>
      </c>
      <c r="B134" s="51" t="s">
        <v>227</v>
      </c>
      <c r="C134" s="51" t="s">
        <v>228</v>
      </c>
      <c r="D134" s="50" t="s">
        <v>61</v>
      </c>
      <c r="E134" s="52">
        <v>4</v>
      </c>
      <c r="F134" s="53">
        <v>362734720</v>
      </c>
      <c r="G134" s="54">
        <v>1450938880</v>
      </c>
      <c r="H134" s="55" t="s">
        <v>62</v>
      </c>
      <c r="I134" s="57"/>
      <c r="J134" s="57"/>
      <c r="K134" s="57"/>
      <c r="L134" s="56">
        <v>4</v>
      </c>
    </row>
    <row r="135" spans="1:12" s="48" customFormat="1">
      <c r="A135" s="50">
        <f t="shared" si="2"/>
        <v>131</v>
      </c>
      <c r="B135" s="51" t="s">
        <v>66</v>
      </c>
      <c r="C135" s="51" t="s">
        <v>67</v>
      </c>
      <c r="D135" s="50" t="s">
        <v>61</v>
      </c>
      <c r="E135" s="52">
        <v>1</v>
      </c>
      <c r="F135" s="53">
        <v>380000000</v>
      </c>
      <c r="G135" s="54">
        <v>380000000</v>
      </c>
      <c r="H135" s="55" t="s">
        <v>62</v>
      </c>
      <c r="I135" s="57"/>
      <c r="J135" s="56">
        <v>1</v>
      </c>
      <c r="K135" s="57"/>
      <c r="L135" s="57"/>
    </row>
    <row r="136" spans="1:12" s="48" customFormat="1">
      <c r="A136" s="123" t="s">
        <v>229</v>
      </c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5"/>
    </row>
    <row r="137" spans="1:12" s="48" customFormat="1" ht="16.5">
      <c r="A137" s="59" t="s">
        <v>48</v>
      </c>
    </row>
    <row r="138" spans="1:12" s="48" customFormat="1" ht="16.5">
      <c r="A138" s="4"/>
      <c r="F138" s="60"/>
      <c r="G138" s="60"/>
      <c r="H138" s="60"/>
      <c r="I138" s="60"/>
    </row>
    <row r="139" spans="1:12" s="48" customFormat="1">
      <c r="E139" s="60"/>
      <c r="F139" s="60"/>
      <c r="G139" s="60"/>
    </row>
    <row r="140" spans="1:12" s="48" customFormat="1"/>
    <row r="141" spans="1:12" s="48" customFormat="1"/>
    <row r="142" spans="1:12" s="48" customFormat="1"/>
    <row r="143" spans="1:12" s="48" customFormat="1"/>
    <row r="144" spans="1:12" s="48" customFormat="1"/>
    <row r="145" s="48" customFormat="1"/>
    <row r="146" s="48" customFormat="1"/>
    <row r="147" s="48" customFormat="1"/>
    <row r="148" s="48" customFormat="1"/>
    <row r="149" s="48" customFormat="1"/>
    <row r="150" s="48" customFormat="1"/>
    <row r="151" s="48" customFormat="1"/>
    <row r="152" s="48" customFormat="1"/>
    <row r="153" s="48" customFormat="1"/>
    <row r="154" s="48" customFormat="1"/>
    <row r="155" s="48" customFormat="1"/>
    <row r="156" s="48" customFormat="1"/>
  </sheetData>
  <mergeCells count="11">
    <mergeCell ref="A1:L1"/>
    <mergeCell ref="A136:L136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9" type="noConversion"/>
  <pageMargins left="0.7" right="0.7" top="0.75" bottom="0.75" header="0.3" footer="0.3"/>
  <pageSetup paperSize="9" scale="45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="90" zoomScaleNormal="90" zoomScaleSheetLayoutView="90" workbookViewId="0">
      <pane ySplit="4" topLeftCell="A5" activePane="bottomLeft" state="frozen"/>
      <selection pane="bottomLeft" sqref="A1:N1"/>
    </sheetView>
  </sheetViews>
  <sheetFormatPr defaultRowHeight="16.5"/>
  <cols>
    <col min="1" max="1" width="5.21875" style="6" customWidth="1"/>
    <col min="2" max="2" width="7.77734375" style="6" customWidth="1"/>
    <col min="3" max="3" width="6.44140625" style="6" customWidth="1"/>
    <col min="4" max="4" width="34.6640625" style="6" customWidth="1"/>
    <col min="5" max="6" width="10" style="6" customWidth="1"/>
    <col min="7" max="7" width="11" style="6" customWidth="1"/>
    <col min="8" max="8" width="29.5546875" style="6" customWidth="1"/>
    <col min="9" max="9" width="8.88671875" style="6"/>
    <col min="10" max="10" width="13.21875" style="6" customWidth="1"/>
    <col min="11" max="11" width="9.5546875" style="6" customWidth="1"/>
    <col min="12" max="12" width="72.109375" style="21" customWidth="1"/>
    <col min="13" max="13" width="9.5546875" style="6" customWidth="1"/>
    <col min="14" max="14" width="18.6640625" style="22" customWidth="1"/>
    <col min="15" max="16384" width="8.88671875" style="6"/>
  </cols>
  <sheetData>
    <row r="1" spans="1:14" ht="50.1" customHeight="1">
      <c r="A1" s="131" t="s">
        <v>766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3" spans="1:14" ht="22.5" customHeight="1">
      <c r="A3" s="130" t="s">
        <v>9</v>
      </c>
      <c r="B3" s="130" t="s">
        <v>4</v>
      </c>
      <c r="C3" s="132" t="s">
        <v>0</v>
      </c>
      <c r="D3" s="132" t="s">
        <v>1</v>
      </c>
      <c r="E3" s="130" t="s">
        <v>42</v>
      </c>
      <c r="F3" s="132" t="s">
        <v>5</v>
      </c>
      <c r="G3" s="134" t="s">
        <v>3</v>
      </c>
      <c r="H3" s="130" t="s">
        <v>6</v>
      </c>
      <c r="I3" s="130" t="s">
        <v>7</v>
      </c>
      <c r="J3" s="130" t="s">
        <v>43</v>
      </c>
      <c r="K3" s="130" t="s">
        <v>13</v>
      </c>
      <c r="L3" s="130"/>
      <c r="M3" s="130"/>
      <c r="N3" s="130" t="s">
        <v>8</v>
      </c>
    </row>
    <row r="4" spans="1:14" ht="32.25" customHeight="1">
      <c r="A4" s="130"/>
      <c r="B4" s="130"/>
      <c r="C4" s="132"/>
      <c r="D4" s="132"/>
      <c r="E4" s="132"/>
      <c r="F4" s="133"/>
      <c r="G4" s="134"/>
      <c r="H4" s="130"/>
      <c r="I4" s="130"/>
      <c r="J4" s="130"/>
      <c r="K4" s="7" t="s">
        <v>11</v>
      </c>
      <c r="L4" s="7" t="s">
        <v>12</v>
      </c>
      <c r="M4" s="7" t="s">
        <v>14</v>
      </c>
      <c r="N4" s="130"/>
    </row>
    <row r="5" spans="1:14" s="10" customFormat="1" ht="39" customHeight="1">
      <c r="A5" s="2">
        <v>1</v>
      </c>
      <c r="B5" s="2" t="s">
        <v>15</v>
      </c>
      <c r="C5" s="2" t="s">
        <v>16</v>
      </c>
      <c r="D5" s="3" t="s">
        <v>334</v>
      </c>
      <c r="E5" s="3" t="s">
        <v>335</v>
      </c>
      <c r="F5" s="2" t="s">
        <v>18</v>
      </c>
      <c r="G5" s="8">
        <v>1138</v>
      </c>
      <c r="H5" s="2" t="s">
        <v>336</v>
      </c>
      <c r="I5" s="2" t="s">
        <v>30</v>
      </c>
      <c r="J5" s="2" t="s">
        <v>337</v>
      </c>
      <c r="K5" s="2" t="s">
        <v>19</v>
      </c>
      <c r="L5" s="63" t="s">
        <v>338</v>
      </c>
      <c r="M5" s="2" t="s">
        <v>20</v>
      </c>
      <c r="N5" s="64"/>
    </row>
    <row r="6" spans="1:14" s="10" customFormat="1" ht="39" customHeight="1">
      <c r="A6" s="2">
        <v>2</v>
      </c>
      <c r="B6" s="2" t="s">
        <v>249</v>
      </c>
      <c r="C6" s="2" t="s">
        <v>22</v>
      </c>
      <c r="D6" s="3" t="s">
        <v>250</v>
      </c>
      <c r="E6" s="3" t="s">
        <v>23</v>
      </c>
      <c r="F6" s="2" t="s">
        <v>241</v>
      </c>
      <c r="G6" s="8">
        <v>817</v>
      </c>
      <c r="H6" s="2" t="s">
        <v>242</v>
      </c>
      <c r="I6" s="2" t="s">
        <v>244</v>
      </c>
      <c r="J6" s="2" t="s">
        <v>245</v>
      </c>
      <c r="K6" s="2" t="s">
        <v>19</v>
      </c>
      <c r="L6" s="2" t="s">
        <v>251</v>
      </c>
      <c r="M6" s="2" t="s">
        <v>27</v>
      </c>
      <c r="N6" s="2"/>
    </row>
    <row r="7" spans="1:14" s="10" customFormat="1" ht="39" customHeight="1">
      <c r="A7" s="2">
        <v>3</v>
      </c>
      <c r="B7" s="2" t="s">
        <v>230</v>
      </c>
      <c r="C7" s="2" t="s">
        <v>231</v>
      </c>
      <c r="D7" s="65" t="s">
        <v>347</v>
      </c>
      <c r="E7" s="3" t="s">
        <v>348</v>
      </c>
      <c r="F7" s="2" t="s">
        <v>18</v>
      </c>
      <c r="G7" s="8">
        <v>2342</v>
      </c>
      <c r="H7" s="2" t="s">
        <v>340</v>
      </c>
      <c r="I7" s="2" t="s">
        <v>349</v>
      </c>
      <c r="J7" s="2" t="s">
        <v>350</v>
      </c>
      <c r="K7" s="2" t="s">
        <v>19</v>
      </c>
      <c r="L7" s="63" t="s">
        <v>351</v>
      </c>
      <c r="M7" s="2" t="s">
        <v>20</v>
      </c>
      <c r="N7" s="64"/>
    </row>
    <row r="8" spans="1:14" s="11" customFormat="1" ht="39" customHeight="1">
      <c r="A8" s="2">
        <v>4</v>
      </c>
      <c r="B8" s="2" t="s">
        <v>263</v>
      </c>
      <c r="C8" s="2" t="s">
        <v>258</v>
      </c>
      <c r="D8" s="3" t="s">
        <v>264</v>
      </c>
      <c r="E8" s="3" t="s">
        <v>248</v>
      </c>
      <c r="F8" s="2" t="s">
        <v>26</v>
      </c>
      <c r="G8" s="8">
        <v>5600</v>
      </c>
      <c r="H8" s="2" t="s">
        <v>243</v>
      </c>
      <c r="I8" s="2" t="s">
        <v>244</v>
      </c>
      <c r="J8" s="2" t="s">
        <v>245</v>
      </c>
      <c r="K8" s="2" t="s">
        <v>31</v>
      </c>
      <c r="L8" s="66" t="s">
        <v>265</v>
      </c>
      <c r="M8" s="2" t="s">
        <v>31</v>
      </c>
      <c r="N8" s="2"/>
    </row>
    <row r="9" spans="1:14" s="11" customFormat="1" ht="39" customHeight="1">
      <c r="A9" s="2">
        <v>5</v>
      </c>
      <c r="B9" s="2" t="s">
        <v>279</v>
      </c>
      <c r="C9" s="2" t="s">
        <v>280</v>
      </c>
      <c r="D9" s="3" t="s">
        <v>281</v>
      </c>
      <c r="E9" s="3" t="s">
        <v>248</v>
      </c>
      <c r="F9" s="2" t="s">
        <v>18</v>
      </c>
      <c r="G9" s="8">
        <v>550</v>
      </c>
      <c r="H9" s="2" t="s">
        <v>276</v>
      </c>
      <c r="I9" s="2" t="s">
        <v>277</v>
      </c>
      <c r="J9" s="2" t="s">
        <v>278</v>
      </c>
      <c r="K9" s="2" t="s">
        <v>19</v>
      </c>
      <c r="L9" s="63" t="s">
        <v>282</v>
      </c>
      <c r="M9" s="2" t="s">
        <v>20</v>
      </c>
      <c r="N9" s="64"/>
    </row>
    <row r="10" spans="1:14" s="10" customFormat="1" ht="39" customHeight="1">
      <c r="A10" s="2">
        <v>6</v>
      </c>
      <c r="B10" s="2" t="s">
        <v>25</v>
      </c>
      <c r="C10" s="2" t="s">
        <v>22</v>
      </c>
      <c r="D10" s="3" t="s">
        <v>255</v>
      </c>
      <c r="E10" s="3" t="s">
        <v>23</v>
      </c>
      <c r="F10" s="2" t="s">
        <v>241</v>
      </c>
      <c r="G10" s="8">
        <v>899</v>
      </c>
      <c r="H10" s="2" t="s">
        <v>242</v>
      </c>
      <c r="I10" s="2" t="s">
        <v>244</v>
      </c>
      <c r="J10" s="2" t="s">
        <v>245</v>
      </c>
      <c r="K10" s="2" t="s">
        <v>19</v>
      </c>
      <c r="L10" s="2" t="s">
        <v>251</v>
      </c>
      <c r="M10" s="2" t="s">
        <v>27</v>
      </c>
      <c r="N10" s="115"/>
    </row>
    <row r="11" spans="1:14" s="10" customFormat="1" ht="39" customHeight="1">
      <c r="A11" s="2">
        <v>7</v>
      </c>
      <c r="B11" s="2" t="s">
        <v>25</v>
      </c>
      <c r="C11" s="2" t="s">
        <v>22</v>
      </c>
      <c r="D11" s="3" t="s">
        <v>256</v>
      </c>
      <c r="E11" s="3" t="s">
        <v>23</v>
      </c>
      <c r="F11" s="2" t="s">
        <v>241</v>
      </c>
      <c r="G11" s="8">
        <v>673</v>
      </c>
      <c r="H11" s="2" t="s">
        <v>242</v>
      </c>
      <c r="I11" s="2" t="s">
        <v>244</v>
      </c>
      <c r="J11" s="2" t="s">
        <v>245</v>
      </c>
      <c r="K11" s="2" t="s">
        <v>19</v>
      </c>
      <c r="L11" s="2" t="s">
        <v>251</v>
      </c>
      <c r="M11" s="2" t="s">
        <v>27</v>
      </c>
      <c r="N11" s="2"/>
    </row>
    <row r="12" spans="1:14" s="11" customFormat="1" ht="39" customHeight="1">
      <c r="A12" s="2">
        <v>8</v>
      </c>
      <c r="B12" s="2" t="s">
        <v>283</v>
      </c>
      <c r="C12" s="2" t="s">
        <v>309</v>
      </c>
      <c r="D12" s="3" t="s">
        <v>310</v>
      </c>
      <c r="E12" s="3" t="s">
        <v>311</v>
      </c>
      <c r="F12" s="2" t="s">
        <v>26</v>
      </c>
      <c r="G12" s="8">
        <v>13300</v>
      </c>
      <c r="H12" s="2" t="s">
        <v>289</v>
      </c>
      <c r="I12" s="2" t="s">
        <v>312</v>
      </c>
      <c r="J12" s="2" t="s">
        <v>313</v>
      </c>
      <c r="K12" s="2" t="s">
        <v>17</v>
      </c>
      <c r="L12" s="63" t="s">
        <v>314</v>
      </c>
      <c r="M12" s="2" t="s">
        <v>315</v>
      </c>
      <c r="N12" s="58"/>
    </row>
    <row r="13" spans="1:14" s="10" customFormat="1" ht="39" customHeight="1">
      <c r="A13" s="2">
        <v>9</v>
      </c>
      <c r="B13" s="9" t="s">
        <v>418</v>
      </c>
      <c r="C13" s="9" t="s">
        <v>22</v>
      </c>
      <c r="D13" s="3" t="s">
        <v>419</v>
      </c>
      <c r="E13" s="3" t="s">
        <v>248</v>
      </c>
      <c r="F13" s="9" t="s">
        <v>26</v>
      </c>
      <c r="G13" s="8">
        <v>714</v>
      </c>
      <c r="H13" s="2" t="s">
        <v>407</v>
      </c>
      <c r="I13" s="9" t="s">
        <v>39</v>
      </c>
      <c r="J13" s="9" t="s">
        <v>40</v>
      </c>
      <c r="K13" s="9" t="s">
        <v>236</v>
      </c>
      <c r="L13" s="69" t="s">
        <v>420</v>
      </c>
      <c r="M13" s="9" t="s">
        <v>20</v>
      </c>
      <c r="N13" s="72"/>
    </row>
    <row r="14" spans="1:14" s="10" customFormat="1" ht="39" customHeight="1">
      <c r="A14" s="82">
        <v>10</v>
      </c>
      <c r="B14" s="82" t="s">
        <v>257</v>
      </c>
      <c r="C14" s="82" t="s">
        <v>231</v>
      </c>
      <c r="D14" s="86" t="s">
        <v>444</v>
      </c>
      <c r="E14" s="86" t="s">
        <v>248</v>
      </c>
      <c r="F14" s="82" t="s">
        <v>18</v>
      </c>
      <c r="G14" s="87">
        <v>1000</v>
      </c>
      <c r="H14" s="100" t="s">
        <v>440</v>
      </c>
      <c r="I14" s="82" t="s">
        <v>445</v>
      </c>
      <c r="J14" s="82" t="s">
        <v>446</v>
      </c>
      <c r="K14" s="82" t="s">
        <v>447</v>
      </c>
      <c r="L14" s="88" t="s">
        <v>448</v>
      </c>
      <c r="M14" s="82" t="s">
        <v>315</v>
      </c>
      <c r="N14" s="96"/>
    </row>
    <row r="15" spans="1:14" s="10" customFormat="1" ht="39" customHeight="1">
      <c r="A15" s="2">
        <v>11</v>
      </c>
      <c r="B15" s="61" t="s">
        <v>238</v>
      </c>
      <c r="C15" s="61" t="s">
        <v>231</v>
      </c>
      <c r="D15" s="62" t="s">
        <v>297</v>
      </c>
      <c r="E15" s="62" t="s">
        <v>248</v>
      </c>
      <c r="F15" s="61" t="s">
        <v>26</v>
      </c>
      <c r="G15" s="73">
        <v>1404</v>
      </c>
      <c r="H15" s="61" t="s">
        <v>289</v>
      </c>
      <c r="I15" s="61" t="s">
        <v>294</v>
      </c>
      <c r="J15" s="61" t="s">
        <v>295</v>
      </c>
      <c r="K15" s="61" t="s">
        <v>31</v>
      </c>
      <c r="L15" s="67" t="s">
        <v>298</v>
      </c>
      <c r="M15" s="61" t="s">
        <v>27</v>
      </c>
      <c r="N15" s="68"/>
    </row>
    <row r="16" spans="1:14" s="16" customFormat="1" ht="17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32">
        <f>COUNTA(D5:D15)</f>
        <v>11</v>
      </c>
      <c r="N16" s="15" t="s">
        <v>767</v>
      </c>
    </row>
    <row r="17" spans="1:14" s="16" customFormat="1" ht="17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 t="s">
        <v>45</v>
      </c>
      <c r="M17" s="32">
        <f>SUM(G5:G15)</f>
        <v>28437</v>
      </c>
      <c r="N17" s="15" t="s">
        <v>768</v>
      </c>
    </row>
    <row r="18" spans="1:14">
      <c r="A18" s="20" t="s">
        <v>48</v>
      </c>
      <c r="B18" s="20"/>
    </row>
    <row r="19" spans="1:14" ht="16.5" customHeight="1">
      <c r="L19" s="21" t="s">
        <v>47</v>
      </c>
    </row>
    <row r="20" spans="1:14" ht="16.5" customHeight="1"/>
    <row r="21" spans="1:14" ht="16.5" customHeight="1"/>
    <row r="22" spans="1:14" ht="16.5" customHeight="1"/>
    <row r="23" spans="1:14" ht="16.5" customHeight="1"/>
    <row r="24" spans="1:14" ht="16.5" customHeight="1"/>
    <row r="25" spans="1:14" ht="16.5" customHeight="1"/>
    <row r="26" spans="1:14" ht="16.5" customHeight="1"/>
    <row r="27" spans="1:14" ht="16.5" customHeight="1"/>
    <row r="28" spans="1:14" ht="16.5" customHeight="1"/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</sheetData>
  <sortState ref="A6:N16">
    <sortCondition ref="B6:B16"/>
  </sortState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9" type="noConversion"/>
  <dataValidations count="3">
    <dataValidation type="list" allowBlank="1" showInputMessage="1" showErrorMessage="1" sqref="F15 F5:F13">
      <formula1>"일반경쟁,제한경쟁,수의계약"</formula1>
    </dataValidation>
    <dataValidation type="list" allowBlank="1" showInputMessage="1" showErrorMessage="1" sqref="M5:M15">
      <formula1>"원가계산,견적가격,기타"</formula1>
    </dataValidation>
    <dataValidation type="list" allowBlank="1" showInputMessage="1" showErrorMessage="1" sqref="K5:K15">
      <formula1>"협상계약,적격심사,기타,-"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zoomScale="90" zoomScaleNormal="90" zoomScaleSheetLayoutView="55" workbookViewId="0">
      <pane ySplit="3" topLeftCell="A4" activePane="bottomLeft" state="frozen"/>
      <selection pane="bottomLeft" sqref="A1:K1"/>
    </sheetView>
  </sheetViews>
  <sheetFormatPr defaultRowHeight="16.5"/>
  <cols>
    <col min="1" max="1" width="5.88671875" style="33" customWidth="1"/>
    <col min="2" max="2" width="6.5546875" style="34" bestFit="1" customWidth="1"/>
    <col min="3" max="3" width="4.88671875" style="34" bestFit="1" customWidth="1"/>
    <col min="4" max="4" width="69.77734375" style="34" bestFit="1" customWidth="1"/>
    <col min="5" max="5" width="14.88671875" style="34" customWidth="1"/>
    <col min="6" max="6" width="8.88671875" style="34"/>
    <col min="7" max="7" width="11.21875" style="34" customWidth="1"/>
    <col min="8" max="8" width="29.109375" style="34" customWidth="1"/>
    <col min="9" max="9" width="11.88671875" style="34" bestFit="1" customWidth="1"/>
    <col min="10" max="10" width="12.6640625" style="34" bestFit="1" customWidth="1"/>
    <col min="11" max="11" width="13.77734375" style="34" customWidth="1"/>
    <col min="12" max="16384" width="8.88671875" style="34"/>
  </cols>
  <sheetData>
    <row r="1" spans="1:11" ht="50.1" customHeight="1">
      <c r="A1" s="135" t="s">
        <v>460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3" spans="1:11" ht="33">
      <c r="A3" s="35" t="s">
        <v>9</v>
      </c>
      <c r="B3" s="35" t="s">
        <v>4</v>
      </c>
      <c r="C3" s="35" t="s">
        <v>0</v>
      </c>
      <c r="D3" s="35" t="s">
        <v>1</v>
      </c>
      <c r="E3" s="35" t="s">
        <v>124</v>
      </c>
      <c r="F3" s="35" t="s">
        <v>5</v>
      </c>
      <c r="G3" s="46" t="s">
        <v>3</v>
      </c>
      <c r="H3" s="35" t="s">
        <v>125</v>
      </c>
      <c r="I3" s="47" t="s">
        <v>126</v>
      </c>
      <c r="J3" s="35" t="s">
        <v>2</v>
      </c>
      <c r="K3" s="35" t="s">
        <v>8</v>
      </c>
    </row>
    <row r="4" spans="1:11" s="80" customFormat="1" ht="25.5" customHeight="1">
      <c r="A4" s="74">
        <v>1</v>
      </c>
      <c r="B4" s="75" t="s">
        <v>246</v>
      </c>
      <c r="C4" s="76" t="s">
        <v>292</v>
      </c>
      <c r="D4" s="77" t="s">
        <v>461</v>
      </c>
      <c r="E4" s="78" t="s">
        <v>462</v>
      </c>
      <c r="F4" s="78" t="s">
        <v>463</v>
      </c>
      <c r="G4" s="79">
        <v>924</v>
      </c>
      <c r="H4" s="74" t="s">
        <v>464</v>
      </c>
      <c r="I4" s="74" t="s">
        <v>465</v>
      </c>
      <c r="J4" s="74" t="s">
        <v>466</v>
      </c>
      <c r="K4" s="114"/>
    </row>
    <row r="5" spans="1:11" s="80" customFormat="1" ht="25.5" customHeight="1">
      <c r="A5" s="74">
        <v>2</v>
      </c>
      <c r="B5" s="75" t="s">
        <v>246</v>
      </c>
      <c r="C5" s="76" t="s">
        <v>292</v>
      </c>
      <c r="D5" s="77" t="s">
        <v>467</v>
      </c>
      <c r="E5" s="78" t="s">
        <v>462</v>
      </c>
      <c r="F5" s="78" t="s">
        <v>463</v>
      </c>
      <c r="G5" s="79">
        <v>1092</v>
      </c>
      <c r="H5" s="74" t="s">
        <v>464</v>
      </c>
      <c r="I5" s="74" t="s">
        <v>465</v>
      </c>
      <c r="J5" s="74" t="s">
        <v>466</v>
      </c>
      <c r="K5" s="114"/>
    </row>
    <row r="6" spans="1:11" s="80" customFormat="1" ht="25.5" customHeight="1">
      <c r="A6" s="74">
        <v>3</v>
      </c>
      <c r="B6" s="75" t="s">
        <v>246</v>
      </c>
      <c r="C6" s="76" t="s">
        <v>292</v>
      </c>
      <c r="D6" s="77" t="s">
        <v>468</v>
      </c>
      <c r="E6" s="78" t="s">
        <v>469</v>
      </c>
      <c r="F6" s="78" t="s">
        <v>463</v>
      </c>
      <c r="G6" s="79">
        <v>2805</v>
      </c>
      <c r="H6" s="74" t="s">
        <v>470</v>
      </c>
      <c r="I6" s="74" t="s">
        <v>471</v>
      </c>
      <c r="J6" s="74" t="s">
        <v>472</v>
      </c>
      <c r="K6" s="114"/>
    </row>
    <row r="7" spans="1:11" s="80" customFormat="1" ht="25.5" customHeight="1">
      <c r="A7" s="74">
        <v>4</v>
      </c>
      <c r="B7" s="75" t="s">
        <v>246</v>
      </c>
      <c r="C7" s="76" t="s">
        <v>292</v>
      </c>
      <c r="D7" s="77" t="s">
        <v>769</v>
      </c>
      <c r="E7" s="78" t="s">
        <v>473</v>
      </c>
      <c r="F7" s="78" t="s">
        <v>463</v>
      </c>
      <c r="G7" s="79">
        <v>3282</v>
      </c>
      <c r="H7" s="74" t="s">
        <v>470</v>
      </c>
      <c r="I7" s="74" t="s">
        <v>471</v>
      </c>
      <c r="J7" s="74" t="s">
        <v>472</v>
      </c>
      <c r="K7" s="114"/>
    </row>
    <row r="8" spans="1:11" s="80" customFormat="1" ht="25.5" customHeight="1">
      <c r="A8" s="74">
        <v>5</v>
      </c>
      <c r="B8" s="75" t="s">
        <v>246</v>
      </c>
      <c r="C8" s="76" t="s">
        <v>292</v>
      </c>
      <c r="D8" s="77" t="s">
        <v>770</v>
      </c>
      <c r="E8" s="78" t="s">
        <v>462</v>
      </c>
      <c r="F8" s="78" t="s">
        <v>463</v>
      </c>
      <c r="G8" s="79">
        <v>1121</v>
      </c>
      <c r="H8" s="74" t="s">
        <v>470</v>
      </c>
      <c r="I8" s="74" t="s">
        <v>471</v>
      </c>
      <c r="J8" s="74" t="s">
        <v>472</v>
      </c>
      <c r="K8" s="114"/>
    </row>
    <row r="9" spans="1:11" s="80" customFormat="1" ht="25.5" customHeight="1">
      <c r="A9" s="74">
        <v>6</v>
      </c>
      <c r="B9" s="75" t="s">
        <v>246</v>
      </c>
      <c r="C9" s="76" t="s">
        <v>292</v>
      </c>
      <c r="D9" s="77" t="s">
        <v>771</v>
      </c>
      <c r="E9" s="78" t="s">
        <v>462</v>
      </c>
      <c r="F9" s="78" t="s">
        <v>463</v>
      </c>
      <c r="G9" s="79">
        <v>100</v>
      </c>
      <c r="H9" s="74" t="s">
        <v>772</v>
      </c>
      <c r="I9" s="74" t="s">
        <v>773</v>
      </c>
      <c r="J9" s="74" t="s">
        <v>774</v>
      </c>
      <c r="K9" s="114"/>
    </row>
    <row r="10" spans="1:11" s="80" customFormat="1" ht="25.5" customHeight="1">
      <c r="A10" s="74">
        <v>7</v>
      </c>
      <c r="B10" s="75" t="s">
        <v>246</v>
      </c>
      <c r="C10" s="76" t="s">
        <v>775</v>
      </c>
      <c r="D10" s="77" t="s">
        <v>776</v>
      </c>
      <c r="E10" s="78" t="s">
        <v>462</v>
      </c>
      <c r="F10" s="78" t="s">
        <v>463</v>
      </c>
      <c r="G10" s="79">
        <v>676.66666666666663</v>
      </c>
      <c r="H10" s="74" t="s">
        <v>772</v>
      </c>
      <c r="I10" s="74" t="s">
        <v>773</v>
      </c>
      <c r="J10" s="74" t="s">
        <v>774</v>
      </c>
      <c r="K10" s="114"/>
    </row>
    <row r="11" spans="1:11" s="80" customFormat="1" ht="25.5" customHeight="1">
      <c r="A11" s="74">
        <v>8</v>
      </c>
      <c r="B11" s="75" t="s">
        <v>246</v>
      </c>
      <c r="C11" s="76" t="s">
        <v>292</v>
      </c>
      <c r="D11" s="77" t="s">
        <v>777</v>
      </c>
      <c r="E11" s="78" t="s">
        <v>476</v>
      </c>
      <c r="F11" s="78" t="s">
        <v>463</v>
      </c>
      <c r="G11" s="79">
        <v>685</v>
      </c>
      <c r="H11" s="74" t="s">
        <v>772</v>
      </c>
      <c r="I11" s="74" t="s">
        <v>778</v>
      </c>
      <c r="J11" s="74" t="s">
        <v>779</v>
      </c>
      <c r="K11" s="114"/>
    </row>
    <row r="12" spans="1:11" s="80" customFormat="1" ht="25.5" customHeight="1">
      <c r="A12" s="74">
        <v>9</v>
      </c>
      <c r="B12" s="75" t="s">
        <v>246</v>
      </c>
      <c r="C12" s="76" t="s">
        <v>292</v>
      </c>
      <c r="D12" s="77" t="s">
        <v>780</v>
      </c>
      <c r="E12" s="78" t="s">
        <v>473</v>
      </c>
      <c r="F12" s="78" t="s">
        <v>463</v>
      </c>
      <c r="G12" s="79">
        <v>219</v>
      </c>
      <c r="H12" s="74" t="s">
        <v>772</v>
      </c>
      <c r="I12" s="74" t="s">
        <v>778</v>
      </c>
      <c r="J12" s="74" t="s">
        <v>779</v>
      </c>
      <c r="K12" s="114"/>
    </row>
    <row r="13" spans="1:11" s="80" customFormat="1" ht="25.5" customHeight="1">
      <c r="A13" s="74">
        <v>10</v>
      </c>
      <c r="B13" s="75" t="s">
        <v>246</v>
      </c>
      <c r="C13" s="76" t="s">
        <v>292</v>
      </c>
      <c r="D13" s="77" t="s">
        <v>477</v>
      </c>
      <c r="E13" s="78" t="s">
        <v>473</v>
      </c>
      <c r="F13" s="78" t="s">
        <v>463</v>
      </c>
      <c r="G13" s="79">
        <v>2101</v>
      </c>
      <c r="H13" s="74" t="s">
        <v>478</v>
      </c>
      <c r="I13" s="74" t="s">
        <v>479</v>
      </c>
      <c r="J13" s="74" t="s">
        <v>480</v>
      </c>
      <c r="K13" s="114"/>
    </row>
    <row r="14" spans="1:11" s="80" customFormat="1" ht="25.5" customHeight="1">
      <c r="A14" s="74">
        <v>11</v>
      </c>
      <c r="B14" s="75" t="s">
        <v>246</v>
      </c>
      <c r="C14" s="76" t="s">
        <v>292</v>
      </c>
      <c r="D14" s="77" t="s">
        <v>481</v>
      </c>
      <c r="E14" s="78" t="s">
        <v>462</v>
      </c>
      <c r="F14" s="78" t="s">
        <v>463</v>
      </c>
      <c r="G14" s="79">
        <v>1177</v>
      </c>
      <c r="H14" s="74" t="s">
        <v>478</v>
      </c>
      <c r="I14" s="74" t="s">
        <v>479</v>
      </c>
      <c r="J14" s="74" t="s">
        <v>480</v>
      </c>
      <c r="K14" s="114"/>
    </row>
    <row r="15" spans="1:11" s="80" customFormat="1" ht="25.5" customHeight="1">
      <c r="A15" s="74">
        <v>12</v>
      </c>
      <c r="B15" s="75" t="s">
        <v>246</v>
      </c>
      <c r="C15" s="76" t="s">
        <v>292</v>
      </c>
      <c r="D15" s="77" t="s">
        <v>482</v>
      </c>
      <c r="E15" s="78" t="s">
        <v>473</v>
      </c>
      <c r="F15" s="78" t="s">
        <v>463</v>
      </c>
      <c r="G15" s="79">
        <v>127</v>
      </c>
      <c r="H15" s="74" t="s">
        <v>478</v>
      </c>
      <c r="I15" s="74" t="s">
        <v>479</v>
      </c>
      <c r="J15" s="74" t="s">
        <v>480</v>
      </c>
      <c r="K15" s="114"/>
    </row>
    <row r="16" spans="1:11" s="80" customFormat="1" ht="25.5" customHeight="1">
      <c r="A16" s="74">
        <v>13</v>
      </c>
      <c r="B16" s="75" t="s">
        <v>246</v>
      </c>
      <c r="C16" s="76" t="s">
        <v>292</v>
      </c>
      <c r="D16" s="77" t="s">
        <v>483</v>
      </c>
      <c r="E16" s="78" t="s">
        <v>473</v>
      </c>
      <c r="F16" s="78" t="s">
        <v>463</v>
      </c>
      <c r="G16" s="79">
        <v>172</v>
      </c>
      <c r="H16" s="74" t="s">
        <v>478</v>
      </c>
      <c r="I16" s="74" t="s">
        <v>479</v>
      </c>
      <c r="J16" s="74" t="s">
        <v>480</v>
      </c>
      <c r="K16" s="114"/>
    </row>
    <row r="17" spans="1:11" s="80" customFormat="1" ht="25.5" customHeight="1">
      <c r="A17" s="74">
        <v>14</v>
      </c>
      <c r="B17" s="75" t="s">
        <v>246</v>
      </c>
      <c r="C17" s="76" t="s">
        <v>292</v>
      </c>
      <c r="D17" s="77" t="s">
        <v>484</v>
      </c>
      <c r="E17" s="78" t="s">
        <v>473</v>
      </c>
      <c r="F17" s="78" t="s">
        <v>463</v>
      </c>
      <c r="G17" s="79">
        <v>218</v>
      </c>
      <c r="H17" s="74" t="s">
        <v>478</v>
      </c>
      <c r="I17" s="74" t="s">
        <v>479</v>
      </c>
      <c r="J17" s="74" t="s">
        <v>480</v>
      </c>
      <c r="K17" s="114"/>
    </row>
    <row r="18" spans="1:11" s="80" customFormat="1" ht="25.5" customHeight="1">
      <c r="A18" s="74">
        <v>15</v>
      </c>
      <c r="B18" s="75" t="s">
        <v>246</v>
      </c>
      <c r="C18" s="76" t="s">
        <v>292</v>
      </c>
      <c r="D18" s="77" t="s">
        <v>485</v>
      </c>
      <c r="E18" s="78" t="s">
        <v>462</v>
      </c>
      <c r="F18" s="78" t="s">
        <v>463</v>
      </c>
      <c r="G18" s="79">
        <v>105</v>
      </c>
      <c r="H18" s="74" t="s">
        <v>478</v>
      </c>
      <c r="I18" s="74" t="s">
        <v>479</v>
      </c>
      <c r="J18" s="74" t="s">
        <v>480</v>
      </c>
      <c r="K18" s="114"/>
    </row>
    <row r="19" spans="1:11" s="80" customFormat="1" ht="25.5" customHeight="1">
      <c r="A19" s="74">
        <v>16</v>
      </c>
      <c r="B19" s="75" t="s">
        <v>246</v>
      </c>
      <c r="C19" s="76" t="s">
        <v>292</v>
      </c>
      <c r="D19" s="77" t="s">
        <v>486</v>
      </c>
      <c r="E19" s="78" t="s">
        <v>462</v>
      </c>
      <c r="F19" s="78" t="s">
        <v>463</v>
      </c>
      <c r="G19" s="79">
        <v>137</v>
      </c>
      <c r="H19" s="74" t="s">
        <v>478</v>
      </c>
      <c r="I19" s="74" t="s">
        <v>479</v>
      </c>
      <c r="J19" s="74" t="s">
        <v>480</v>
      </c>
      <c r="K19" s="114"/>
    </row>
    <row r="20" spans="1:11" s="80" customFormat="1" ht="25.5" customHeight="1">
      <c r="A20" s="74">
        <v>17</v>
      </c>
      <c r="B20" s="75" t="s">
        <v>246</v>
      </c>
      <c r="C20" s="76" t="s">
        <v>292</v>
      </c>
      <c r="D20" s="77" t="s">
        <v>487</v>
      </c>
      <c r="E20" s="78" t="s">
        <v>462</v>
      </c>
      <c r="F20" s="78" t="s">
        <v>463</v>
      </c>
      <c r="G20" s="79">
        <v>342</v>
      </c>
      <c r="H20" s="74" t="s">
        <v>478</v>
      </c>
      <c r="I20" s="74" t="s">
        <v>479</v>
      </c>
      <c r="J20" s="74" t="s">
        <v>480</v>
      </c>
      <c r="K20" s="114"/>
    </row>
    <row r="21" spans="1:11" s="80" customFormat="1" ht="25.5" customHeight="1">
      <c r="A21" s="74">
        <v>18</v>
      </c>
      <c r="B21" s="75" t="s">
        <v>246</v>
      </c>
      <c r="C21" s="76" t="s">
        <v>292</v>
      </c>
      <c r="D21" s="77" t="s">
        <v>488</v>
      </c>
      <c r="E21" s="78" t="s">
        <v>462</v>
      </c>
      <c r="F21" s="78" t="s">
        <v>463</v>
      </c>
      <c r="G21" s="79">
        <v>175</v>
      </c>
      <c r="H21" s="74" t="s">
        <v>478</v>
      </c>
      <c r="I21" s="74" t="s">
        <v>479</v>
      </c>
      <c r="J21" s="74" t="s">
        <v>480</v>
      </c>
      <c r="K21" s="114"/>
    </row>
    <row r="22" spans="1:11" s="80" customFormat="1" ht="25.5" customHeight="1">
      <c r="A22" s="74">
        <v>19</v>
      </c>
      <c r="B22" s="75" t="s">
        <v>246</v>
      </c>
      <c r="C22" s="76" t="s">
        <v>292</v>
      </c>
      <c r="D22" s="77" t="s">
        <v>489</v>
      </c>
      <c r="E22" s="78" t="s">
        <v>490</v>
      </c>
      <c r="F22" s="78" t="s">
        <v>463</v>
      </c>
      <c r="G22" s="79">
        <v>556</v>
      </c>
      <c r="H22" s="74" t="s">
        <v>478</v>
      </c>
      <c r="I22" s="74" t="s">
        <v>479</v>
      </c>
      <c r="J22" s="74" t="s">
        <v>480</v>
      </c>
      <c r="K22" s="114"/>
    </row>
    <row r="23" spans="1:11" s="80" customFormat="1" ht="25.5" customHeight="1">
      <c r="A23" s="74">
        <v>20</v>
      </c>
      <c r="B23" s="75" t="s">
        <v>246</v>
      </c>
      <c r="C23" s="76" t="s">
        <v>292</v>
      </c>
      <c r="D23" s="77" t="s">
        <v>532</v>
      </c>
      <c r="E23" s="78" t="s">
        <v>473</v>
      </c>
      <c r="F23" s="78" t="s">
        <v>463</v>
      </c>
      <c r="G23" s="79">
        <v>451</v>
      </c>
      <c r="H23" s="74" t="s">
        <v>529</v>
      </c>
      <c r="I23" s="74" t="s">
        <v>533</v>
      </c>
      <c r="J23" s="74" t="s">
        <v>534</v>
      </c>
      <c r="K23" s="114"/>
    </row>
    <row r="24" spans="1:11" s="80" customFormat="1" ht="25.5" customHeight="1">
      <c r="A24" s="74">
        <v>21</v>
      </c>
      <c r="B24" s="75" t="s">
        <v>246</v>
      </c>
      <c r="C24" s="76" t="s">
        <v>292</v>
      </c>
      <c r="D24" s="77" t="s">
        <v>573</v>
      </c>
      <c r="E24" s="78" t="s">
        <v>462</v>
      </c>
      <c r="F24" s="78" t="s">
        <v>463</v>
      </c>
      <c r="G24" s="79">
        <v>1281</v>
      </c>
      <c r="H24" s="74" t="s">
        <v>574</v>
      </c>
      <c r="I24" s="74" t="s">
        <v>575</v>
      </c>
      <c r="J24" s="74" t="s">
        <v>576</v>
      </c>
      <c r="K24" s="114"/>
    </row>
    <row r="25" spans="1:11" s="80" customFormat="1" ht="25.5" customHeight="1">
      <c r="A25" s="74">
        <v>22</v>
      </c>
      <c r="B25" s="75" t="s">
        <v>246</v>
      </c>
      <c r="C25" s="76" t="s">
        <v>292</v>
      </c>
      <c r="D25" s="77" t="s">
        <v>612</v>
      </c>
      <c r="E25" s="78" t="s">
        <v>473</v>
      </c>
      <c r="F25" s="78" t="s">
        <v>475</v>
      </c>
      <c r="G25" s="79">
        <v>1200</v>
      </c>
      <c r="H25" s="74" t="s">
        <v>613</v>
      </c>
      <c r="I25" s="74" t="s">
        <v>614</v>
      </c>
      <c r="J25" s="74" t="s">
        <v>615</v>
      </c>
      <c r="K25" s="114"/>
    </row>
    <row r="26" spans="1:11" s="80" customFormat="1" ht="25.5" customHeight="1">
      <c r="A26" s="74">
        <v>23</v>
      </c>
      <c r="B26" s="75" t="s">
        <v>246</v>
      </c>
      <c r="C26" s="76" t="s">
        <v>292</v>
      </c>
      <c r="D26" s="77" t="s">
        <v>646</v>
      </c>
      <c r="E26" s="78" t="s">
        <v>473</v>
      </c>
      <c r="F26" s="78" t="s">
        <v>463</v>
      </c>
      <c r="G26" s="79">
        <f>152+137</f>
        <v>289</v>
      </c>
      <c r="H26" s="74" t="s">
        <v>642</v>
      </c>
      <c r="I26" s="74" t="s">
        <v>647</v>
      </c>
      <c r="J26" s="74" t="s">
        <v>648</v>
      </c>
      <c r="K26" s="114"/>
    </row>
    <row r="27" spans="1:11" s="80" customFormat="1" ht="25.5" customHeight="1">
      <c r="A27" s="74">
        <v>24</v>
      </c>
      <c r="B27" s="75" t="s">
        <v>246</v>
      </c>
      <c r="C27" s="76" t="s">
        <v>292</v>
      </c>
      <c r="D27" s="77" t="s">
        <v>649</v>
      </c>
      <c r="E27" s="78" t="s">
        <v>417</v>
      </c>
      <c r="F27" s="78" t="s">
        <v>463</v>
      </c>
      <c r="G27" s="79">
        <f>79+51</f>
        <v>130</v>
      </c>
      <c r="H27" s="74" t="s">
        <v>642</v>
      </c>
      <c r="I27" s="74" t="s">
        <v>647</v>
      </c>
      <c r="J27" s="74" t="s">
        <v>648</v>
      </c>
      <c r="K27" s="114"/>
    </row>
    <row r="28" spans="1:11" s="80" customFormat="1" ht="25.5" customHeight="1">
      <c r="A28" s="74">
        <v>25</v>
      </c>
      <c r="B28" s="75" t="s">
        <v>246</v>
      </c>
      <c r="C28" s="76" t="s">
        <v>292</v>
      </c>
      <c r="D28" s="77" t="s">
        <v>650</v>
      </c>
      <c r="E28" s="78" t="s">
        <v>417</v>
      </c>
      <c r="F28" s="78" t="s">
        <v>463</v>
      </c>
      <c r="G28" s="79">
        <f>68*2</f>
        <v>136</v>
      </c>
      <c r="H28" s="74" t="s">
        <v>642</v>
      </c>
      <c r="I28" s="74" t="s">
        <v>647</v>
      </c>
      <c r="J28" s="74" t="s">
        <v>648</v>
      </c>
      <c r="K28" s="114"/>
    </row>
    <row r="29" spans="1:11" s="80" customFormat="1" ht="25.5" customHeight="1">
      <c r="A29" s="74">
        <v>26</v>
      </c>
      <c r="B29" s="75" t="s">
        <v>246</v>
      </c>
      <c r="C29" s="76" t="s">
        <v>292</v>
      </c>
      <c r="D29" s="77" t="s">
        <v>651</v>
      </c>
      <c r="E29" s="78" t="s">
        <v>473</v>
      </c>
      <c r="F29" s="78" t="s">
        <v>463</v>
      </c>
      <c r="G29" s="79">
        <v>100</v>
      </c>
      <c r="H29" s="74" t="s">
        <v>642</v>
      </c>
      <c r="I29" s="74" t="s">
        <v>647</v>
      </c>
      <c r="J29" s="74" t="s">
        <v>648</v>
      </c>
      <c r="K29" s="114"/>
    </row>
    <row r="30" spans="1:11" s="80" customFormat="1" ht="25.5" customHeight="1">
      <c r="A30" s="74">
        <v>27</v>
      </c>
      <c r="B30" s="75" t="s">
        <v>246</v>
      </c>
      <c r="C30" s="76" t="s">
        <v>292</v>
      </c>
      <c r="D30" s="77" t="s">
        <v>781</v>
      </c>
      <c r="E30" s="78" t="s">
        <v>652</v>
      </c>
      <c r="F30" s="78" t="s">
        <v>463</v>
      </c>
      <c r="G30" s="79">
        <v>164</v>
      </c>
      <c r="H30" s="74" t="s">
        <v>642</v>
      </c>
      <c r="I30" s="74" t="s">
        <v>653</v>
      </c>
      <c r="J30" s="74" t="s">
        <v>654</v>
      </c>
      <c r="K30" s="114"/>
    </row>
    <row r="31" spans="1:11" s="80" customFormat="1" ht="25.5" customHeight="1">
      <c r="A31" s="74">
        <v>28</v>
      </c>
      <c r="B31" s="75" t="s">
        <v>246</v>
      </c>
      <c r="C31" s="76" t="s">
        <v>292</v>
      </c>
      <c r="D31" s="77" t="s">
        <v>782</v>
      </c>
      <c r="E31" s="78" t="s">
        <v>652</v>
      </c>
      <c r="F31" s="78" t="s">
        <v>463</v>
      </c>
      <c r="G31" s="79">
        <v>165</v>
      </c>
      <c r="H31" s="74" t="s">
        <v>642</v>
      </c>
      <c r="I31" s="74" t="s">
        <v>653</v>
      </c>
      <c r="J31" s="74" t="s">
        <v>654</v>
      </c>
      <c r="K31" s="114"/>
    </row>
    <row r="32" spans="1:11" s="80" customFormat="1" ht="25.5" customHeight="1">
      <c r="A32" s="74">
        <v>29</v>
      </c>
      <c r="B32" s="75" t="s">
        <v>246</v>
      </c>
      <c r="C32" s="76" t="s">
        <v>292</v>
      </c>
      <c r="D32" s="77" t="s">
        <v>673</v>
      </c>
      <c r="E32" s="78" t="s">
        <v>473</v>
      </c>
      <c r="F32" s="78" t="s">
        <v>463</v>
      </c>
      <c r="G32" s="79">
        <v>104</v>
      </c>
      <c r="H32" s="74" t="s">
        <v>670</v>
      </c>
      <c r="I32" s="74" t="s">
        <v>783</v>
      </c>
      <c r="J32" s="74" t="s">
        <v>784</v>
      </c>
      <c r="K32" s="114"/>
    </row>
    <row r="33" spans="1:11" s="80" customFormat="1" ht="25.5" customHeight="1">
      <c r="A33" s="74">
        <v>30</v>
      </c>
      <c r="B33" s="75" t="s">
        <v>246</v>
      </c>
      <c r="C33" s="76" t="s">
        <v>292</v>
      </c>
      <c r="D33" s="77" t="s">
        <v>674</v>
      </c>
      <c r="E33" s="78" t="s">
        <v>473</v>
      </c>
      <c r="F33" s="78" t="s">
        <v>463</v>
      </c>
      <c r="G33" s="79">
        <v>132</v>
      </c>
      <c r="H33" s="74" t="s">
        <v>670</v>
      </c>
      <c r="I33" s="74" t="s">
        <v>783</v>
      </c>
      <c r="J33" s="74" t="s">
        <v>784</v>
      </c>
      <c r="K33" s="114"/>
    </row>
    <row r="34" spans="1:11" s="80" customFormat="1" ht="25.5" customHeight="1">
      <c r="A34" s="74">
        <v>31</v>
      </c>
      <c r="B34" s="75" t="s">
        <v>246</v>
      </c>
      <c r="C34" s="76" t="s">
        <v>292</v>
      </c>
      <c r="D34" s="77" t="s">
        <v>675</v>
      </c>
      <c r="E34" s="78" t="s">
        <v>473</v>
      </c>
      <c r="F34" s="78" t="s">
        <v>463</v>
      </c>
      <c r="G34" s="79">
        <v>150</v>
      </c>
      <c r="H34" s="74" t="s">
        <v>670</v>
      </c>
      <c r="I34" s="74" t="s">
        <v>783</v>
      </c>
      <c r="J34" s="74" t="s">
        <v>784</v>
      </c>
      <c r="K34" s="114"/>
    </row>
    <row r="35" spans="1:11" s="80" customFormat="1" ht="25.5" customHeight="1">
      <c r="A35" s="74">
        <v>32</v>
      </c>
      <c r="B35" s="75" t="s">
        <v>246</v>
      </c>
      <c r="C35" s="76" t="s">
        <v>292</v>
      </c>
      <c r="D35" s="77" t="s">
        <v>678</v>
      </c>
      <c r="E35" s="78" t="s">
        <v>248</v>
      </c>
      <c r="F35" s="78" t="s">
        <v>253</v>
      </c>
      <c r="G35" s="79">
        <v>148</v>
      </c>
      <c r="H35" s="74" t="s">
        <v>785</v>
      </c>
      <c r="I35" s="74" t="s">
        <v>676</v>
      </c>
      <c r="J35" s="74" t="s">
        <v>677</v>
      </c>
      <c r="K35" s="114"/>
    </row>
    <row r="36" spans="1:11" s="80" customFormat="1" ht="25.5" customHeight="1">
      <c r="A36" s="74">
        <v>33</v>
      </c>
      <c r="B36" s="75" t="s">
        <v>246</v>
      </c>
      <c r="C36" s="76" t="s">
        <v>292</v>
      </c>
      <c r="D36" s="77" t="s">
        <v>679</v>
      </c>
      <c r="E36" s="78" t="s">
        <v>248</v>
      </c>
      <c r="F36" s="78" t="s">
        <v>253</v>
      </c>
      <c r="G36" s="79">
        <v>139</v>
      </c>
      <c r="H36" s="74" t="s">
        <v>785</v>
      </c>
      <c r="I36" s="74" t="s">
        <v>676</v>
      </c>
      <c r="J36" s="74" t="s">
        <v>677</v>
      </c>
      <c r="K36" s="114"/>
    </row>
    <row r="37" spans="1:11" s="80" customFormat="1" ht="25.5" customHeight="1">
      <c r="A37" s="74">
        <v>34</v>
      </c>
      <c r="B37" s="75" t="s">
        <v>246</v>
      </c>
      <c r="C37" s="76" t="s">
        <v>292</v>
      </c>
      <c r="D37" s="77" t="s">
        <v>680</v>
      </c>
      <c r="E37" s="78" t="s">
        <v>248</v>
      </c>
      <c r="F37" s="78" t="s">
        <v>253</v>
      </c>
      <c r="G37" s="79">
        <v>103</v>
      </c>
      <c r="H37" s="74" t="s">
        <v>785</v>
      </c>
      <c r="I37" s="74" t="s">
        <v>676</v>
      </c>
      <c r="J37" s="74" t="s">
        <v>677</v>
      </c>
      <c r="K37" s="114"/>
    </row>
    <row r="38" spans="1:11" s="80" customFormat="1" ht="25.5" customHeight="1">
      <c r="A38" s="74">
        <v>35</v>
      </c>
      <c r="B38" s="75" t="s">
        <v>246</v>
      </c>
      <c r="C38" s="76" t="s">
        <v>292</v>
      </c>
      <c r="D38" s="77" t="s">
        <v>705</v>
      </c>
      <c r="E38" s="78" t="s">
        <v>473</v>
      </c>
      <c r="F38" s="78" t="s">
        <v>463</v>
      </c>
      <c r="G38" s="79">
        <v>181</v>
      </c>
      <c r="H38" s="74" t="s">
        <v>706</v>
      </c>
      <c r="I38" s="74" t="s">
        <v>707</v>
      </c>
      <c r="J38" s="74" t="s">
        <v>708</v>
      </c>
      <c r="K38" s="114"/>
    </row>
    <row r="39" spans="1:11" s="80" customFormat="1" ht="25.5" customHeight="1">
      <c r="A39" s="74">
        <v>36</v>
      </c>
      <c r="B39" s="75" t="s">
        <v>246</v>
      </c>
      <c r="C39" s="76" t="s">
        <v>292</v>
      </c>
      <c r="D39" s="77" t="s">
        <v>709</v>
      </c>
      <c r="E39" s="78" t="s">
        <v>473</v>
      </c>
      <c r="F39" s="78" t="s">
        <v>463</v>
      </c>
      <c r="G39" s="79">
        <v>120</v>
      </c>
      <c r="H39" s="74" t="s">
        <v>706</v>
      </c>
      <c r="I39" s="74" t="s">
        <v>707</v>
      </c>
      <c r="J39" s="74" t="s">
        <v>708</v>
      </c>
      <c r="K39" s="114"/>
    </row>
    <row r="40" spans="1:11" s="80" customFormat="1" ht="25.5" customHeight="1">
      <c r="A40" s="74">
        <v>37</v>
      </c>
      <c r="B40" s="75" t="s">
        <v>246</v>
      </c>
      <c r="C40" s="76" t="s">
        <v>292</v>
      </c>
      <c r="D40" s="77" t="s">
        <v>710</v>
      </c>
      <c r="E40" s="78" t="s">
        <v>473</v>
      </c>
      <c r="F40" s="78" t="s">
        <v>463</v>
      </c>
      <c r="G40" s="79">
        <v>111</v>
      </c>
      <c r="H40" s="74" t="s">
        <v>706</v>
      </c>
      <c r="I40" s="74" t="s">
        <v>707</v>
      </c>
      <c r="J40" s="74" t="s">
        <v>708</v>
      </c>
      <c r="K40" s="114"/>
    </row>
    <row r="41" spans="1:11" s="80" customFormat="1" ht="25.5" customHeight="1">
      <c r="A41" s="74">
        <v>38</v>
      </c>
      <c r="B41" s="75" t="s">
        <v>246</v>
      </c>
      <c r="C41" s="76" t="s">
        <v>231</v>
      </c>
      <c r="D41" s="77" t="s">
        <v>711</v>
      </c>
      <c r="E41" s="78" t="s">
        <v>712</v>
      </c>
      <c r="F41" s="78" t="s">
        <v>463</v>
      </c>
      <c r="G41" s="79">
        <v>102</v>
      </c>
      <c r="H41" s="74" t="s">
        <v>706</v>
      </c>
      <c r="I41" s="74" t="s">
        <v>707</v>
      </c>
      <c r="J41" s="74" t="s">
        <v>708</v>
      </c>
      <c r="K41" s="114"/>
    </row>
    <row r="42" spans="1:11" s="80" customFormat="1" ht="25.5" customHeight="1">
      <c r="A42" s="74">
        <v>39</v>
      </c>
      <c r="B42" s="75" t="s">
        <v>246</v>
      </c>
      <c r="C42" s="76" t="s">
        <v>292</v>
      </c>
      <c r="D42" s="77" t="s">
        <v>713</v>
      </c>
      <c r="E42" s="78" t="s">
        <v>473</v>
      </c>
      <c r="F42" s="78" t="s">
        <v>463</v>
      </c>
      <c r="G42" s="79">
        <v>102</v>
      </c>
      <c r="H42" s="74" t="s">
        <v>706</v>
      </c>
      <c r="I42" s="74" t="s">
        <v>707</v>
      </c>
      <c r="J42" s="74" t="s">
        <v>708</v>
      </c>
      <c r="K42" s="114"/>
    </row>
    <row r="43" spans="1:11" s="80" customFormat="1" ht="25.5" customHeight="1">
      <c r="A43" s="74">
        <v>40</v>
      </c>
      <c r="B43" s="75" t="s">
        <v>246</v>
      </c>
      <c r="C43" s="76" t="s">
        <v>231</v>
      </c>
      <c r="D43" s="77" t="s">
        <v>714</v>
      </c>
      <c r="E43" s="78" t="s">
        <v>715</v>
      </c>
      <c r="F43" s="78" t="s">
        <v>463</v>
      </c>
      <c r="G43" s="79">
        <v>146</v>
      </c>
      <c r="H43" s="74" t="s">
        <v>706</v>
      </c>
      <c r="I43" s="74" t="s">
        <v>716</v>
      </c>
      <c r="J43" s="74" t="s">
        <v>717</v>
      </c>
      <c r="K43" s="114"/>
    </row>
    <row r="44" spans="1:11" s="80" customFormat="1" ht="25.5" customHeight="1">
      <c r="A44" s="74">
        <v>41</v>
      </c>
      <c r="B44" s="75" t="s">
        <v>246</v>
      </c>
      <c r="C44" s="76" t="s">
        <v>292</v>
      </c>
      <c r="D44" s="77" t="s">
        <v>720</v>
      </c>
      <c r="E44" s="78" t="s">
        <v>473</v>
      </c>
      <c r="F44" s="78" t="s">
        <v>463</v>
      </c>
      <c r="G44" s="79">
        <v>112</v>
      </c>
      <c r="H44" s="74" t="s">
        <v>721</v>
      </c>
      <c r="I44" s="74" t="s">
        <v>722</v>
      </c>
      <c r="J44" s="74" t="s">
        <v>723</v>
      </c>
      <c r="K44" s="114"/>
    </row>
    <row r="45" spans="1:11" s="80" customFormat="1" ht="25.5" customHeight="1">
      <c r="A45" s="74">
        <v>42</v>
      </c>
      <c r="B45" s="75" t="s">
        <v>246</v>
      </c>
      <c r="C45" s="76" t="s">
        <v>292</v>
      </c>
      <c r="D45" s="77" t="s">
        <v>724</v>
      </c>
      <c r="E45" s="78" t="s">
        <v>473</v>
      </c>
      <c r="F45" s="78" t="s">
        <v>463</v>
      </c>
      <c r="G45" s="79">
        <v>137</v>
      </c>
      <c r="H45" s="74" t="s">
        <v>721</v>
      </c>
      <c r="I45" s="74" t="s">
        <v>722</v>
      </c>
      <c r="J45" s="74" t="s">
        <v>723</v>
      </c>
      <c r="K45" s="114"/>
    </row>
    <row r="46" spans="1:11" s="80" customFormat="1" ht="25.5" customHeight="1">
      <c r="A46" s="74">
        <v>43</v>
      </c>
      <c r="B46" s="75" t="s">
        <v>246</v>
      </c>
      <c r="C46" s="76" t="s">
        <v>292</v>
      </c>
      <c r="D46" s="77" t="s">
        <v>725</v>
      </c>
      <c r="E46" s="78" t="s">
        <v>473</v>
      </c>
      <c r="F46" s="78" t="s">
        <v>463</v>
      </c>
      <c r="G46" s="79">
        <v>140</v>
      </c>
      <c r="H46" s="74" t="s">
        <v>721</v>
      </c>
      <c r="I46" s="74" t="s">
        <v>722</v>
      </c>
      <c r="J46" s="74" t="s">
        <v>723</v>
      </c>
      <c r="K46" s="114"/>
    </row>
    <row r="47" spans="1:11" s="80" customFormat="1" ht="25.5" customHeight="1">
      <c r="A47" s="74">
        <v>44</v>
      </c>
      <c r="B47" s="75" t="s">
        <v>246</v>
      </c>
      <c r="C47" s="76" t="s">
        <v>292</v>
      </c>
      <c r="D47" s="77" t="s">
        <v>734</v>
      </c>
      <c r="E47" s="78" t="s">
        <v>473</v>
      </c>
      <c r="F47" s="78" t="s">
        <v>463</v>
      </c>
      <c r="G47" s="79">
        <v>370</v>
      </c>
      <c r="H47" s="74" t="s">
        <v>735</v>
      </c>
      <c r="I47" s="74" t="s">
        <v>736</v>
      </c>
      <c r="J47" s="74" t="s">
        <v>737</v>
      </c>
      <c r="K47" s="114"/>
    </row>
    <row r="48" spans="1:11" s="80" customFormat="1" ht="25.5" customHeight="1">
      <c r="A48" s="74">
        <v>45</v>
      </c>
      <c r="B48" s="75" t="s">
        <v>249</v>
      </c>
      <c r="C48" s="76" t="s">
        <v>292</v>
      </c>
      <c r="D48" s="77" t="s">
        <v>786</v>
      </c>
      <c r="E48" s="78" t="s">
        <v>473</v>
      </c>
      <c r="F48" s="78" t="s">
        <v>463</v>
      </c>
      <c r="G48" s="79">
        <v>910</v>
      </c>
      <c r="H48" s="74" t="s">
        <v>470</v>
      </c>
      <c r="I48" s="74" t="s">
        <v>471</v>
      </c>
      <c r="J48" s="74" t="s">
        <v>472</v>
      </c>
      <c r="K48" s="114"/>
    </row>
    <row r="49" spans="1:11" s="80" customFormat="1" ht="25.5" customHeight="1">
      <c r="A49" s="74">
        <v>46</v>
      </c>
      <c r="B49" s="75" t="s">
        <v>249</v>
      </c>
      <c r="C49" s="76" t="s">
        <v>292</v>
      </c>
      <c r="D49" s="77" t="s">
        <v>787</v>
      </c>
      <c r="E49" s="78" t="s">
        <v>473</v>
      </c>
      <c r="F49" s="78" t="s">
        <v>463</v>
      </c>
      <c r="G49" s="79">
        <v>366</v>
      </c>
      <c r="H49" s="74" t="s">
        <v>470</v>
      </c>
      <c r="I49" s="74" t="s">
        <v>471</v>
      </c>
      <c r="J49" s="74" t="s">
        <v>472</v>
      </c>
      <c r="K49" s="114"/>
    </row>
    <row r="50" spans="1:11" s="80" customFormat="1" ht="25.5" customHeight="1">
      <c r="A50" s="74">
        <v>47</v>
      </c>
      <c r="B50" s="75" t="s">
        <v>249</v>
      </c>
      <c r="C50" s="76" t="s">
        <v>292</v>
      </c>
      <c r="D50" s="77" t="s">
        <v>788</v>
      </c>
      <c r="E50" s="78" t="s">
        <v>462</v>
      </c>
      <c r="F50" s="78" t="s">
        <v>463</v>
      </c>
      <c r="G50" s="79">
        <v>129</v>
      </c>
      <c r="H50" s="74" t="s">
        <v>470</v>
      </c>
      <c r="I50" s="74" t="s">
        <v>471</v>
      </c>
      <c r="J50" s="74" t="s">
        <v>472</v>
      </c>
      <c r="K50" s="114"/>
    </row>
    <row r="51" spans="1:11" s="80" customFormat="1" ht="25.5" customHeight="1">
      <c r="A51" s="74">
        <v>48</v>
      </c>
      <c r="B51" s="75" t="s">
        <v>249</v>
      </c>
      <c r="C51" s="76" t="s">
        <v>292</v>
      </c>
      <c r="D51" s="77" t="s">
        <v>789</v>
      </c>
      <c r="E51" s="78" t="s">
        <v>462</v>
      </c>
      <c r="F51" s="78" t="s">
        <v>463</v>
      </c>
      <c r="G51" s="79">
        <v>130</v>
      </c>
      <c r="H51" s="74" t="s">
        <v>470</v>
      </c>
      <c r="I51" s="74" t="s">
        <v>471</v>
      </c>
      <c r="J51" s="74" t="s">
        <v>472</v>
      </c>
      <c r="K51" s="114"/>
    </row>
    <row r="52" spans="1:11" s="80" customFormat="1" ht="25.5" customHeight="1">
      <c r="A52" s="74">
        <v>49</v>
      </c>
      <c r="B52" s="75" t="s">
        <v>249</v>
      </c>
      <c r="C52" s="76" t="s">
        <v>292</v>
      </c>
      <c r="D52" s="77" t="s">
        <v>790</v>
      </c>
      <c r="E52" s="78" t="s">
        <v>473</v>
      </c>
      <c r="F52" s="78" t="s">
        <v>463</v>
      </c>
      <c r="G52" s="79">
        <v>830</v>
      </c>
      <c r="H52" s="74" t="s">
        <v>470</v>
      </c>
      <c r="I52" s="74" t="s">
        <v>471</v>
      </c>
      <c r="J52" s="74" t="s">
        <v>472</v>
      </c>
      <c r="K52" s="114"/>
    </row>
    <row r="53" spans="1:11" s="80" customFormat="1" ht="25.5" customHeight="1">
      <c r="A53" s="74">
        <v>50</v>
      </c>
      <c r="B53" s="75" t="s">
        <v>249</v>
      </c>
      <c r="C53" s="76" t="s">
        <v>292</v>
      </c>
      <c r="D53" s="77" t="s">
        <v>791</v>
      </c>
      <c r="E53" s="78" t="s">
        <v>473</v>
      </c>
      <c r="F53" s="78" t="s">
        <v>463</v>
      </c>
      <c r="G53" s="79">
        <v>158</v>
      </c>
      <c r="H53" s="74" t="s">
        <v>470</v>
      </c>
      <c r="I53" s="74" t="s">
        <v>471</v>
      </c>
      <c r="J53" s="74" t="s">
        <v>472</v>
      </c>
      <c r="K53" s="114"/>
    </row>
    <row r="54" spans="1:11" s="80" customFormat="1" ht="25.5" customHeight="1">
      <c r="A54" s="74">
        <v>51</v>
      </c>
      <c r="B54" s="75" t="s">
        <v>249</v>
      </c>
      <c r="C54" s="76" t="s">
        <v>292</v>
      </c>
      <c r="D54" s="77" t="s">
        <v>792</v>
      </c>
      <c r="E54" s="78" t="s">
        <v>473</v>
      </c>
      <c r="F54" s="78" t="s">
        <v>463</v>
      </c>
      <c r="G54" s="79">
        <v>209</v>
      </c>
      <c r="H54" s="74" t="s">
        <v>470</v>
      </c>
      <c r="I54" s="74" t="s">
        <v>471</v>
      </c>
      <c r="J54" s="74" t="s">
        <v>472</v>
      </c>
      <c r="K54" s="114"/>
    </row>
    <row r="55" spans="1:11" s="80" customFormat="1" ht="25.5" customHeight="1">
      <c r="A55" s="74">
        <v>52</v>
      </c>
      <c r="B55" s="75" t="s">
        <v>249</v>
      </c>
      <c r="C55" s="76" t="s">
        <v>292</v>
      </c>
      <c r="D55" s="77" t="s">
        <v>793</v>
      </c>
      <c r="E55" s="78" t="s">
        <v>474</v>
      </c>
      <c r="F55" s="78" t="s">
        <v>475</v>
      </c>
      <c r="G55" s="79">
        <v>115</v>
      </c>
      <c r="H55" s="74" t="s">
        <v>470</v>
      </c>
      <c r="I55" s="74" t="s">
        <v>471</v>
      </c>
      <c r="J55" s="74" t="s">
        <v>472</v>
      </c>
      <c r="K55" s="114"/>
    </row>
    <row r="56" spans="1:11" s="80" customFormat="1" ht="25.5" customHeight="1">
      <c r="A56" s="74">
        <v>53</v>
      </c>
      <c r="B56" s="75" t="s">
        <v>249</v>
      </c>
      <c r="C56" s="76" t="s">
        <v>292</v>
      </c>
      <c r="D56" s="77" t="s">
        <v>794</v>
      </c>
      <c r="E56" s="78" t="s">
        <v>462</v>
      </c>
      <c r="F56" s="78" t="s">
        <v>463</v>
      </c>
      <c r="G56" s="79">
        <v>138</v>
      </c>
      <c r="H56" s="74" t="s">
        <v>470</v>
      </c>
      <c r="I56" s="74" t="s">
        <v>471</v>
      </c>
      <c r="J56" s="74" t="s">
        <v>472</v>
      </c>
      <c r="K56" s="114"/>
    </row>
    <row r="57" spans="1:11" s="80" customFormat="1" ht="25.5" customHeight="1">
      <c r="A57" s="74">
        <v>54</v>
      </c>
      <c r="B57" s="75" t="s">
        <v>249</v>
      </c>
      <c r="C57" s="76" t="s">
        <v>292</v>
      </c>
      <c r="D57" s="77" t="s">
        <v>795</v>
      </c>
      <c r="E57" s="78" t="s">
        <v>462</v>
      </c>
      <c r="F57" s="78" t="s">
        <v>463</v>
      </c>
      <c r="G57" s="79">
        <v>127</v>
      </c>
      <c r="H57" s="74" t="s">
        <v>470</v>
      </c>
      <c r="I57" s="74" t="s">
        <v>471</v>
      </c>
      <c r="J57" s="74" t="s">
        <v>472</v>
      </c>
      <c r="K57" s="114"/>
    </row>
    <row r="58" spans="1:11" s="80" customFormat="1" ht="25.5" customHeight="1">
      <c r="A58" s="74">
        <v>55</v>
      </c>
      <c r="B58" s="75" t="s">
        <v>249</v>
      </c>
      <c r="C58" s="76" t="s">
        <v>292</v>
      </c>
      <c r="D58" s="77" t="s">
        <v>491</v>
      </c>
      <c r="E58" s="78" t="s">
        <v>473</v>
      </c>
      <c r="F58" s="78" t="s">
        <v>463</v>
      </c>
      <c r="G58" s="79">
        <v>260</v>
      </c>
      <c r="H58" s="74" t="s">
        <v>478</v>
      </c>
      <c r="I58" s="74" t="s">
        <v>492</v>
      </c>
      <c r="J58" s="74" t="s">
        <v>493</v>
      </c>
      <c r="K58" s="114"/>
    </row>
    <row r="59" spans="1:11" s="80" customFormat="1" ht="25.5" customHeight="1">
      <c r="A59" s="74">
        <v>56</v>
      </c>
      <c r="B59" s="75" t="s">
        <v>249</v>
      </c>
      <c r="C59" s="76" t="s">
        <v>292</v>
      </c>
      <c r="D59" s="77" t="s">
        <v>494</v>
      </c>
      <c r="E59" s="78" t="s">
        <v>473</v>
      </c>
      <c r="F59" s="78" t="s">
        <v>463</v>
      </c>
      <c r="G59" s="79">
        <v>100</v>
      </c>
      <c r="H59" s="74" t="s">
        <v>478</v>
      </c>
      <c r="I59" s="74" t="s">
        <v>492</v>
      </c>
      <c r="J59" s="74" t="s">
        <v>493</v>
      </c>
      <c r="K59" s="114"/>
    </row>
    <row r="60" spans="1:11" s="80" customFormat="1" ht="25.5" customHeight="1">
      <c r="A60" s="74">
        <v>57</v>
      </c>
      <c r="B60" s="75" t="s">
        <v>249</v>
      </c>
      <c r="C60" s="76" t="s">
        <v>292</v>
      </c>
      <c r="D60" s="77" t="s">
        <v>495</v>
      </c>
      <c r="E60" s="78" t="s">
        <v>473</v>
      </c>
      <c r="F60" s="78" t="s">
        <v>463</v>
      </c>
      <c r="G60" s="79">
        <v>100</v>
      </c>
      <c r="H60" s="74" t="s">
        <v>478</v>
      </c>
      <c r="I60" s="74" t="s">
        <v>492</v>
      </c>
      <c r="J60" s="74" t="s">
        <v>493</v>
      </c>
      <c r="K60" s="114"/>
    </row>
    <row r="61" spans="1:11" s="80" customFormat="1" ht="25.5" customHeight="1">
      <c r="A61" s="74">
        <v>58</v>
      </c>
      <c r="B61" s="75" t="s">
        <v>249</v>
      </c>
      <c r="C61" s="76" t="s">
        <v>292</v>
      </c>
      <c r="D61" s="77" t="s">
        <v>496</v>
      </c>
      <c r="E61" s="78" t="s">
        <v>473</v>
      </c>
      <c r="F61" s="78" t="s">
        <v>463</v>
      </c>
      <c r="G61" s="79">
        <v>220</v>
      </c>
      <c r="H61" s="74" t="s">
        <v>478</v>
      </c>
      <c r="I61" s="74" t="s">
        <v>492</v>
      </c>
      <c r="J61" s="74" t="s">
        <v>493</v>
      </c>
      <c r="K61" s="114"/>
    </row>
    <row r="62" spans="1:11" s="80" customFormat="1" ht="25.5" customHeight="1">
      <c r="A62" s="74">
        <v>59</v>
      </c>
      <c r="B62" s="75" t="s">
        <v>249</v>
      </c>
      <c r="C62" s="76" t="s">
        <v>292</v>
      </c>
      <c r="D62" s="77" t="s">
        <v>497</v>
      </c>
      <c r="E62" s="78" t="s">
        <v>462</v>
      </c>
      <c r="F62" s="78" t="s">
        <v>463</v>
      </c>
      <c r="G62" s="79">
        <v>157</v>
      </c>
      <c r="H62" s="74" t="s">
        <v>478</v>
      </c>
      <c r="I62" s="74" t="s">
        <v>492</v>
      </c>
      <c r="J62" s="74" t="s">
        <v>493</v>
      </c>
      <c r="K62" s="114"/>
    </row>
    <row r="63" spans="1:11" s="80" customFormat="1" ht="25.5" customHeight="1">
      <c r="A63" s="74">
        <v>60</v>
      </c>
      <c r="B63" s="75" t="s">
        <v>249</v>
      </c>
      <c r="C63" s="76" t="s">
        <v>292</v>
      </c>
      <c r="D63" s="77" t="s">
        <v>498</v>
      </c>
      <c r="E63" s="78" t="s">
        <v>473</v>
      </c>
      <c r="F63" s="78" t="s">
        <v>463</v>
      </c>
      <c r="G63" s="79">
        <v>143</v>
      </c>
      <c r="H63" s="74" t="s">
        <v>478</v>
      </c>
      <c r="I63" s="74" t="s">
        <v>499</v>
      </c>
      <c r="J63" s="74" t="s">
        <v>500</v>
      </c>
      <c r="K63" s="114"/>
    </row>
    <row r="64" spans="1:11" s="80" customFormat="1" ht="25.5" customHeight="1">
      <c r="A64" s="74">
        <v>61</v>
      </c>
      <c r="B64" s="75" t="s">
        <v>249</v>
      </c>
      <c r="C64" s="76" t="s">
        <v>292</v>
      </c>
      <c r="D64" s="77" t="s">
        <v>501</v>
      </c>
      <c r="E64" s="78" t="s">
        <v>473</v>
      </c>
      <c r="F64" s="78" t="s">
        <v>463</v>
      </c>
      <c r="G64" s="79">
        <v>219</v>
      </c>
      <c r="H64" s="74" t="s">
        <v>478</v>
      </c>
      <c r="I64" s="74" t="s">
        <v>499</v>
      </c>
      <c r="J64" s="74" t="s">
        <v>500</v>
      </c>
      <c r="K64" s="114"/>
    </row>
    <row r="65" spans="1:11" s="80" customFormat="1" ht="25.5" customHeight="1">
      <c r="A65" s="74">
        <v>62</v>
      </c>
      <c r="B65" s="75" t="s">
        <v>249</v>
      </c>
      <c r="C65" s="76" t="s">
        <v>292</v>
      </c>
      <c r="D65" s="77" t="s">
        <v>502</v>
      </c>
      <c r="E65" s="78" t="s">
        <v>462</v>
      </c>
      <c r="F65" s="78" t="s">
        <v>463</v>
      </c>
      <c r="G65" s="79">
        <v>125</v>
      </c>
      <c r="H65" s="74" t="s">
        <v>478</v>
      </c>
      <c r="I65" s="74" t="s">
        <v>499</v>
      </c>
      <c r="J65" s="74" t="s">
        <v>500</v>
      </c>
      <c r="K65" s="114"/>
    </row>
    <row r="66" spans="1:11" s="80" customFormat="1" ht="25.5" customHeight="1">
      <c r="A66" s="74">
        <v>63</v>
      </c>
      <c r="B66" s="75" t="s">
        <v>249</v>
      </c>
      <c r="C66" s="76" t="s">
        <v>292</v>
      </c>
      <c r="D66" s="77" t="s">
        <v>503</v>
      </c>
      <c r="E66" s="78" t="s">
        <v>490</v>
      </c>
      <c r="F66" s="78" t="s">
        <v>463</v>
      </c>
      <c r="G66" s="79">
        <v>287</v>
      </c>
      <c r="H66" s="74" t="s">
        <v>478</v>
      </c>
      <c r="I66" s="74" t="s">
        <v>499</v>
      </c>
      <c r="J66" s="74" t="s">
        <v>500</v>
      </c>
      <c r="K66" s="114"/>
    </row>
    <row r="67" spans="1:11" s="80" customFormat="1" ht="25.5" customHeight="1">
      <c r="A67" s="74">
        <v>64</v>
      </c>
      <c r="B67" s="75" t="s">
        <v>249</v>
      </c>
      <c r="C67" s="76" t="s">
        <v>292</v>
      </c>
      <c r="D67" s="77" t="s">
        <v>515</v>
      </c>
      <c r="E67" s="78" t="s">
        <v>462</v>
      </c>
      <c r="F67" s="78" t="s">
        <v>463</v>
      </c>
      <c r="G67" s="79">
        <v>860</v>
      </c>
      <c r="H67" s="74" t="s">
        <v>516</v>
      </c>
      <c r="I67" s="74" t="s">
        <v>517</v>
      </c>
      <c r="J67" s="74" t="s">
        <v>518</v>
      </c>
      <c r="K67" s="114"/>
    </row>
    <row r="68" spans="1:11" s="80" customFormat="1" ht="25.5" customHeight="1">
      <c r="A68" s="74">
        <v>65</v>
      </c>
      <c r="B68" s="75" t="s">
        <v>249</v>
      </c>
      <c r="C68" s="76" t="s">
        <v>292</v>
      </c>
      <c r="D68" s="77" t="s">
        <v>519</v>
      </c>
      <c r="E68" s="78" t="s">
        <v>520</v>
      </c>
      <c r="F68" s="78" t="s">
        <v>463</v>
      </c>
      <c r="G68" s="79">
        <v>130</v>
      </c>
      <c r="H68" s="74" t="s">
        <v>516</v>
      </c>
      <c r="I68" s="74" t="s">
        <v>517</v>
      </c>
      <c r="J68" s="74" t="s">
        <v>518</v>
      </c>
      <c r="K68" s="114"/>
    </row>
    <row r="69" spans="1:11" s="80" customFormat="1" ht="25.5" customHeight="1">
      <c r="A69" s="74">
        <v>66</v>
      </c>
      <c r="B69" s="75" t="s">
        <v>249</v>
      </c>
      <c r="C69" s="76" t="s">
        <v>292</v>
      </c>
      <c r="D69" s="77" t="s">
        <v>521</v>
      </c>
      <c r="E69" s="78" t="s">
        <v>473</v>
      </c>
      <c r="F69" s="78" t="s">
        <v>463</v>
      </c>
      <c r="G69" s="79">
        <v>480</v>
      </c>
      <c r="H69" s="74" t="s">
        <v>516</v>
      </c>
      <c r="I69" s="74" t="s">
        <v>522</v>
      </c>
      <c r="J69" s="74" t="s">
        <v>523</v>
      </c>
      <c r="K69" s="114"/>
    </row>
    <row r="70" spans="1:11" s="80" customFormat="1" ht="25.5" customHeight="1">
      <c r="A70" s="74">
        <v>67</v>
      </c>
      <c r="B70" s="75" t="s">
        <v>249</v>
      </c>
      <c r="C70" s="76" t="s">
        <v>292</v>
      </c>
      <c r="D70" s="77" t="s">
        <v>524</v>
      </c>
      <c r="E70" s="78" t="s">
        <v>520</v>
      </c>
      <c r="F70" s="78" t="s">
        <v>463</v>
      </c>
      <c r="G70" s="79">
        <v>520</v>
      </c>
      <c r="H70" s="74" t="s">
        <v>516</v>
      </c>
      <c r="I70" s="74" t="s">
        <v>522</v>
      </c>
      <c r="J70" s="74" t="s">
        <v>523</v>
      </c>
      <c r="K70" s="114"/>
    </row>
    <row r="71" spans="1:11" s="80" customFormat="1" ht="25.5" customHeight="1">
      <c r="A71" s="74">
        <v>68</v>
      </c>
      <c r="B71" s="75" t="s">
        <v>249</v>
      </c>
      <c r="C71" s="76" t="s">
        <v>292</v>
      </c>
      <c r="D71" s="77" t="s">
        <v>525</v>
      </c>
      <c r="E71" s="78" t="s">
        <v>473</v>
      </c>
      <c r="F71" s="78" t="s">
        <v>463</v>
      </c>
      <c r="G71" s="79">
        <v>180</v>
      </c>
      <c r="H71" s="74" t="s">
        <v>516</v>
      </c>
      <c r="I71" s="74" t="s">
        <v>522</v>
      </c>
      <c r="J71" s="74" t="s">
        <v>523</v>
      </c>
      <c r="K71" s="114"/>
    </row>
    <row r="72" spans="1:11" s="80" customFormat="1" ht="25.5" customHeight="1">
      <c r="A72" s="74">
        <v>69</v>
      </c>
      <c r="B72" s="75" t="s">
        <v>249</v>
      </c>
      <c r="C72" s="76" t="s">
        <v>292</v>
      </c>
      <c r="D72" s="77" t="s">
        <v>526</v>
      </c>
      <c r="E72" s="78" t="s">
        <v>462</v>
      </c>
      <c r="F72" s="78" t="s">
        <v>463</v>
      </c>
      <c r="G72" s="79">
        <v>130</v>
      </c>
      <c r="H72" s="74" t="s">
        <v>516</v>
      </c>
      <c r="I72" s="74" t="s">
        <v>522</v>
      </c>
      <c r="J72" s="74" t="s">
        <v>523</v>
      </c>
      <c r="K72" s="114"/>
    </row>
    <row r="73" spans="1:11" s="80" customFormat="1" ht="25.5" customHeight="1">
      <c r="A73" s="74">
        <v>70</v>
      </c>
      <c r="B73" s="75" t="s">
        <v>249</v>
      </c>
      <c r="C73" s="76" t="s">
        <v>292</v>
      </c>
      <c r="D73" s="77" t="s">
        <v>527</v>
      </c>
      <c r="E73" s="78" t="s">
        <v>462</v>
      </c>
      <c r="F73" s="78" t="s">
        <v>463</v>
      </c>
      <c r="G73" s="79">
        <v>150</v>
      </c>
      <c r="H73" s="74" t="s">
        <v>516</v>
      </c>
      <c r="I73" s="74" t="s">
        <v>522</v>
      </c>
      <c r="J73" s="74" t="s">
        <v>523</v>
      </c>
      <c r="K73" s="114"/>
    </row>
    <row r="74" spans="1:11" s="80" customFormat="1" ht="25.5" customHeight="1">
      <c r="A74" s="74">
        <v>71</v>
      </c>
      <c r="B74" s="75" t="s">
        <v>249</v>
      </c>
      <c r="C74" s="76" t="s">
        <v>292</v>
      </c>
      <c r="D74" s="77" t="s">
        <v>535</v>
      </c>
      <c r="E74" s="78" t="s">
        <v>462</v>
      </c>
      <c r="F74" s="78" t="s">
        <v>463</v>
      </c>
      <c r="G74" s="79">
        <v>1800</v>
      </c>
      <c r="H74" s="74" t="s">
        <v>536</v>
      </c>
      <c r="I74" s="74" t="s">
        <v>537</v>
      </c>
      <c r="J74" s="74" t="s">
        <v>538</v>
      </c>
      <c r="K74" s="114"/>
    </row>
    <row r="75" spans="1:11" s="80" customFormat="1" ht="25.5" customHeight="1">
      <c r="A75" s="74">
        <v>72</v>
      </c>
      <c r="B75" s="75" t="s">
        <v>249</v>
      </c>
      <c r="C75" s="76" t="s">
        <v>292</v>
      </c>
      <c r="D75" s="77" t="s">
        <v>539</v>
      </c>
      <c r="E75" s="78" t="s">
        <v>473</v>
      </c>
      <c r="F75" s="78" t="s">
        <v>463</v>
      </c>
      <c r="G75" s="79">
        <v>1500</v>
      </c>
      <c r="H75" s="74" t="s">
        <v>536</v>
      </c>
      <c r="I75" s="74" t="s">
        <v>540</v>
      </c>
      <c r="J75" s="74" t="s">
        <v>541</v>
      </c>
      <c r="K75" s="114"/>
    </row>
    <row r="76" spans="1:11" s="80" customFormat="1" ht="25.5" customHeight="1">
      <c r="A76" s="74">
        <v>73</v>
      </c>
      <c r="B76" s="75" t="s">
        <v>249</v>
      </c>
      <c r="C76" s="76" t="s">
        <v>292</v>
      </c>
      <c r="D76" s="77" t="s">
        <v>542</v>
      </c>
      <c r="E76" s="78" t="s">
        <v>543</v>
      </c>
      <c r="F76" s="78" t="s">
        <v>463</v>
      </c>
      <c r="G76" s="79">
        <v>1176</v>
      </c>
      <c r="H76" s="74" t="s">
        <v>544</v>
      </c>
      <c r="I76" s="74" t="s">
        <v>545</v>
      </c>
      <c r="J76" s="74" t="s">
        <v>546</v>
      </c>
      <c r="K76" s="114"/>
    </row>
    <row r="77" spans="1:11" ht="25.5" customHeight="1">
      <c r="A77" s="74">
        <v>74</v>
      </c>
      <c r="B77" s="75" t="s">
        <v>249</v>
      </c>
      <c r="C77" s="76" t="s">
        <v>292</v>
      </c>
      <c r="D77" s="77" t="s">
        <v>547</v>
      </c>
      <c r="E77" s="78" t="s">
        <v>462</v>
      </c>
      <c r="F77" s="78" t="s">
        <v>463</v>
      </c>
      <c r="G77" s="79">
        <v>971</v>
      </c>
      <c r="H77" s="74" t="s">
        <v>548</v>
      </c>
      <c r="I77" s="74" t="s">
        <v>549</v>
      </c>
      <c r="J77" s="74" t="s">
        <v>550</v>
      </c>
      <c r="K77" s="114"/>
    </row>
    <row r="78" spans="1:11" ht="25.5" customHeight="1">
      <c r="A78" s="74">
        <v>75</v>
      </c>
      <c r="B78" s="75" t="s">
        <v>249</v>
      </c>
      <c r="C78" s="76" t="s">
        <v>292</v>
      </c>
      <c r="D78" s="77" t="s">
        <v>551</v>
      </c>
      <c r="E78" s="78" t="s">
        <v>462</v>
      </c>
      <c r="F78" s="78" t="s">
        <v>463</v>
      </c>
      <c r="G78" s="79">
        <v>870</v>
      </c>
      <c r="H78" s="74" t="s">
        <v>548</v>
      </c>
      <c r="I78" s="74" t="s">
        <v>549</v>
      </c>
      <c r="J78" s="74" t="s">
        <v>550</v>
      </c>
      <c r="K78" s="114"/>
    </row>
    <row r="79" spans="1:11" ht="25.5" customHeight="1">
      <c r="A79" s="74">
        <v>76</v>
      </c>
      <c r="B79" s="75" t="s">
        <v>249</v>
      </c>
      <c r="C79" s="76" t="s">
        <v>292</v>
      </c>
      <c r="D79" s="77" t="s">
        <v>552</v>
      </c>
      <c r="E79" s="78" t="s">
        <v>473</v>
      </c>
      <c r="F79" s="78" t="s">
        <v>463</v>
      </c>
      <c r="G79" s="79">
        <v>1400</v>
      </c>
      <c r="H79" s="74" t="s">
        <v>553</v>
      </c>
      <c r="I79" s="74" t="s">
        <v>554</v>
      </c>
      <c r="J79" s="74" t="s">
        <v>555</v>
      </c>
      <c r="K79" s="114"/>
    </row>
    <row r="80" spans="1:11" ht="25.5" customHeight="1">
      <c r="A80" s="74">
        <v>77</v>
      </c>
      <c r="B80" s="75" t="s">
        <v>249</v>
      </c>
      <c r="C80" s="76" t="s">
        <v>292</v>
      </c>
      <c r="D80" s="77" t="s">
        <v>561</v>
      </c>
      <c r="E80" s="78" t="s">
        <v>462</v>
      </c>
      <c r="F80" s="78" t="s">
        <v>463</v>
      </c>
      <c r="G80" s="79">
        <v>1597</v>
      </c>
      <c r="H80" s="74" t="s">
        <v>562</v>
      </c>
      <c r="I80" s="74" t="s">
        <v>563</v>
      </c>
      <c r="J80" s="74" t="s">
        <v>564</v>
      </c>
      <c r="K80" s="114"/>
    </row>
    <row r="81" spans="1:11" ht="25.5" customHeight="1">
      <c r="A81" s="74">
        <v>78</v>
      </c>
      <c r="B81" s="75" t="s">
        <v>249</v>
      </c>
      <c r="C81" s="76" t="s">
        <v>292</v>
      </c>
      <c r="D81" s="77" t="s">
        <v>565</v>
      </c>
      <c r="E81" s="78" t="s">
        <v>462</v>
      </c>
      <c r="F81" s="78" t="s">
        <v>463</v>
      </c>
      <c r="G81" s="79">
        <v>1015</v>
      </c>
      <c r="H81" s="74" t="s">
        <v>566</v>
      </c>
      <c r="I81" s="74" t="s">
        <v>567</v>
      </c>
      <c r="J81" s="74" t="s">
        <v>568</v>
      </c>
      <c r="K81" s="114"/>
    </row>
    <row r="82" spans="1:11" ht="25.5" customHeight="1">
      <c r="A82" s="74">
        <v>79</v>
      </c>
      <c r="B82" s="75" t="s">
        <v>249</v>
      </c>
      <c r="C82" s="76" t="s">
        <v>292</v>
      </c>
      <c r="D82" s="77" t="s">
        <v>569</v>
      </c>
      <c r="E82" s="78" t="s">
        <v>462</v>
      </c>
      <c r="F82" s="78" t="s">
        <v>463</v>
      </c>
      <c r="G82" s="79">
        <v>1177</v>
      </c>
      <c r="H82" s="74" t="s">
        <v>570</v>
      </c>
      <c r="I82" s="74" t="s">
        <v>571</v>
      </c>
      <c r="J82" s="74" t="s">
        <v>572</v>
      </c>
      <c r="K82" s="114"/>
    </row>
    <row r="83" spans="1:11" ht="25.5" customHeight="1">
      <c r="A83" s="74">
        <v>80</v>
      </c>
      <c r="B83" s="75" t="s">
        <v>249</v>
      </c>
      <c r="C83" s="76" t="s">
        <v>292</v>
      </c>
      <c r="D83" s="77" t="s">
        <v>577</v>
      </c>
      <c r="E83" s="78" t="s">
        <v>462</v>
      </c>
      <c r="F83" s="78" t="s">
        <v>463</v>
      </c>
      <c r="G83" s="79">
        <v>606</v>
      </c>
      <c r="H83" s="74" t="s">
        <v>578</v>
      </c>
      <c r="I83" s="74" t="s">
        <v>579</v>
      </c>
      <c r="J83" s="74" t="s">
        <v>796</v>
      </c>
      <c r="K83" s="114"/>
    </row>
    <row r="84" spans="1:11" ht="25.5" customHeight="1">
      <c r="A84" s="74">
        <v>81</v>
      </c>
      <c r="B84" s="75" t="s">
        <v>249</v>
      </c>
      <c r="C84" s="76" t="s">
        <v>292</v>
      </c>
      <c r="D84" s="77" t="s">
        <v>797</v>
      </c>
      <c r="E84" s="78" t="s">
        <v>462</v>
      </c>
      <c r="F84" s="78" t="s">
        <v>463</v>
      </c>
      <c r="G84" s="79">
        <v>835</v>
      </c>
      <c r="H84" s="74" t="s">
        <v>580</v>
      </c>
      <c r="I84" s="74" t="s">
        <v>581</v>
      </c>
      <c r="J84" s="74" t="s">
        <v>582</v>
      </c>
      <c r="K84" s="114"/>
    </row>
    <row r="85" spans="1:11" ht="25.5" customHeight="1">
      <c r="A85" s="74">
        <v>82</v>
      </c>
      <c r="B85" s="75" t="s">
        <v>249</v>
      </c>
      <c r="C85" s="76" t="s">
        <v>292</v>
      </c>
      <c r="D85" s="77" t="s">
        <v>585</v>
      </c>
      <c r="E85" s="78" t="s">
        <v>462</v>
      </c>
      <c r="F85" s="78" t="s">
        <v>463</v>
      </c>
      <c r="G85" s="79">
        <v>350</v>
      </c>
      <c r="H85" s="74" t="s">
        <v>586</v>
      </c>
      <c r="I85" s="74" t="s">
        <v>587</v>
      </c>
      <c r="J85" s="74" t="s">
        <v>588</v>
      </c>
      <c r="K85" s="114"/>
    </row>
    <row r="86" spans="1:11" ht="25.5" customHeight="1">
      <c r="A86" s="74">
        <v>83</v>
      </c>
      <c r="B86" s="75" t="s">
        <v>249</v>
      </c>
      <c r="C86" s="76" t="s">
        <v>292</v>
      </c>
      <c r="D86" s="77" t="s">
        <v>593</v>
      </c>
      <c r="E86" s="78" t="s">
        <v>462</v>
      </c>
      <c r="F86" s="78" t="s">
        <v>463</v>
      </c>
      <c r="G86" s="79">
        <v>700</v>
      </c>
      <c r="H86" s="74" t="s">
        <v>594</v>
      </c>
      <c r="I86" s="74" t="s">
        <v>595</v>
      </c>
      <c r="J86" s="74" t="s">
        <v>588</v>
      </c>
      <c r="K86" s="114"/>
    </row>
    <row r="87" spans="1:11" ht="25.5" customHeight="1">
      <c r="A87" s="74">
        <v>84</v>
      </c>
      <c r="B87" s="75" t="s">
        <v>249</v>
      </c>
      <c r="C87" s="76" t="s">
        <v>292</v>
      </c>
      <c r="D87" s="77" t="s">
        <v>596</v>
      </c>
      <c r="E87" s="78" t="s">
        <v>473</v>
      </c>
      <c r="F87" s="78" t="s">
        <v>463</v>
      </c>
      <c r="G87" s="79">
        <v>160</v>
      </c>
      <c r="H87" s="74" t="s">
        <v>594</v>
      </c>
      <c r="I87" s="74" t="s">
        <v>595</v>
      </c>
      <c r="J87" s="74" t="s">
        <v>588</v>
      </c>
      <c r="K87" s="114"/>
    </row>
    <row r="88" spans="1:11" ht="25.5" customHeight="1">
      <c r="A88" s="74">
        <v>85</v>
      </c>
      <c r="B88" s="75" t="s">
        <v>249</v>
      </c>
      <c r="C88" s="76" t="s">
        <v>292</v>
      </c>
      <c r="D88" s="77" t="s">
        <v>597</v>
      </c>
      <c r="E88" s="78" t="s">
        <v>473</v>
      </c>
      <c r="F88" s="78" t="s">
        <v>463</v>
      </c>
      <c r="G88" s="79">
        <v>150</v>
      </c>
      <c r="H88" s="74" t="s">
        <v>594</v>
      </c>
      <c r="I88" s="74" t="s">
        <v>595</v>
      </c>
      <c r="J88" s="74" t="s">
        <v>598</v>
      </c>
      <c r="K88" s="114"/>
    </row>
    <row r="89" spans="1:11" ht="25.5" customHeight="1">
      <c r="A89" s="74">
        <v>86</v>
      </c>
      <c r="B89" s="75" t="s">
        <v>249</v>
      </c>
      <c r="C89" s="76" t="s">
        <v>292</v>
      </c>
      <c r="D89" s="77" t="s">
        <v>603</v>
      </c>
      <c r="E89" s="78" t="s">
        <v>462</v>
      </c>
      <c r="F89" s="78" t="s">
        <v>463</v>
      </c>
      <c r="G89" s="79">
        <v>860</v>
      </c>
      <c r="H89" s="74" t="s">
        <v>604</v>
      </c>
      <c r="I89" s="74" t="s">
        <v>605</v>
      </c>
      <c r="J89" s="74" t="s">
        <v>606</v>
      </c>
      <c r="K89" s="114"/>
    </row>
    <row r="90" spans="1:11" ht="25.5" customHeight="1">
      <c r="A90" s="74">
        <v>87</v>
      </c>
      <c r="B90" s="75" t="s">
        <v>249</v>
      </c>
      <c r="C90" s="76" t="s">
        <v>292</v>
      </c>
      <c r="D90" s="77" t="s">
        <v>610</v>
      </c>
      <c r="E90" s="78" t="s">
        <v>462</v>
      </c>
      <c r="F90" s="78" t="s">
        <v>463</v>
      </c>
      <c r="G90" s="79">
        <v>845</v>
      </c>
      <c r="H90" s="74" t="s">
        <v>798</v>
      </c>
      <c r="I90" s="74" t="s">
        <v>799</v>
      </c>
      <c r="J90" s="74" t="s">
        <v>800</v>
      </c>
      <c r="K90" s="114"/>
    </row>
    <row r="91" spans="1:11" ht="25.5" customHeight="1">
      <c r="A91" s="74">
        <v>88</v>
      </c>
      <c r="B91" s="75" t="s">
        <v>249</v>
      </c>
      <c r="C91" s="76" t="s">
        <v>292</v>
      </c>
      <c r="D91" s="77" t="s">
        <v>611</v>
      </c>
      <c r="E91" s="78" t="s">
        <v>462</v>
      </c>
      <c r="F91" s="78" t="s">
        <v>463</v>
      </c>
      <c r="G91" s="79">
        <v>155</v>
      </c>
      <c r="H91" s="74" t="s">
        <v>801</v>
      </c>
      <c r="I91" s="74" t="s">
        <v>799</v>
      </c>
      <c r="J91" s="74" t="s">
        <v>800</v>
      </c>
      <c r="K91" s="114"/>
    </row>
    <row r="92" spans="1:11" ht="25.5" customHeight="1">
      <c r="A92" s="74">
        <v>89</v>
      </c>
      <c r="B92" s="75" t="s">
        <v>249</v>
      </c>
      <c r="C92" s="76" t="s">
        <v>292</v>
      </c>
      <c r="D92" s="77" t="s">
        <v>655</v>
      </c>
      <c r="E92" s="78" t="s">
        <v>462</v>
      </c>
      <c r="F92" s="78" t="s">
        <v>463</v>
      </c>
      <c r="G92" s="79">
        <v>2032</v>
      </c>
      <c r="H92" s="74" t="s">
        <v>656</v>
      </c>
      <c r="I92" s="74" t="s">
        <v>657</v>
      </c>
      <c r="J92" s="74" t="s">
        <v>658</v>
      </c>
      <c r="K92" s="114"/>
    </row>
    <row r="93" spans="1:11" ht="25.5" customHeight="1">
      <c r="A93" s="74">
        <v>90</v>
      </c>
      <c r="B93" s="75" t="s">
        <v>249</v>
      </c>
      <c r="C93" s="76" t="s">
        <v>292</v>
      </c>
      <c r="D93" s="77" t="s">
        <v>802</v>
      </c>
      <c r="E93" s="78" t="s">
        <v>248</v>
      </c>
      <c r="F93" s="78" t="s">
        <v>253</v>
      </c>
      <c r="G93" s="79">
        <v>4100</v>
      </c>
      <c r="H93" s="74" t="s">
        <v>785</v>
      </c>
      <c r="I93" s="74" t="s">
        <v>676</v>
      </c>
      <c r="J93" s="74" t="s">
        <v>677</v>
      </c>
      <c r="K93" s="114"/>
    </row>
    <row r="94" spans="1:11" ht="25.5" customHeight="1">
      <c r="A94" s="74">
        <v>91</v>
      </c>
      <c r="B94" s="75" t="s">
        <v>249</v>
      </c>
      <c r="C94" s="76" t="s">
        <v>292</v>
      </c>
      <c r="D94" s="77" t="s">
        <v>718</v>
      </c>
      <c r="E94" s="78" t="s">
        <v>473</v>
      </c>
      <c r="F94" s="78" t="s">
        <v>463</v>
      </c>
      <c r="G94" s="79">
        <v>2649</v>
      </c>
      <c r="H94" s="74" t="s">
        <v>706</v>
      </c>
      <c r="I94" s="74" t="s">
        <v>707</v>
      </c>
      <c r="J94" s="74" t="s">
        <v>708</v>
      </c>
      <c r="K94" s="114"/>
    </row>
    <row r="95" spans="1:11" ht="25.5" customHeight="1">
      <c r="A95" s="74">
        <v>92</v>
      </c>
      <c r="B95" s="75" t="s">
        <v>249</v>
      </c>
      <c r="C95" s="76" t="s">
        <v>292</v>
      </c>
      <c r="D95" s="77" t="s">
        <v>719</v>
      </c>
      <c r="E95" s="78" t="s">
        <v>462</v>
      </c>
      <c r="F95" s="78" t="s">
        <v>463</v>
      </c>
      <c r="G95" s="79">
        <v>594</v>
      </c>
      <c r="H95" s="74" t="s">
        <v>706</v>
      </c>
      <c r="I95" s="74" t="s">
        <v>707</v>
      </c>
      <c r="J95" s="74" t="s">
        <v>708</v>
      </c>
      <c r="K95" s="114"/>
    </row>
    <row r="96" spans="1:11" ht="25.5" customHeight="1">
      <c r="A96" s="74">
        <v>93</v>
      </c>
      <c r="B96" s="75" t="s">
        <v>249</v>
      </c>
      <c r="C96" s="76" t="s">
        <v>292</v>
      </c>
      <c r="D96" s="77" t="s">
        <v>744</v>
      </c>
      <c r="E96" s="78" t="s">
        <v>462</v>
      </c>
      <c r="F96" s="78" t="s">
        <v>463</v>
      </c>
      <c r="G96" s="79">
        <v>800</v>
      </c>
      <c r="H96" s="74" t="s">
        <v>745</v>
      </c>
      <c r="I96" s="74" t="s">
        <v>746</v>
      </c>
      <c r="J96" s="74" t="s">
        <v>747</v>
      </c>
      <c r="K96" s="114"/>
    </row>
    <row r="97" spans="1:11" ht="25.5" customHeight="1">
      <c r="A97" s="74">
        <v>94</v>
      </c>
      <c r="B97" s="75" t="s">
        <v>230</v>
      </c>
      <c r="C97" s="76" t="s">
        <v>775</v>
      </c>
      <c r="D97" s="77" t="s">
        <v>803</v>
      </c>
      <c r="E97" s="78" t="s">
        <v>462</v>
      </c>
      <c r="F97" s="78" t="s">
        <v>463</v>
      </c>
      <c r="G97" s="79">
        <v>2335.8333333333335</v>
      </c>
      <c r="H97" s="74" t="s">
        <v>772</v>
      </c>
      <c r="I97" s="74" t="s">
        <v>773</v>
      </c>
      <c r="J97" s="74" t="s">
        <v>774</v>
      </c>
      <c r="K97" s="114"/>
    </row>
    <row r="98" spans="1:11" ht="25.5" customHeight="1">
      <c r="A98" s="74">
        <v>95</v>
      </c>
      <c r="B98" s="75" t="s">
        <v>230</v>
      </c>
      <c r="C98" s="76" t="s">
        <v>292</v>
      </c>
      <c r="D98" s="77" t="s">
        <v>528</v>
      </c>
      <c r="E98" s="78" t="s">
        <v>462</v>
      </c>
      <c r="F98" s="78" t="s">
        <v>463</v>
      </c>
      <c r="G98" s="79">
        <v>2417</v>
      </c>
      <c r="H98" s="74" t="s">
        <v>529</v>
      </c>
      <c r="I98" s="74" t="s">
        <v>530</v>
      </c>
      <c r="J98" s="74" t="s">
        <v>531</v>
      </c>
      <c r="K98" s="114"/>
    </row>
    <row r="99" spans="1:11" ht="25.5" customHeight="1">
      <c r="A99" s="74">
        <v>96</v>
      </c>
      <c r="B99" s="75" t="s">
        <v>230</v>
      </c>
      <c r="C99" s="76" t="s">
        <v>292</v>
      </c>
      <c r="D99" s="77" t="s">
        <v>557</v>
      </c>
      <c r="E99" s="78" t="s">
        <v>462</v>
      </c>
      <c r="F99" s="78" t="s">
        <v>463</v>
      </c>
      <c r="G99" s="79">
        <v>496</v>
      </c>
      <c r="H99" s="74" t="s">
        <v>558</v>
      </c>
      <c r="I99" s="74" t="s">
        <v>559</v>
      </c>
      <c r="J99" s="74" t="s">
        <v>560</v>
      </c>
      <c r="K99" s="114"/>
    </row>
    <row r="100" spans="1:11" ht="25.5" customHeight="1">
      <c r="A100" s="74">
        <v>97</v>
      </c>
      <c r="B100" s="75" t="s">
        <v>230</v>
      </c>
      <c r="C100" s="76" t="s">
        <v>292</v>
      </c>
      <c r="D100" s="77" t="s">
        <v>589</v>
      </c>
      <c r="E100" s="78" t="s">
        <v>462</v>
      </c>
      <c r="F100" s="78" t="s">
        <v>463</v>
      </c>
      <c r="G100" s="79">
        <v>720</v>
      </c>
      <c r="H100" s="74" t="s">
        <v>590</v>
      </c>
      <c r="I100" s="74" t="s">
        <v>591</v>
      </c>
      <c r="J100" s="74" t="s">
        <v>592</v>
      </c>
      <c r="K100" s="114"/>
    </row>
    <row r="101" spans="1:11" ht="25.5" customHeight="1">
      <c r="A101" s="74">
        <v>98</v>
      </c>
      <c r="B101" s="75" t="s">
        <v>230</v>
      </c>
      <c r="C101" s="76" t="s">
        <v>292</v>
      </c>
      <c r="D101" s="77" t="s">
        <v>599</v>
      </c>
      <c r="E101" s="78" t="s">
        <v>462</v>
      </c>
      <c r="F101" s="78" t="s">
        <v>463</v>
      </c>
      <c r="G101" s="79">
        <v>1513</v>
      </c>
      <c r="H101" s="74" t="s">
        <v>600</v>
      </c>
      <c r="I101" s="74" t="s">
        <v>601</v>
      </c>
      <c r="J101" s="74" t="s">
        <v>602</v>
      </c>
      <c r="K101" s="114"/>
    </row>
    <row r="102" spans="1:11" ht="25.5" customHeight="1">
      <c r="A102" s="74">
        <v>99</v>
      </c>
      <c r="B102" s="75" t="s">
        <v>230</v>
      </c>
      <c r="C102" s="76" t="s">
        <v>292</v>
      </c>
      <c r="D102" s="77" t="s">
        <v>607</v>
      </c>
      <c r="E102" s="78" t="s">
        <v>462</v>
      </c>
      <c r="F102" s="78" t="s">
        <v>463</v>
      </c>
      <c r="G102" s="79">
        <v>797</v>
      </c>
      <c r="H102" s="74" t="s">
        <v>608</v>
      </c>
      <c r="I102" s="74" t="s">
        <v>609</v>
      </c>
      <c r="J102" s="74" t="s">
        <v>800</v>
      </c>
      <c r="K102" s="114"/>
    </row>
    <row r="103" spans="1:11" ht="25.5" customHeight="1">
      <c r="A103" s="74">
        <v>100</v>
      </c>
      <c r="B103" s="75" t="s">
        <v>230</v>
      </c>
      <c r="C103" s="76" t="s">
        <v>292</v>
      </c>
      <c r="D103" s="77" t="s">
        <v>616</v>
      </c>
      <c r="E103" s="78" t="s">
        <v>473</v>
      </c>
      <c r="F103" s="78" t="s">
        <v>463</v>
      </c>
      <c r="G103" s="79">
        <v>120</v>
      </c>
      <c r="H103" s="74" t="s">
        <v>613</v>
      </c>
      <c r="I103" s="74" t="s">
        <v>617</v>
      </c>
      <c r="J103" s="74" t="s">
        <v>618</v>
      </c>
      <c r="K103" s="114"/>
    </row>
    <row r="104" spans="1:11" ht="25.5" customHeight="1">
      <c r="A104" s="74">
        <v>101</v>
      </c>
      <c r="B104" s="75" t="s">
        <v>230</v>
      </c>
      <c r="C104" s="76" t="s">
        <v>292</v>
      </c>
      <c r="D104" s="77" t="s">
        <v>804</v>
      </c>
      <c r="E104" s="78" t="s">
        <v>473</v>
      </c>
      <c r="F104" s="78" t="s">
        <v>463</v>
      </c>
      <c r="G104" s="79">
        <v>1034</v>
      </c>
      <c r="H104" s="74" t="s">
        <v>805</v>
      </c>
      <c r="I104" s="74" t="s">
        <v>806</v>
      </c>
      <c r="J104" s="74" t="s">
        <v>807</v>
      </c>
      <c r="K104" s="114"/>
    </row>
    <row r="105" spans="1:11" ht="25.5" customHeight="1">
      <c r="A105" s="74">
        <v>102</v>
      </c>
      <c r="B105" s="75" t="s">
        <v>230</v>
      </c>
      <c r="C105" s="76" t="s">
        <v>292</v>
      </c>
      <c r="D105" s="77" t="s">
        <v>808</v>
      </c>
      <c r="E105" s="78" t="s">
        <v>473</v>
      </c>
      <c r="F105" s="78" t="s">
        <v>463</v>
      </c>
      <c r="G105" s="79">
        <v>184</v>
      </c>
      <c r="H105" s="74" t="s">
        <v>805</v>
      </c>
      <c r="I105" s="74" t="s">
        <v>806</v>
      </c>
      <c r="J105" s="74" t="s">
        <v>807</v>
      </c>
      <c r="K105" s="114"/>
    </row>
    <row r="106" spans="1:11" ht="25.5" customHeight="1">
      <c r="A106" s="74">
        <v>103</v>
      </c>
      <c r="B106" s="75" t="s">
        <v>230</v>
      </c>
      <c r="C106" s="76" t="s">
        <v>292</v>
      </c>
      <c r="D106" s="77" t="s">
        <v>809</v>
      </c>
      <c r="E106" s="78" t="s">
        <v>473</v>
      </c>
      <c r="F106" s="78" t="s">
        <v>463</v>
      </c>
      <c r="G106" s="79">
        <v>300</v>
      </c>
      <c r="H106" s="74" t="s">
        <v>805</v>
      </c>
      <c r="I106" s="74" t="s">
        <v>640</v>
      </c>
      <c r="J106" s="74"/>
      <c r="K106" s="114"/>
    </row>
    <row r="107" spans="1:11" ht="25.5" customHeight="1">
      <c r="A107" s="74">
        <v>104</v>
      </c>
      <c r="B107" s="75" t="s">
        <v>230</v>
      </c>
      <c r="C107" s="76" t="s">
        <v>292</v>
      </c>
      <c r="D107" s="77" t="s">
        <v>641</v>
      </c>
      <c r="E107" s="78" t="s">
        <v>473</v>
      </c>
      <c r="F107" s="78" t="s">
        <v>463</v>
      </c>
      <c r="G107" s="79">
        <v>1204</v>
      </c>
      <c r="H107" s="74" t="s">
        <v>642</v>
      </c>
      <c r="I107" s="74" t="s">
        <v>643</v>
      </c>
      <c r="J107" s="74" t="s">
        <v>644</v>
      </c>
      <c r="K107" s="114"/>
    </row>
    <row r="108" spans="1:11" ht="25.5" customHeight="1">
      <c r="A108" s="74">
        <v>105</v>
      </c>
      <c r="B108" s="75" t="s">
        <v>230</v>
      </c>
      <c r="C108" s="76" t="s">
        <v>292</v>
      </c>
      <c r="D108" s="77" t="s">
        <v>645</v>
      </c>
      <c r="E108" s="78" t="s">
        <v>462</v>
      </c>
      <c r="F108" s="78" t="s">
        <v>463</v>
      </c>
      <c r="G108" s="79">
        <v>317</v>
      </c>
      <c r="H108" s="74" t="s">
        <v>642</v>
      </c>
      <c r="I108" s="74" t="s">
        <v>643</v>
      </c>
      <c r="J108" s="74" t="s">
        <v>644</v>
      </c>
      <c r="K108" s="114"/>
    </row>
    <row r="109" spans="1:11" ht="25.5" customHeight="1">
      <c r="A109" s="74">
        <v>106</v>
      </c>
      <c r="B109" s="75" t="s">
        <v>230</v>
      </c>
      <c r="C109" s="76" t="s">
        <v>292</v>
      </c>
      <c r="D109" s="77" t="s">
        <v>659</v>
      </c>
      <c r="E109" s="78" t="s">
        <v>473</v>
      </c>
      <c r="F109" s="78" t="s">
        <v>463</v>
      </c>
      <c r="G109" s="79">
        <v>1070</v>
      </c>
      <c r="H109" s="74" t="s">
        <v>660</v>
      </c>
      <c r="I109" s="74" t="s">
        <v>661</v>
      </c>
      <c r="J109" s="74" t="s">
        <v>662</v>
      </c>
      <c r="K109" s="114"/>
    </row>
    <row r="110" spans="1:11" ht="25.5" customHeight="1">
      <c r="A110" s="74">
        <v>107</v>
      </c>
      <c r="B110" s="75" t="s">
        <v>230</v>
      </c>
      <c r="C110" s="76" t="s">
        <v>292</v>
      </c>
      <c r="D110" s="77" t="s">
        <v>663</v>
      </c>
      <c r="E110" s="78" t="s">
        <v>462</v>
      </c>
      <c r="F110" s="78" t="s">
        <v>463</v>
      </c>
      <c r="G110" s="79">
        <v>430</v>
      </c>
      <c r="H110" s="74" t="s">
        <v>660</v>
      </c>
      <c r="I110" s="74" t="s">
        <v>661</v>
      </c>
      <c r="J110" s="74" t="s">
        <v>662</v>
      </c>
      <c r="K110" s="114"/>
    </row>
    <row r="111" spans="1:11" ht="25.5" customHeight="1">
      <c r="A111" s="74">
        <v>108</v>
      </c>
      <c r="B111" s="75" t="s">
        <v>230</v>
      </c>
      <c r="C111" s="76" t="s">
        <v>292</v>
      </c>
      <c r="D111" s="77" t="s">
        <v>810</v>
      </c>
      <c r="E111" s="78" t="s">
        <v>669</v>
      </c>
      <c r="F111" s="78" t="s">
        <v>463</v>
      </c>
      <c r="G111" s="79">
        <v>2816</v>
      </c>
      <c r="H111" s="74" t="s">
        <v>670</v>
      </c>
      <c r="I111" s="74" t="s">
        <v>671</v>
      </c>
      <c r="J111" s="74" t="s">
        <v>672</v>
      </c>
      <c r="K111" s="114"/>
    </row>
    <row r="112" spans="1:11" ht="25.5" customHeight="1">
      <c r="A112" s="74">
        <v>109</v>
      </c>
      <c r="B112" s="75" t="s">
        <v>230</v>
      </c>
      <c r="C112" s="76" t="s">
        <v>292</v>
      </c>
      <c r="D112" s="77" t="s">
        <v>684</v>
      </c>
      <c r="E112" s="78" t="s">
        <v>462</v>
      </c>
      <c r="F112" s="78" t="s">
        <v>463</v>
      </c>
      <c r="G112" s="79">
        <v>1700</v>
      </c>
      <c r="H112" s="74" t="s">
        <v>685</v>
      </c>
      <c r="I112" s="74" t="s">
        <v>686</v>
      </c>
      <c r="J112" s="74" t="s">
        <v>687</v>
      </c>
      <c r="K112" s="114"/>
    </row>
    <row r="113" spans="1:11" ht="25.5" customHeight="1">
      <c r="A113" s="74">
        <v>110</v>
      </c>
      <c r="B113" s="75" t="s">
        <v>230</v>
      </c>
      <c r="C113" s="76" t="s">
        <v>292</v>
      </c>
      <c r="D113" s="77" t="s">
        <v>726</v>
      </c>
      <c r="E113" s="78" t="s">
        <v>473</v>
      </c>
      <c r="F113" s="78" t="s">
        <v>463</v>
      </c>
      <c r="G113" s="79">
        <v>2302</v>
      </c>
      <c r="H113" s="74" t="s">
        <v>721</v>
      </c>
      <c r="I113" s="74" t="s">
        <v>727</v>
      </c>
      <c r="J113" s="74" t="s">
        <v>728</v>
      </c>
      <c r="K113" s="114"/>
    </row>
    <row r="114" spans="1:11" ht="25.5" customHeight="1">
      <c r="A114" s="74">
        <v>111</v>
      </c>
      <c r="B114" s="75" t="s">
        <v>230</v>
      </c>
      <c r="C114" s="76" t="s">
        <v>292</v>
      </c>
      <c r="D114" s="77" t="s">
        <v>729</v>
      </c>
      <c r="E114" s="78" t="s">
        <v>462</v>
      </c>
      <c r="F114" s="78" t="s">
        <v>463</v>
      </c>
      <c r="G114" s="79">
        <v>300</v>
      </c>
      <c r="H114" s="74" t="s">
        <v>721</v>
      </c>
      <c r="I114" s="74" t="s">
        <v>727</v>
      </c>
      <c r="J114" s="74" t="s">
        <v>728</v>
      </c>
      <c r="K114" s="114"/>
    </row>
    <row r="115" spans="1:11" ht="25.5" customHeight="1">
      <c r="A115" s="74">
        <v>112</v>
      </c>
      <c r="B115" s="75" t="s">
        <v>230</v>
      </c>
      <c r="C115" s="76" t="s">
        <v>292</v>
      </c>
      <c r="D115" s="77" t="s">
        <v>730</v>
      </c>
      <c r="E115" s="78" t="s">
        <v>462</v>
      </c>
      <c r="F115" s="78" t="s">
        <v>463</v>
      </c>
      <c r="G115" s="79">
        <v>1523</v>
      </c>
      <c r="H115" s="74" t="s">
        <v>731</v>
      </c>
      <c r="I115" s="74" t="s">
        <v>732</v>
      </c>
      <c r="J115" s="74" t="s">
        <v>733</v>
      </c>
      <c r="K115" s="114"/>
    </row>
    <row r="116" spans="1:11" ht="25.5" customHeight="1">
      <c r="A116" s="74">
        <v>113</v>
      </c>
      <c r="B116" s="75" t="s">
        <v>230</v>
      </c>
      <c r="C116" s="76" t="s">
        <v>292</v>
      </c>
      <c r="D116" s="77" t="s">
        <v>740</v>
      </c>
      <c r="E116" s="78" t="s">
        <v>473</v>
      </c>
      <c r="F116" s="78" t="s">
        <v>463</v>
      </c>
      <c r="G116" s="79">
        <v>250</v>
      </c>
      <c r="H116" s="74" t="s">
        <v>735</v>
      </c>
      <c r="I116" s="74" t="s">
        <v>741</v>
      </c>
      <c r="J116" s="74" t="s">
        <v>742</v>
      </c>
      <c r="K116" s="114"/>
    </row>
    <row r="117" spans="1:11" ht="25.5" customHeight="1">
      <c r="A117" s="74">
        <v>114</v>
      </c>
      <c r="B117" s="75" t="s">
        <v>302</v>
      </c>
      <c r="C117" s="76" t="s">
        <v>292</v>
      </c>
      <c r="D117" s="77" t="s">
        <v>508</v>
      </c>
      <c r="E117" s="78" t="s">
        <v>473</v>
      </c>
      <c r="F117" s="78" t="s">
        <v>463</v>
      </c>
      <c r="G117" s="79">
        <v>1258.4754</v>
      </c>
      <c r="H117" s="74" t="s">
        <v>509</v>
      </c>
      <c r="I117" s="74" t="s">
        <v>510</v>
      </c>
      <c r="J117" s="74" t="s">
        <v>511</v>
      </c>
      <c r="K117" s="114"/>
    </row>
    <row r="118" spans="1:11" ht="25.5" customHeight="1">
      <c r="A118" s="74">
        <v>115</v>
      </c>
      <c r="B118" s="75" t="s">
        <v>302</v>
      </c>
      <c r="C118" s="76" t="s">
        <v>292</v>
      </c>
      <c r="D118" s="77" t="s">
        <v>512</v>
      </c>
      <c r="E118" s="78" t="s">
        <v>462</v>
      </c>
      <c r="F118" s="78" t="s">
        <v>463</v>
      </c>
      <c r="G118" s="79">
        <v>954.22860000000003</v>
      </c>
      <c r="H118" s="74" t="s">
        <v>509</v>
      </c>
      <c r="I118" s="74" t="s">
        <v>510</v>
      </c>
      <c r="J118" s="74" t="s">
        <v>511</v>
      </c>
      <c r="K118" s="114"/>
    </row>
    <row r="119" spans="1:11" ht="25.5" customHeight="1">
      <c r="A119" s="74">
        <v>116</v>
      </c>
      <c r="B119" s="75" t="s">
        <v>302</v>
      </c>
      <c r="C119" s="76" t="s">
        <v>292</v>
      </c>
      <c r="D119" s="77" t="s">
        <v>513</v>
      </c>
      <c r="E119" s="78" t="s">
        <v>473</v>
      </c>
      <c r="F119" s="78" t="s">
        <v>463</v>
      </c>
      <c r="G119" s="79">
        <v>1339.9151999999999</v>
      </c>
      <c r="H119" s="74" t="s">
        <v>509</v>
      </c>
      <c r="I119" s="74" t="s">
        <v>510</v>
      </c>
      <c r="J119" s="74" t="s">
        <v>511</v>
      </c>
      <c r="K119" s="114"/>
    </row>
    <row r="120" spans="1:11" ht="25.5" customHeight="1">
      <c r="A120" s="74">
        <v>117</v>
      </c>
      <c r="B120" s="75" t="s">
        <v>302</v>
      </c>
      <c r="C120" s="76" t="s">
        <v>292</v>
      </c>
      <c r="D120" s="77" t="s">
        <v>514</v>
      </c>
      <c r="E120" s="78" t="s">
        <v>473</v>
      </c>
      <c r="F120" s="78" t="s">
        <v>463</v>
      </c>
      <c r="G120" s="79">
        <v>1862.3592000000001</v>
      </c>
      <c r="H120" s="74" t="s">
        <v>509</v>
      </c>
      <c r="I120" s="74" t="s">
        <v>510</v>
      </c>
      <c r="J120" s="74" t="s">
        <v>511</v>
      </c>
      <c r="K120" s="114"/>
    </row>
    <row r="121" spans="1:11" ht="25.5" customHeight="1">
      <c r="A121" s="74">
        <v>118</v>
      </c>
      <c r="B121" s="75" t="s">
        <v>302</v>
      </c>
      <c r="C121" s="76" t="s">
        <v>292</v>
      </c>
      <c r="D121" s="77" t="s">
        <v>556</v>
      </c>
      <c r="E121" s="78" t="s">
        <v>473</v>
      </c>
      <c r="F121" s="78" t="s">
        <v>463</v>
      </c>
      <c r="G121" s="79">
        <v>160</v>
      </c>
      <c r="H121" s="74" t="s">
        <v>553</v>
      </c>
      <c r="I121" s="74" t="s">
        <v>554</v>
      </c>
      <c r="J121" s="74" t="s">
        <v>555</v>
      </c>
      <c r="K121" s="114"/>
    </row>
    <row r="122" spans="1:11" ht="25.5" customHeight="1">
      <c r="A122" s="74">
        <v>119</v>
      </c>
      <c r="B122" s="75" t="s">
        <v>302</v>
      </c>
      <c r="C122" s="76" t="s">
        <v>292</v>
      </c>
      <c r="D122" s="77" t="s">
        <v>811</v>
      </c>
      <c r="E122" s="78" t="s">
        <v>473</v>
      </c>
      <c r="F122" s="78" t="s">
        <v>475</v>
      </c>
      <c r="G122" s="79">
        <v>130</v>
      </c>
      <c r="H122" s="74" t="s">
        <v>580</v>
      </c>
      <c r="I122" s="74" t="s">
        <v>583</v>
      </c>
      <c r="J122" s="74" t="s">
        <v>582</v>
      </c>
      <c r="K122" s="114"/>
    </row>
    <row r="123" spans="1:11" ht="25.5" customHeight="1">
      <c r="A123" s="74">
        <v>120</v>
      </c>
      <c r="B123" s="75" t="s">
        <v>302</v>
      </c>
      <c r="C123" s="76" t="s">
        <v>292</v>
      </c>
      <c r="D123" s="77" t="s">
        <v>812</v>
      </c>
      <c r="E123" s="78" t="s">
        <v>473</v>
      </c>
      <c r="F123" s="78" t="s">
        <v>475</v>
      </c>
      <c r="G123" s="79">
        <v>161</v>
      </c>
      <c r="H123" s="74" t="s">
        <v>580</v>
      </c>
      <c r="I123" s="74" t="s">
        <v>583</v>
      </c>
      <c r="J123" s="74" t="s">
        <v>582</v>
      </c>
      <c r="K123" s="114"/>
    </row>
    <row r="124" spans="1:11" ht="25.5" customHeight="1">
      <c r="A124" s="74">
        <v>121</v>
      </c>
      <c r="B124" s="75" t="s">
        <v>302</v>
      </c>
      <c r="C124" s="76" t="s">
        <v>292</v>
      </c>
      <c r="D124" s="77" t="s">
        <v>813</v>
      </c>
      <c r="E124" s="78" t="s">
        <v>473</v>
      </c>
      <c r="F124" s="78" t="s">
        <v>463</v>
      </c>
      <c r="G124" s="79">
        <v>150</v>
      </c>
      <c r="H124" s="74" t="s">
        <v>613</v>
      </c>
      <c r="I124" s="74" t="s">
        <v>619</v>
      </c>
      <c r="J124" s="74" t="s">
        <v>620</v>
      </c>
      <c r="K124" s="114"/>
    </row>
    <row r="125" spans="1:11" ht="25.5" customHeight="1">
      <c r="A125" s="74">
        <v>122</v>
      </c>
      <c r="B125" s="75" t="s">
        <v>302</v>
      </c>
      <c r="C125" s="76" t="s">
        <v>292</v>
      </c>
      <c r="D125" s="77" t="s">
        <v>625</v>
      </c>
      <c r="E125" s="78" t="s">
        <v>473</v>
      </c>
      <c r="F125" s="78" t="s">
        <v>463</v>
      </c>
      <c r="G125" s="79">
        <v>300</v>
      </c>
      <c r="H125" s="74" t="s">
        <v>626</v>
      </c>
      <c r="I125" s="74" t="s">
        <v>627</v>
      </c>
      <c r="J125" s="74" t="s">
        <v>628</v>
      </c>
      <c r="K125" s="114"/>
    </row>
    <row r="126" spans="1:11" ht="25.5" customHeight="1">
      <c r="A126" s="74">
        <v>123</v>
      </c>
      <c r="B126" s="75" t="s">
        <v>302</v>
      </c>
      <c r="C126" s="76" t="s">
        <v>292</v>
      </c>
      <c r="D126" s="77" t="s">
        <v>629</v>
      </c>
      <c r="E126" s="78" t="s">
        <v>469</v>
      </c>
      <c r="F126" s="78" t="s">
        <v>463</v>
      </c>
      <c r="G126" s="79">
        <v>100</v>
      </c>
      <c r="H126" s="74" t="s">
        <v>626</v>
      </c>
      <c r="I126" s="74" t="s">
        <v>627</v>
      </c>
      <c r="J126" s="74" t="s">
        <v>628</v>
      </c>
      <c r="K126" s="114"/>
    </row>
    <row r="127" spans="1:11" ht="25.5" customHeight="1">
      <c r="A127" s="74">
        <v>124</v>
      </c>
      <c r="B127" s="75" t="s">
        <v>302</v>
      </c>
      <c r="C127" s="76" t="s">
        <v>292</v>
      </c>
      <c r="D127" s="77" t="s">
        <v>688</v>
      </c>
      <c r="E127" s="78" t="s">
        <v>473</v>
      </c>
      <c r="F127" s="78" t="s">
        <v>463</v>
      </c>
      <c r="G127" s="79">
        <v>2138</v>
      </c>
      <c r="H127" s="74" t="s">
        <v>689</v>
      </c>
      <c r="I127" s="74" t="s">
        <v>690</v>
      </c>
      <c r="J127" s="74" t="s">
        <v>691</v>
      </c>
      <c r="K127" s="114"/>
    </row>
    <row r="128" spans="1:11" ht="25.5" customHeight="1">
      <c r="A128" s="74">
        <v>125</v>
      </c>
      <c r="B128" s="75" t="s">
        <v>302</v>
      </c>
      <c r="C128" s="76" t="s">
        <v>292</v>
      </c>
      <c r="D128" s="77" t="s">
        <v>692</v>
      </c>
      <c r="E128" s="78" t="s">
        <v>462</v>
      </c>
      <c r="F128" s="78" t="s">
        <v>463</v>
      </c>
      <c r="G128" s="79">
        <v>388</v>
      </c>
      <c r="H128" s="74" t="s">
        <v>689</v>
      </c>
      <c r="I128" s="74" t="s">
        <v>690</v>
      </c>
      <c r="J128" s="74" t="s">
        <v>691</v>
      </c>
      <c r="K128" s="114"/>
    </row>
    <row r="129" spans="1:11" ht="25.5" customHeight="1">
      <c r="A129" s="74">
        <v>126</v>
      </c>
      <c r="B129" s="75" t="s">
        <v>302</v>
      </c>
      <c r="C129" s="76" t="s">
        <v>292</v>
      </c>
      <c r="D129" s="77" t="s">
        <v>701</v>
      </c>
      <c r="E129" s="78" t="s">
        <v>476</v>
      </c>
      <c r="F129" s="78" t="s">
        <v>463</v>
      </c>
      <c r="G129" s="79">
        <v>3100</v>
      </c>
      <c r="H129" s="74" t="s">
        <v>702</v>
      </c>
      <c r="I129" s="74" t="s">
        <v>703</v>
      </c>
      <c r="J129" s="74" t="s">
        <v>704</v>
      </c>
      <c r="K129" s="114"/>
    </row>
    <row r="130" spans="1:11" ht="25.5" customHeight="1">
      <c r="A130" s="74">
        <v>127</v>
      </c>
      <c r="B130" s="75" t="s">
        <v>302</v>
      </c>
      <c r="C130" s="76" t="s">
        <v>292</v>
      </c>
      <c r="D130" s="77" t="s">
        <v>738</v>
      </c>
      <c r="E130" s="78" t="s">
        <v>473</v>
      </c>
      <c r="F130" s="78" t="s">
        <v>463</v>
      </c>
      <c r="G130" s="79">
        <v>480</v>
      </c>
      <c r="H130" s="74" t="s">
        <v>735</v>
      </c>
      <c r="I130" s="74" t="s">
        <v>736</v>
      </c>
      <c r="J130" s="74" t="s">
        <v>737</v>
      </c>
      <c r="K130" s="114"/>
    </row>
    <row r="131" spans="1:11" ht="25.5" customHeight="1">
      <c r="A131" s="74">
        <v>128</v>
      </c>
      <c r="B131" s="75" t="s">
        <v>302</v>
      </c>
      <c r="C131" s="76" t="s">
        <v>292</v>
      </c>
      <c r="D131" s="77" t="s">
        <v>743</v>
      </c>
      <c r="E131" s="78" t="s">
        <v>473</v>
      </c>
      <c r="F131" s="78" t="s">
        <v>463</v>
      </c>
      <c r="G131" s="79">
        <v>130</v>
      </c>
      <c r="H131" s="74" t="s">
        <v>735</v>
      </c>
      <c r="I131" s="74" t="s">
        <v>741</v>
      </c>
      <c r="J131" s="74" t="s">
        <v>742</v>
      </c>
      <c r="K131" s="114"/>
    </row>
    <row r="132" spans="1:11" ht="25.5" customHeight="1">
      <c r="A132" s="74">
        <v>129</v>
      </c>
      <c r="B132" s="75" t="s">
        <v>306</v>
      </c>
      <c r="C132" s="76" t="s">
        <v>292</v>
      </c>
      <c r="D132" s="77" t="s">
        <v>621</v>
      </c>
      <c r="E132" s="78" t="s">
        <v>473</v>
      </c>
      <c r="F132" s="78" t="s">
        <v>475</v>
      </c>
      <c r="G132" s="79">
        <v>280</v>
      </c>
      <c r="H132" s="74" t="s">
        <v>613</v>
      </c>
      <c r="I132" s="74" t="s">
        <v>614</v>
      </c>
      <c r="J132" s="74" t="s">
        <v>615</v>
      </c>
      <c r="K132" s="114"/>
    </row>
    <row r="133" spans="1:11" ht="25.5" customHeight="1">
      <c r="A133" s="74">
        <v>130</v>
      </c>
      <c r="B133" s="75" t="s">
        <v>306</v>
      </c>
      <c r="C133" s="76" t="s">
        <v>292</v>
      </c>
      <c r="D133" s="77" t="s">
        <v>622</v>
      </c>
      <c r="E133" s="78" t="s">
        <v>462</v>
      </c>
      <c r="F133" s="78" t="s">
        <v>475</v>
      </c>
      <c r="G133" s="79">
        <v>170</v>
      </c>
      <c r="H133" s="74" t="s">
        <v>613</v>
      </c>
      <c r="I133" s="74" t="s">
        <v>614</v>
      </c>
      <c r="J133" s="74" t="s">
        <v>615</v>
      </c>
      <c r="K133" s="114"/>
    </row>
    <row r="134" spans="1:11" ht="25.5" customHeight="1">
      <c r="A134" s="74">
        <v>131</v>
      </c>
      <c r="B134" s="75" t="s">
        <v>279</v>
      </c>
      <c r="C134" s="76" t="s">
        <v>292</v>
      </c>
      <c r="D134" s="77" t="s">
        <v>623</v>
      </c>
      <c r="E134" s="78" t="s">
        <v>473</v>
      </c>
      <c r="F134" s="78" t="s">
        <v>475</v>
      </c>
      <c r="G134" s="79">
        <v>320</v>
      </c>
      <c r="H134" s="74" t="s">
        <v>613</v>
      </c>
      <c r="I134" s="74" t="s">
        <v>619</v>
      </c>
      <c r="J134" s="74" t="s">
        <v>620</v>
      </c>
      <c r="K134" s="114"/>
    </row>
    <row r="135" spans="1:11" ht="25.5" customHeight="1">
      <c r="A135" s="74">
        <v>132</v>
      </c>
      <c r="B135" s="75" t="s">
        <v>279</v>
      </c>
      <c r="C135" s="76" t="s">
        <v>292</v>
      </c>
      <c r="D135" s="77" t="s">
        <v>624</v>
      </c>
      <c r="E135" s="78" t="s">
        <v>462</v>
      </c>
      <c r="F135" s="78" t="s">
        <v>475</v>
      </c>
      <c r="G135" s="79">
        <v>120</v>
      </c>
      <c r="H135" s="74" t="s">
        <v>613</v>
      </c>
      <c r="I135" s="74" t="s">
        <v>619</v>
      </c>
      <c r="J135" s="74" t="s">
        <v>620</v>
      </c>
      <c r="K135" s="114"/>
    </row>
    <row r="136" spans="1:11" ht="25.5" customHeight="1">
      <c r="A136" s="74">
        <v>133</v>
      </c>
      <c r="B136" s="75" t="s">
        <v>283</v>
      </c>
      <c r="C136" s="76" t="s">
        <v>292</v>
      </c>
      <c r="D136" s="77" t="s">
        <v>681</v>
      </c>
      <c r="E136" s="78" t="s">
        <v>248</v>
      </c>
      <c r="F136" s="78" t="s">
        <v>253</v>
      </c>
      <c r="G136" s="79">
        <v>148</v>
      </c>
      <c r="H136" s="74" t="s">
        <v>785</v>
      </c>
      <c r="I136" s="74" t="s">
        <v>676</v>
      </c>
      <c r="J136" s="74" t="s">
        <v>677</v>
      </c>
      <c r="K136" s="114"/>
    </row>
    <row r="137" spans="1:11" ht="25.5" customHeight="1">
      <c r="A137" s="74">
        <v>134</v>
      </c>
      <c r="B137" s="75" t="s">
        <v>283</v>
      </c>
      <c r="C137" s="76" t="s">
        <v>292</v>
      </c>
      <c r="D137" s="77" t="s">
        <v>682</v>
      </c>
      <c r="E137" s="78" t="s">
        <v>248</v>
      </c>
      <c r="F137" s="78" t="s">
        <v>253</v>
      </c>
      <c r="G137" s="79">
        <v>139</v>
      </c>
      <c r="H137" s="74" t="s">
        <v>785</v>
      </c>
      <c r="I137" s="74" t="s">
        <v>676</v>
      </c>
      <c r="J137" s="74" t="s">
        <v>677</v>
      </c>
      <c r="K137" s="114"/>
    </row>
    <row r="138" spans="1:11" ht="25.5" customHeight="1">
      <c r="A138" s="74">
        <v>135</v>
      </c>
      <c r="B138" s="75" t="s">
        <v>283</v>
      </c>
      <c r="C138" s="76" t="s">
        <v>292</v>
      </c>
      <c r="D138" s="77" t="s">
        <v>683</v>
      </c>
      <c r="E138" s="78" t="s">
        <v>248</v>
      </c>
      <c r="F138" s="78" t="s">
        <v>253</v>
      </c>
      <c r="G138" s="79">
        <v>103</v>
      </c>
      <c r="H138" s="74" t="s">
        <v>785</v>
      </c>
      <c r="I138" s="74" t="s">
        <v>676</v>
      </c>
      <c r="J138" s="74" t="s">
        <v>677</v>
      </c>
      <c r="K138" s="114"/>
    </row>
    <row r="139" spans="1:11" ht="25.5" customHeight="1">
      <c r="A139" s="74">
        <v>136</v>
      </c>
      <c r="B139" s="75" t="s">
        <v>418</v>
      </c>
      <c r="C139" s="76" t="s">
        <v>292</v>
      </c>
      <c r="D139" s="77" t="s">
        <v>814</v>
      </c>
      <c r="E139" s="78" t="s">
        <v>473</v>
      </c>
      <c r="F139" s="78" t="s">
        <v>463</v>
      </c>
      <c r="G139" s="79">
        <v>854</v>
      </c>
      <c r="H139" s="74" t="s">
        <v>470</v>
      </c>
      <c r="I139" s="74" t="s">
        <v>471</v>
      </c>
      <c r="J139" s="74" t="s">
        <v>472</v>
      </c>
      <c r="K139" s="114"/>
    </row>
    <row r="140" spans="1:11" ht="25.5" customHeight="1">
      <c r="A140" s="74">
        <v>137</v>
      </c>
      <c r="B140" s="75" t="s">
        <v>418</v>
      </c>
      <c r="C140" s="76" t="s">
        <v>292</v>
      </c>
      <c r="D140" s="77" t="s">
        <v>815</v>
      </c>
      <c r="E140" s="78" t="s">
        <v>473</v>
      </c>
      <c r="F140" s="78" t="s">
        <v>463</v>
      </c>
      <c r="G140" s="79">
        <v>141</v>
      </c>
      <c r="H140" s="74" t="s">
        <v>470</v>
      </c>
      <c r="I140" s="74" t="s">
        <v>471</v>
      </c>
      <c r="J140" s="74" t="s">
        <v>472</v>
      </c>
      <c r="K140" s="114"/>
    </row>
    <row r="141" spans="1:11" ht="25.5" customHeight="1">
      <c r="A141" s="74">
        <v>138</v>
      </c>
      <c r="B141" s="75" t="s">
        <v>418</v>
      </c>
      <c r="C141" s="76" t="s">
        <v>292</v>
      </c>
      <c r="D141" s="77" t="s">
        <v>816</v>
      </c>
      <c r="E141" s="78" t="s">
        <v>462</v>
      </c>
      <c r="F141" s="78" t="s">
        <v>463</v>
      </c>
      <c r="G141" s="79">
        <v>124</v>
      </c>
      <c r="H141" s="74" t="s">
        <v>470</v>
      </c>
      <c r="I141" s="74" t="s">
        <v>471</v>
      </c>
      <c r="J141" s="74" t="s">
        <v>472</v>
      </c>
      <c r="K141" s="114"/>
    </row>
    <row r="142" spans="1:11" ht="25.5" customHeight="1">
      <c r="A142" s="74">
        <v>139</v>
      </c>
      <c r="B142" s="75" t="s">
        <v>418</v>
      </c>
      <c r="C142" s="76" t="s">
        <v>292</v>
      </c>
      <c r="D142" s="77" t="s">
        <v>504</v>
      </c>
      <c r="E142" s="78" t="s">
        <v>473</v>
      </c>
      <c r="F142" s="78" t="s">
        <v>463</v>
      </c>
      <c r="G142" s="79">
        <v>112</v>
      </c>
      <c r="H142" s="74" t="s">
        <v>478</v>
      </c>
      <c r="I142" s="74" t="s">
        <v>499</v>
      </c>
      <c r="J142" s="74" t="s">
        <v>500</v>
      </c>
      <c r="K142" s="114"/>
    </row>
    <row r="143" spans="1:11" ht="25.5" customHeight="1">
      <c r="A143" s="74">
        <v>140</v>
      </c>
      <c r="B143" s="75" t="s">
        <v>418</v>
      </c>
      <c r="C143" s="76" t="s">
        <v>292</v>
      </c>
      <c r="D143" s="77" t="s">
        <v>505</v>
      </c>
      <c r="E143" s="78" t="s">
        <v>473</v>
      </c>
      <c r="F143" s="78" t="s">
        <v>463</v>
      </c>
      <c r="G143" s="79">
        <v>100</v>
      </c>
      <c r="H143" s="74" t="s">
        <v>478</v>
      </c>
      <c r="I143" s="74" t="s">
        <v>499</v>
      </c>
      <c r="J143" s="74" t="s">
        <v>500</v>
      </c>
      <c r="K143" s="114"/>
    </row>
    <row r="144" spans="1:11" ht="25.5" customHeight="1">
      <c r="A144" s="74">
        <v>141</v>
      </c>
      <c r="B144" s="75" t="s">
        <v>418</v>
      </c>
      <c r="C144" s="76" t="s">
        <v>292</v>
      </c>
      <c r="D144" s="77" t="s">
        <v>506</v>
      </c>
      <c r="E144" s="78" t="s">
        <v>462</v>
      </c>
      <c r="F144" s="78" t="s">
        <v>463</v>
      </c>
      <c r="G144" s="79">
        <v>114</v>
      </c>
      <c r="H144" s="74" t="s">
        <v>478</v>
      </c>
      <c r="I144" s="74" t="s">
        <v>499</v>
      </c>
      <c r="J144" s="74" t="s">
        <v>500</v>
      </c>
      <c r="K144" s="114"/>
    </row>
    <row r="145" spans="1:11" ht="25.5" customHeight="1">
      <c r="A145" s="74">
        <v>142</v>
      </c>
      <c r="B145" s="75" t="s">
        <v>418</v>
      </c>
      <c r="C145" s="76" t="s">
        <v>292</v>
      </c>
      <c r="D145" s="77" t="s">
        <v>507</v>
      </c>
      <c r="E145" s="78" t="s">
        <v>490</v>
      </c>
      <c r="F145" s="78" t="s">
        <v>463</v>
      </c>
      <c r="G145" s="79">
        <v>280</v>
      </c>
      <c r="H145" s="74" t="s">
        <v>478</v>
      </c>
      <c r="I145" s="74" t="s">
        <v>499</v>
      </c>
      <c r="J145" s="74" t="s">
        <v>500</v>
      </c>
      <c r="K145" s="114"/>
    </row>
    <row r="146" spans="1:11" ht="25.5" customHeight="1">
      <c r="A146" s="74">
        <v>143</v>
      </c>
      <c r="B146" s="75" t="s">
        <v>360</v>
      </c>
      <c r="C146" s="76" t="s">
        <v>292</v>
      </c>
      <c r="D146" s="77" t="s">
        <v>817</v>
      </c>
      <c r="E146" s="78" t="s">
        <v>473</v>
      </c>
      <c r="F146" s="78" t="s">
        <v>463</v>
      </c>
      <c r="G146" s="79">
        <v>840</v>
      </c>
      <c r="H146" s="74" t="s">
        <v>470</v>
      </c>
      <c r="I146" s="74" t="s">
        <v>471</v>
      </c>
      <c r="J146" s="74" t="s">
        <v>472</v>
      </c>
      <c r="K146" s="114"/>
    </row>
    <row r="147" spans="1:11" ht="25.5" customHeight="1">
      <c r="A147" s="74">
        <v>144</v>
      </c>
      <c r="B147" s="75" t="s">
        <v>360</v>
      </c>
      <c r="C147" s="76" t="s">
        <v>292</v>
      </c>
      <c r="D147" s="77" t="s">
        <v>818</v>
      </c>
      <c r="E147" s="78" t="s">
        <v>473</v>
      </c>
      <c r="F147" s="78" t="s">
        <v>463</v>
      </c>
      <c r="G147" s="79">
        <v>296</v>
      </c>
      <c r="H147" s="74" t="s">
        <v>470</v>
      </c>
      <c r="I147" s="74" t="s">
        <v>471</v>
      </c>
      <c r="J147" s="74" t="s">
        <v>472</v>
      </c>
      <c r="K147" s="114"/>
    </row>
    <row r="148" spans="1:11" ht="25.5" customHeight="1">
      <c r="A148" s="74">
        <v>145</v>
      </c>
      <c r="B148" s="75" t="s">
        <v>360</v>
      </c>
      <c r="C148" s="76" t="s">
        <v>292</v>
      </c>
      <c r="D148" s="77" t="s">
        <v>819</v>
      </c>
      <c r="E148" s="78" t="s">
        <v>473</v>
      </c>
      <c r="F148" s="78" t="s">
        <v>463</v>
      </c>
      <c r="G148" s="79">
        <v>279</v>
      </c>
      <c r="H148" s="74" t="s">
        <v>470</v>
      </c>
      <c r="I148" s="74" t="s">
        <v>471</v>
      </c>
      <c r="J148" s="74" t="s">
        <v>472</v>
      </c>
      <c r="K148" s="114"/>
    </row>
    <row r="149" spans="1:11" ht="25.5" customHeight="1">
      <c r="A149" s="74">
        <v>146</v>
      </c>
      <c r="B149" s="75" t="s">
        <v>360</v>
      </c>
      <c r="C149" s="76" t="s">
        <v>292</v>
      </c>
      <c r="D149" s="77" t="s">
        <v>820</v>
      </c>
      <c r="E149" s="78" t="s">
        <v>462</v>
      </c>
      <c r="F149" s="78" t="s">
        <v>463</v>
      </c>
      <c r="G149" s="79">
        <v>129</v>
      </c>
      <c r="H149" s="74" t="s">
        <v>470</v>
      </c>
      <c r="I149" s="74" t="s">
        <v>471</v>
      </c>
      <c r="J149" s="74" t="s">
        <v>472</v>
      </c>
      <c r="K149" s="114"/>
    </row>
    <row r="150" spans="1:11" ht="25.5" customHeight="1">
      <c r="A150" s="74">
        <v>147</v>
      </c>
      <c r="B150" s="75" t="s">
        <v>360</v>
      </c>
      <c r="C150" s="76" t="s">
        <v>292</v>
      </c>
      <c r="D150" s="77" t="s">
        <v>821</v>
      </c>
      <c r="E150" s="78" t="s">
        <v>476</v>
      </c>
      <c r="F150" s="78" t="s">
        <v>463</v>
      </c>
      <c r="G150" s="79">
        <v>800</v>
      </c>
      <c r="H150" s="74" t="s">
        <v>772</v>
      </c>
      <c r="I150" s="74" t="s">
        <v>778</v>
      </c>
      <c r="J150" s="74" t="s">
        <v>779</v>
      </c>
      <c r="K150" s="114"/>
    </row>
    <row r="151" spans="1:11" ht="25.5" customHeight="1">
      <c r="A151" s="74">
        <v>148</v>
      </c>
      <c r="B151" s="75" t="s">
        <v>257</v>
      </c>
      <c r="C151" s="76" t="s">
        <v>292</v>
      </c>
      <c r="D151" s="77" t="s">
        <v>811</v>
      </c>
      <c r="E151" s="78" t="s">
        <v>473</v>
      </c>
      <c r="F151" s="78" t="s">
        <v>475</v>
      </c>
      <c r="G151" s="79">
        <v>130</v>
      </c>
      <c r="H151" s="74" t="s">
        <v>580</v>
      </c>
      <c r="I151" s="74" t="s">
        <v>583</v>
      </c>
      <c r="J151" s="74" t="s">
        <v>582</v>
      </c>
      <c r="K151" s="114"/>
    </row>
    <row r="152" spans="1:11" ht="25.5" customHeight="1">
      <c r="A152" s="74">
        <v>149</v>
      </c>
      <c r="B152" s="75" t="s">
        <v>257</v>
      </c>
      <c r="C152" s="76" t="s">
        <v>292</v>
      </c>
      <c r="D152" s="77" t="s">
        <v>812</v>
      </c>
      <c r="E152" s="78" t="s">
        <v>473</v>
      </c>
      <c r="F152" s="78" t="s">
        <v>475</v>
      </c>
      <c r="G152" s="79">
        <v>154</v>
      </c>
      <c r="H152" s="74" t="s">
        <v>580</v>
      </c>
      <c r="I152" s="74" t="s">
        <v>583</v>
      </c>
      <c r="J152" s="74" t="s">
        <v>582</v>
      </c>
      <c r="K152" s="114"/>
    </row>
    <row r="153" spans="1:11" ht="25.5" customHeight="1">
      <c r="A153" s="74">
        <v>150</v>
      </c>
      <c r="B153" s="75" t="s">
        <v>257</v>
      </c>
      <c r="C153" s="76" t="s">
        <v>292</v>
      </c>
      <c r="D153" s="77" t="s">
        <v>822</v>
      </c>
      <c r="E153" s="78" t="s">
        <v>473</v>
      </c>
      <c r="F153" s="78" t="s">
        <v>475</v>
      </c>
      <c r="G153" s="79">
        <v>109</v>
      </c>
      <c r="H153" s="74" t="s">
        <v>580</v>
      </c>
      <c r="I153" s="74" t="s">
        <v>583</v>
      </c>
      <c r="J153" s="74" t="s">
        <v>584</v>
      </c>
      <c r="K153" s="114"/>
    </row>
    <row r="154" spans="1:11" ht="25.5" customHeight="1">
      <c r="A154" s="74">
        <v>151</v>
      </c>
      <c r="B154" s="75" t="s">
        <v>257</v>
      </c>
      <c r="C154" s="76" t="s">
        <v>292</v>
      </c>
      <c r="D154" s="77" t="s">
        <v>664</v>
      </c>
      <c r="E154" s="78" t="s">
        <v>665</v>
      </c>
      <c r="F154" s="78" t="s">
        <v>463</v>
      </c>
      <c r="G154" s="79">
        <v>3300</v>
      </c>
      <c r="H154" s="74" t="s">
        <v>666</v>
      </c>
      <c r="I154" s="74" t="s">
        <v>667</v>
      </c>
      <c r="J154" s="74" t="s">
        <v>668</v>
      </c>
      <c r="K154" s="114"/>
    </row>
    <row r="155" spans="1:11" ht="25.5" customHeight="1">
      <c r="A155" s="74">
        <v>152</v>
      </c>
      <c r="B155" s="75" t="s">
        <v>257</v>
      </c>
      <c r="C155" s="76" t="s">
        <v>292</v>
      </c>
      <c r="D155" s="77" t="s">
        <v>693</v>
      </c>
      <c r="E155" s="78" t="s">
        <v>473</v>
      </c>
      <c r="F155" s="78" t="s">
        <v>463</v>
      </c>
      <c r="G155" s="79">
        <v>143</v>
      </c>
      <c r="H155" s="74" t="s">
        <v>689</v>
      </c>
      <c r="I155" s="74" t="s">
        <v>694</v>
      </c>
      <c r="J155" s="74" t="s">
        <v>695</v>
      </c>
      <c r="K155" s="114"/>
    </row>
    <row r="156" spans="1:11" ht="25.5" customHeight="1">
      <c r="A156" s="74">
        <v>153</v>
      </c>
      <c r="B156" s="75" t="s">
        <v>257</v>
      </c>
      <c r="C156" s="76" t="s">
        <v>292</v>
      </c>
      <c r="D156" s="77" t="s">
        <v>696</v>
      </c>
      <c r="E156" s="78" t="s">
        <v>473</v>
      </c>
      <c r="F156" s="78" t="s">
        <v>463</v>
      </c>
      <c r="G156" s="79">
        <v>120</v>
      </c>
      <c r="H156" s="74" t="s">
        <v>689</v>
      </c>
      <c r="I156" s="74" t="s">
        <v>697</v>
      </c>
      <c r="J156" s="74" t="s">
        <v>698</v>
      </c>
      <c r="K156" s="114"/>
    </row>
    <row r="157" spans="1:11" ht="25.5" customHeight="1">
      <c r="A157" s="74">
        <v>154</v>
      </c>
      <c r="B157" s="75" t="s">
        <v>257</v>
      </c>
      <c r="C157" s="76" t="s">
        <v>292</v>
      </c>
      <c r="D157" s="77" t="s">
        <v>699</v>
      </c>
      <c r="E157" s="78" t="s">
        <v>473</v>
      </c>
      <c r="F157" s="78" t="s">
        <v>463</v>
      </c>
      <c r="G157" s="79">
        <v>108</v>
      </c>
      <c r="H157" s="74" t="s">
        <v>689</v>
      </c>
      <c r="I157" s="74" t="s">
        <v>700</v>
      </c>
      <c r="J157" s="74" t="s">
        <v>698</v>
      </c>
      <c r="K157" s="114"/>
    </row>
    <row r="158" spans="1:11" ht="25.5" customHeight="1">
      <c r="A158" s="74">
        <v>155</v>
      </c>
      <c r="B158" s="74" t="s">
        <v>32</v>
      </c>
      <c r="C158" s="76" t="s">
        <v>292</v>
      </c>
      <c r="D158" s="77" t="s">
        <v>739</v>
      </c>
      <c r="E158" s="78" t="s">
        <v>473</v>
      </c>
      <c r="F158" s="78" t="s">
        <v>463</v>
      </c>
      <c r="G158" s="81">
        <v>380</v>
      </c>
      <c r="H158" s="74" t="s">
        <v>735</v>
      </c>
      <c r="I158" s="74" t="s">
        <v>736</v>
      </c>
      <c r="J158" s="74" t="s">
        <v>737</v>
      </c>
      <c r="K158" s="74"/>
    </row>
    <row r="159" spans="1:11" s="28" customFormat="1" ht="17.25">
      <c r="A159" s="38" t="s">
        <v>128</v>
      </c>
      <c r="B159" s="39"/>
      <c r="C159" s="39"/>
      <c r="D159" s="39"/>
      <c r="E159" s="39"/>
      <c r="F159" s="39"/>
      <c r="G159" s="39"/>
      <c r="H159" s="39"/>
      <c r="I159" s="40"/>
      <c r="J159" s="41">
        <f>COUNTA(D4:D158)</f>
        <v>155</v>
      </c>
      <c r="K159" s="41" t="s">
        <v>44</v>
      </c>
    </row>
    <row r="160" spans="1:11" s="28" customFormat="1" ht="17.25">
      <c r="A160" s="42"/>
      <c r="B160" s="43"/>
      <c r="C160" s="43"/>
      <c r="D160" s="43"/>
      <c r="E160" s="43"/>
      <c r="F160" s="43"/>
      <c r="G160" s="43"/>
      <c r="H160" s="43"/>
      <c r="I160" s="44" t="s">
        <v>45</v>
      </c>
      <c r="J160" s="45">
        <f>SUM(G4:G158)</f>
        <v>100016.47840000001</v>
      </c>
      <c r="K160" s="41" t="s">
        <v>46</v>
      </c>
    </row>
    <row r="161" spans="1:7">
      <c r="A161" s="36" t="s">
        <v>127</v>
      </c>
      <c r="G161" s="37"/>
    </row>
  </sheetData>
  <sortState ref="A4:K176">
    <sortCondition ref="B4:B176"/>
  </sortState>
  <mergeCells count="1">
    <mergeCell ref="A1:K1"/>
  </mergeCells>
  <phoneticPr fontId="9" type="noConversion"/>
  <dataValidations count="2">
    <dataValidation type="list" allowBlank="1" showInputMessage="1" showErrorMessage="1" sqref="B130:B158 B4:B110">
      <formula1>"1월,2월,3월,4월,5월,6월,7월,8월,9월,10월,11월,12월"</formula1>
    </dataValidation>
    <dataValidation type="list" allowBlank="1" showInputMessage="1" showErrorMessage="1" sqref="F111:F129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41" fitToHeight="100" orientation="portrait" r:id="rId1"/>
  <colBreaks count="2" manualBreakCount="2">
    <brk id="6" max="129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본사</vt:lpstr>
      <vt:lpstr>본사_설비성공기구</vt:lpstr>
      <vt:lpstr>본사_5억원이상 수의,제한경쟁</vt:lpstr>
      <vt:lpstr>정비공사,용역</vt:lpstr>
      <vt:lpstr>'정비공사,용역'!Print_Area</vt:lpstr>
      <vt:lpstr>본사!Print_Titles</vt:lpstr>
      <vt:lpstr>'정비공사,용역'!Print_Titles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TEST</cp:lastModifiedBy>
  <cp:lastPrinted>2023-01-30T01:30:44Z</cp:lastPrinted>
  <dcterms:created xsi:type="dcterms:W3CDTF">2008-05-26T06:05:20Z</dcterms:created>
  <dcterms:modified xsi:type="dcterms:W3CDTF">2023-01-30T04:27:55Z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2023년도 발주계획(srm제출용)v3.xlsx</vt:lpwstr>
  </property>
</Properties>
</file>