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165" yWindow="360" windowWidth="19140" windowHeight="9375" tabRatio="894"/>
  </bookViews>
  <sheets>
    <sheet name="본사" sheetId="30" r:id="rId1"/>
    <sheet name="본사_설비성공기구" sheetId="33" r:id="rId2"/>
    <sheet name="본사_5억원이상 수의,제한경쟁" sheetId="29" r:id="rId3"/>
    <sheet name="정비공사,용역" sheetId="36" r:id="rId4"/>
  </sheets>
  <externalReferences>
    <externalReference r:id="rId5"/>
  </externalReferences>
  <definedNames>
    <definedName name="_DAT1" localSheetId="0">#REF!</definedName>
    <definedName name="_DAT1" localSheetId="2">#REF!</definedName>
    <definedName name="_DAT1" localSheetId="1">#REF!</definedName>
    <definedName name="_DAT1" localSheetId="3">#REF!</definedName>
    <definedName name="_DAT1">#REF!</definedName>
    <definedName name="_DAT2" localSheetId="0">#REF!</definedName>
    <definedName name="_DAT2" localSheetId="2">#REF!</definedName>
    <definedName name="_DAT2" localSheetId="1">#REF!</definedName>
    <definedName name="_DAT2" localSheetId="3">#REF!</definedName>
    <definedName name="_DAT2">#REF!</definedName>
    <definedName name="_DAT3" localSheetId="0">#REF!</definedName>
    <definedName name="_DAT3" localSheetId="2">#REF!</definedName>
    <definedName name="_DAT3" localSheetId="1">#REF!</definedName>
    <definedName name="_DAT3" localSheetId="3">#REF!</definedName>
    <definedName name="_DAT3">#REF!</definedName>
    <definedName name="_DAT4" localSheetId="3">#REF!</definedName>
    <definedName name="_DAT4">#REF!</definedName>
    <definedName name="_DAT5" localSheetId="3">#REF!</definedName>
    <definedName name="_DAT5">#REF!</definedName>
    <definedName name="_DAT6" localSheetId="3">#REF!</definedName>
    <definedName name="_DAT6">#REF!</definedName>
    <definedName name="_DAT7" localSheetId="3">#REF!</definedName>
    <definedName name="_DAT7">#REF!</definedName>
    <definedName name="_xlnm._FilterDatabase" localSheetId="0" hidden="1">본사!$A$3:$K$41</definedName>
    <definedName name="_xlnm._FilterDatabase" localSheetId="2" hidden="1">'본사_5억원이상 수의,제한경쟁'!$A$4:$N$16</definedName>
    <definedName name="_xlnm._FilterDatabase" localSheetId="1" hidden="1">본사_설비성공기구!$A$4:$J$87</definedName>
    <definedName name="_xlnm._FilterDatabase" localSheetId="3" hidden="1">'정비공사,용역'!$A$2:$K$99</definedName>
    <definedName name="_xlnm.Print_Area" localSheetId="2">'본사_5억원이상 수의,제한경쟁'!$A$1:$N$15</definedName>
    <definedName name="_xlnm.Print_Area" localSheetId="1">본사_설비성공기구!$A$1:$J$87</definedName>
    <definedName name="_xlnm.Print_Titles" localSheetId="0">본사!$3:$3</definedName>
    <definedName name="_xlnm.Print_Titles" localSheetId="1">본사_설비성공기구!$3:$4</definedName>
    <definedName name="range1" localSheetId="0">#REF!</definedName>
    <definedName name="range1" localSheetId="2">#REF!</definedName>
    <definedName name="range1" localSheetId="3">#REF!</definedName>
    <definedName name="range1">#REF!</definedName>
    <definedName name="SAPBEXdnldView" hidden="1">"44ILA7VSM19ZWTF3CA9EYVVHE"</definedName>
    <definedName name="SAPBEXsysID" hidden="1">"BWP"</definedName>
    <definedName name="TEST0" localSheetId="3">#REF!</definedName>
    <definedName name="TEST0">#REF!</definedName>
    <definedName name="TESTHKEY" localSheetId="3">#REF!</definedName>
    <definedName name="TESTHKEY">#REF!</definedName>
    <definedName name="TESTKEYS" localSheetId="3">#REF!</definedName>
    <definedName name="TESTKEYS">#REF!</definedName>
    <definedName name="TESTVKEY" localSheetId="3">#REF!</definedName>
    <definedName name="TESTVKEY">#REF!</definedName>
    <definedName name="금액" localSheetId="3">#REF!</definedName>
    <definedName name="금액">#REF!</definedName>
    <definedName name="기초데이타">'[1]2006산출'!$A$7:$AN$670</definedName>
    <definedName name="물자종별" localSheetId="0">#REF!</definedName>
    <definedName name="물자종별" localSheetId="2">#REF!</definedName>
    <definedName name="물자종별" localSheetId="3">#REF!</definedName>
    <definedName name="물자종별">#REF!</definedName>
    <definedName name="수량" localSheetId="0">#REF!</definedName>
    <definedName name="수량" localSheetId="2">#REF!</definedName>
    <definedName name="수량" localSheetId="3">#REF!</definedName>
    <definedName name="수량">#REF!</definedName>
    <definedName name="식별번호" localSheetId="0">#REF!</definedName>
    <definedName name="식별번호" localSheetId="2">#REF!</definedName>
    <definedName name="식별번호" localSheetId="3">#REF!</definedName>
    <definedName name="식별번호">#REF!</definedName>
    <definedName name="일반외자" localSheetId="3">#REF!</definedName>
    <definedName name="일반외자">#REF!</definedName>
    <definedName name="일반외자2" localSheetId="3">#REF!</definedName>
    <definedName name="일반외자2">#REF!</definedName>
    <definedName name="품명_및_규격" localSheetId="3">#REF!</definedName>
    <definedName name="품명_및_규격">#REF!</definedName>
  </definedNames>
  <calcPr calcId="125725"/>
</workbook>
</file>

<file path=xl/calcChain.xml><?xml version="1.0" encoding="utf-8"?>
<calcChain xmlns="http://schemas.openxmlformats.org/spreadsheetml/2006/main">
  <c r="J98" i="36"/>
  <c r="J97"/>
  <c r="M12" i="29"/>
  <c r="M11"/>
  <c r="J40" i="30"/>
  <c r="J39"/>
  <c r="A41" i="36"/>
  <c r="A50"/>
  <c r="A46"/>
  <c r="A57"/>
  <c r="A54"/>
  <c r="A53"/>
  <c r="A56"/>
  <c r="A62"/>
  <c r="A55"/>
  <c r="A58"/>
  <c r="A60"/>
  <c r="A61"/>
  <c r="A59"/>
  <c r="A52"/>
  <c r="A9"/>
  <c r="A6"/>
  <c r="A10"/>
  <c r="A28"/>
  <c r="A42"/>
  <c r="A38"/>
  <c r="A39"/>
  <c r="A40"/>
  <c r="A43"/>
  <c r="A7"/>
  <c r="A8"/>
  <c r="A4"/>
  <c r="A3"/>
  <c r="A5"/>
  <c r="A34"/>
  <c r="A29"/>
  <c r="A33"/>
  <c r="A32"/>
  <c r="A35"/>
  <c r="A81"/>
  <c r="A65"/>
  <c r="A96"/>
  <c r="A76"/>
  <c r="A30"/>
  <c r="A31"/>
  <c r="A44"/>
  <c r="A45"/>
  <c r="A74"/>
  <c r="A13"/>
  <c r="A16"/>
  <c r="A17"/>
  <c r="A11"/>
  <c r="A95"/>
  <c r="A84"/>
  <c r="A21"/>
  <c r="A20"/>
  <c r="A26"/>
  <c r="A27"/>
  <c r="A22"/>
  <c r="A23"/>
  <c r="A24"/>
  <c r="A14"/>
  <c r="A15"/>
  <c r="A25"/>
  <c r="A36"/>
  <c r="A79"/>
  <c r="A86"/>
  <c r="A87"/>
  <c r="A91"/>
  <c r="A77"/>
  <c r="A63"/>
  <c r="A37"/>
  <c r="A93"/>
  <c r="A72"/>
  <c r="A83"/>
  <c r="A51"/>
  <c r="A49"/>
  <c r="A80"/>
  <c r="A12"/>
  <c r="A78"/>
  <c r="A68"/>
  <c r="A69"/>
  <c r="A88"/>
  <c r="A82"/>
  <c r="A94"/>
  <c r="A89"/>
  <c r="A90"/>
  <c r="A71"/>
  <c r="A19"/>
  <c r="A18"/>
  <c r="A67"/>
  <c r="A75"/>
  <c r="A73"/>
  <c r="A85"/>
  <c r="A48"/>
  <c r="A47"/>
  <c r="A92"/>
  <c r="A66"/>
  <c r="A64"/>
  <c r="A70"/>
  <c r="A4" i="30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</calcChain>
</file>

<file path=xl/sharedStrings.xml><?xml version="1.0" encoding="utf-8"?>
<sst xmlns="http://schemas.openxmlformats.org/spreadsheetml/2006/main" count="1490" uniqueCount="692">
  <si>
    <t>구분</t>
    <phoneticPr fontId="12" type="noConversion"/>
  </si>
  <si>
    <t>계약명</t>
    <phoneticPr fontId="12" type="noConversion"/>
  </si>
  <si>
    <t>소요예산
(단위:백만원)</t>
    <phoneticPr fontId="12" type="noConversion"/>
  </si>
  <si>
    <t>발주월</t>
    <phoneticPr fontId="12" type="noConversion"/>
  </si>
  <si>
    <t>계약방법</t>
    <phoneticPr fontId="12" type="noConversion"/>
  </si>
  <si>
    <t>주관부서</t>
    <phoneticPr fontId="12" type="noConversion"/>
  </si>
  <si>
    <t>담당자</t>
    <phoneticPr fontId="12" type="noConversion"/>
  </si>
  <si>
    <t>비고</t>
    <phoneticPr fontId="12" type="noConversion"/>
  </si>
  <si>
    <t>순번</t>
    <phoneticPr fontId="12" type="noConversion"/>
  </si>
  <si>
    <t>낙찰자
결정방법</t>
    <phoneticPr fontId="12" type="noConversion"/>
  </si>
  <si>
    <t>사유</t>
    <phoneticPr fontId="12" type="noConversion"/>
  </si>
  <si>
    <t>추정가격
산출방법</t>
    <phoneticPr fontId="12" type="noConversion"/>
  </si>
  <si>
    <t>단위</t>
  </si>
  <si>
    <t>수량</t>
  </si>
  <si>
    <t>3/4</t>
  </si>
  <si>
    <t>4/4</t>
  </si>
  <si>
    <t>공종(종류)</t>
    <phoneticPr fontId="12" type="noConversion"/>
  </si>
  <si>
    <t>사업소명</t>
    <phoneticPr fontId="12" type="noConversion"/>
  </si>
  <si>
    <t>물품</t>
  </si>
  <si>
    <t>신규계약</t>
  </si>
  <si>
    <t>일반경쟁</t>
  </si>
  <si>
    <t>수의계약</t>
  </si>
  <si>
    <t>용역</t>
  </si>
  <si>
    <t>제한경쟁</t>
  </si>
  <si>
    <t>7월</t>
  </si>
  <si>
    <t>기타</t>
  </si>
  <si>
    <t>견적가격</t>
  </si>
  <si>
    <t>협상계약</t>
  </si>
  <si>
    <t>9월</t>
  </si>
  <si>
    <t>인재개발원 교육기획실</t>
  </si>
  <si>
    <t>정보통신보안실 정보화부</t>
  </si>
  <si>
    <t>061-345-2251</t>
  </si>
  <si>
    <t>김현주</t>
  </si>
  <si>
    <t>061-345-2242</t>
  </si>
  <si>
    <t>12월</t>
  </si>
  <si>
    <t>공사</t>
  </si>
  <si>
    <t>발전사업처 사업운영2실</t>
  </si>
  <si>
    <t>채의진</t>
  </si>
  <si>
    <t>061-345-2532</t>
  </si>
  <si>
    <t>건</t>
    <phoneticPr fontId="12" type="noConversion"/>
  </si>
  <si>
    <t>백만원</t>
    <phoneticPr fontId="12" type="noConversion"/>
  </si>
  <si>
    <t xml:space="preserve">건 </t>
    <phoneticPr fontId="12" type="noConversion"/>
  </si>
  <si>
    <t>주) 발주계획, 소요예산, 예정시기 등은 변동 및 취소 가능</t>
    <phoneticPr fontId="12" type="noConversion"/>
  </si>
  <si>
    <t>구분</t>
    <phoneticPr fontId="12" type="noConversion"/>
  </si>
  <si>
    <t>주1) 발주계획, 소요예산, 예정시기 등은 변동 및 취소 가능</t>
    <phoneticPr fontId="12" type="noConversion"/>
  </si>
  <si>
    <t>주2) 5억원 이상 수의·제한경쟁 계약건의 경우 사유를 상세히 작성</t>
    <phoneticPr fontId="12" type="noConversion"/>
  </si>
  <si>
    <t>주3) 제한경쟁의 경우 국가계약법시행령 제21조, 수의계약의 경우 제26조의 해당하는 항목 및 사유 작성</t>
    <phoneticPr fontId="12" type="noConversion"/>
  </si>
  <si>
    <t xml:space="preserve">  </t>
    <phoneticPr fontId="12" type="noConversion"/>
  </si>
  <si>
    <t>총  계</t>
    <phoneticPr fontId="12" type="noConversion"/>
  </si>
  <si>
    <t>총   계</t>
    <phoneticPr fontId="12" type="noConversion"/>
  </si>
  <si>
    <t>상생협력처 노무복지실</t>
  </si>
  <si>
    <t>061-345-2354</t>
  </si>
  <si>
    <t>원가계산</t>
  </si>
  <si>
    <t>전화번호</t>
    <phoneticPr fontId="12" type="noConversion"/>
  </si>
  <si>
    <t>전년도 
계속계약 
종료일</t>
    <phoneticPr fontId="12" type="noConversion"/>
  </si>
  <si>
    <t>총무처 총무실</t>
  </si>
  <si>
    <t xml:space="preserve">
</t>
    <phoneticPr fontId="12" type="noConversion"/>
  </si>
  <si>
    <t>한전KPS 2021년도 연간 발주계획(본사/설비성공기구)</t>
    <phoneticPr fontId="16" type="noConversion"/>
  </si>
  <si>
    <t>한전KPS 2021년도 연간 발주계획(본사/5억원이상 수의,제한경쟁)</t>
    <phoneticPr fontId="16" type="noConversion"/>
  </si>
  <si>
    <t>2022년도 전문직업 배상책임보험</t>
  </si>
  <si>
    <t>2021.12.31</t>
  </si>
  <si>
    <t>계약이행의 부실화를 방지하기 위하여 재보험사 신용등급 제한 및 국내지점을 보유한 보험회사로 제한
(국가계약법시행령 제21조제1항제9호)</t>
  </si>
  <si>
    <t>22년도 전기설비 경상정비 하도급공사</t>
  </si>
  <si>
    <t>전기</t>
  </si>
  <si>
    <t>경쟁</t>
  </si>
  <si>
    <t>서인천사업처</t>
  </si>
  <si>
    <t>황홍연</t>
  </si>
  <si>
    <t>032-580-8033</t>
  </si>
  <si>
    <t>22년도 기계설비 경상정비 하도급공사</t>
  </si>
  <si>
    <t>기계</t>
  </si>
  <si>
    <t>2022년도 울산 기력4,5,6호기 및 #1,4C/C 경상정비 하도급공사</t>
  </si>
  <si>
    <t>복합</t>
  </si>
  <si>
    <t>울산사업처</t>
  </si>
  <si>
    <t>변희식</t>
  </si>
  <si>
    <t>052-270-8632</t>
  </si>
  <si>
    <t>보령사업처</t>
  </si>
  <si>
    <t>김용환</t>
  </si>
  <si>
    <t>041-939-6032</t>
  </si>
  <si>
    <t>비계</t>
  </si>
  <si>
    <t>고성하이화력 기계 및 전기설비 경상정비 하도급공사</t>
  </si>
  <si>
    <t>기계/전기</t>
  </si>
  <si>
    <t>삼천포사업처</t>
  </si>
  <si>
    <t>강호준</t>
  </si>
  <si>
    <t>055-830-7054</t>
  </si>
  <si>
    <t>제3호기 고압전동기 및 기타설비 정비공사</t>
  </si>
  <si>
    <t>윤우영</t>
  </si>
  <si>
    <t>055-830-7058</t>
  </si>
  <si>
    <t>제4호기 고압전동기 및 기타설비 정비공사</t>
  </si>
  <si>
    <t>10월</t>
  </si>
  <si>
    <t>삼천포화력 전기 및 조명설비 경상정비하도급공사</t>
  </si>
  <si>
    <t>삼천포화력 기계설비 경상정비하도급공사</t>
  </si>
  <si>
    <t>2~4호기 전기 및 1~4탈황 전기설비 경상정비 하도급공사</t>
  </si>
  <si>
    <t>당진사업처</t>
  </si>
  <si>
    <t>041-350-7223</t>
  </si>
  <si>
    <t>2~4호기 기계설비 경상정비 하도급공사</t>
  </si>
  <si>
    <t>9,10호기 터빈설비 경상정비 하도급공사</t>
  </si>
  <si>
    <t>1~4호기 탈황 기계설비 경상정비 하도급공사</t>
  </si>
  <si>
    <t>22년 영흥 1~6호기 냉난방,조명 및 부대설비 경상정비 하도급공사</t>
  </si>
  <si>
    <t>영흥사업처</t>
  </si>
  <si>
    <t>22년 경상 터빈설비 보온 및 작업발판 실적 정산 공사</t>
  </si>
  <si>
    <t>22년 하동화력 기계설비 경상정비 하도급공사(#3~#8)</t>
  </si>
  <si>
    <t>하동사업처</t>
  </si>
  <si>
    <t>22년 하동화력 전기설비 경상정비 하도급공사(#3~#8)</t>
  </si>
  <si>
    <t>2022년 인천발전설비  경상정비 하도급공사</t>
  </si>
  <si>
    <t>인천사업소</t>
  </si>
  <si>
    <t>김민호,김종재</t>
  </si>
  <si>
    <t>070-4761-4940</t>
  </si>
  <si>
    <t>11월</t>
  </si>
  <si>
    <t>2022년 평택사업소 경상정비 하도급공사</t>
  </si>
  <si>
    <t>기계, 전기</t>
  </si>
  <si>
    <t>평택사업소</t>
  </si>
  <si>
    <t>이다은</t>
  </si>
  <si>
    <t>031-681-1821</t>
  </si>
  <si>
    <t>2022년 평택사업소 신평택복합 경상정비 하도급공사</t>
  </si>
  <si>
    <t>2022년도 호남 1,2호기 발전,석탄설비 경상정비 하도급공사</t>
  </si>
  <si>
    <t>호남사업소</t>
  </si>
  <si>
    <t>070-5000-5457</t>
  </si>
  <si>
    <t>부산사업소</t>
  </si>
  <si>
    <t>엄영민</t>
  </si>
  <si>
    <t>051-712-7721</t>
  </si>
  <si>
    <t>8월</t>
  </si>
  <si>
    <t>부산발전본부 #2CC 기전설비 A급 계획예방정비공사</t>
  </si>
  <si>
    <t>장은영</t>
  </si>
  <si>
    <t>051-712-7722</t>
  </si>
  <si>
    <t>분당사업소</t>
  </si>
  <si>
    <t>김중연</t>
  </si>
  <si>
    <t>031-702-4818</t>
  </si>
  <si>
    <t>2022년 제주기전설비 경상정비 하도급공사</t>
  </si>
  <si>
    <t>제주사업소</t>
  </si>
  <si>
    <t>소윤희</t>
  </si>
  <si>
    <t>070-7511-7921</t>
  </si>
  <si>
    <t>2022년도 군산화력 기전설비 경상정비 하도급공사</t>
  </si>
  <si>
    <t>군산사업소</t>
  </si>
  <si>
    <t>안인석</t>
  </si>
  <si>
    <t>063-440-3522</t>
  </si>
  <si>
    <t>2022년도 여수화력 기전설비 경상정비 하도급공사</t>
  </si>
  <si>
    <t>여수사업소</t>
  </si>
  <si>
    <t>최영선</t>
  </si>
  <si>
    <t>2022년도 여수화력 운탄탈황설비 경상정비 하도급공사</t>
  </si>
  <si>
    <t>2022년 남제주기전설비 경상정비 하도급공사</t>
  </si>
  <si>
    <t>남제주사업소</t>
  </si>
  <si>
    <t>현동철</t>
  </si>
  <si>
    <t>070-7713-6459</t>
  </si>
  <si>
    <t>삼척사업소</t>
  </si>
  <si>
    <t>고성노, 송재호</t>
  </si>
  <si>
    <t>033-940-1122</t>
  </si>
  <si>
    <t>2022년 삼척 1, 2호기 경상정비 하도급 공사</t>
  </si>
  <si>
    <t>2022년도 일산 발전설비 경상정비하도급공사</t>
  </si>
  <si>
    <t>일산사업소</t>
  </si>
  <si>
    <t>황정태</t>
  </si>
  <si>
    <t>070-7542-4823</t>
  </si>
  <si>
    <t>2022년 서울복합 1,2호기 경상정비 하도급공사</t>
  </si>
  <si>
    <t>서울사업소</t>
  </si>
  <si>
    <t>이성원</t>
  </si>
  <si>
    <t>070-4027-6022</t>
  </si>
  <si>
    <t>2022년도 동탄 및 판교 열병합발전소 경상정비 하도급공사</t>
  </si>
  <si>
    <t>기계,전기</t>
  </si>
  <si>
    <t>동탄사업소</t>
  </si>
  <si>
    <t>안효섭</t>
  </si>
  <si>
    <t>031-8058-9965</t>
  </si>
  <si>
    <t>2022년도 파주열병합발전소 경상정비 하도급공사</t>
  </si>
  <si>
    <t>파주사업소</t>
  </si>
  <si>
    <t>이채원</t>
  </si>
  <si>
    <t>031-940-2622</t>
  </si>
  <si>
    <t>2022년도 삼송열병합발전소 경상정비 하도급공사</t>
  </si>
  <si>
    <t>파주(삼송)</t>
  </si>
  <si>
    <t>금성섭</t>
  </si>
  <si>
    <t>031-940-2623</t>
  </si>
  <si>
    <t>22년도 고리1,2호기 기계설비 경상정비 보조공사</t>
  </si>
  <si>
    <t>고리1사업소</t>
  </si>
  <si>
    <t>김광원</t>
  </si>
  <si>
    <t>051-726-7055</t>
  </si>
  <si>
    <t>22년도 고리1,2호기 전기설비 경상정비 보조공사</t>
  </si>
  <si>
    <t>고리2사업처</t>
  </si>
  <si>
    <t>비계, 구조물해체공사업</t>
  </si>
  <si>
    <t>22년도 고리3,4호기 기전분야 경상정비 보조공사</t>
  </si>
  <si>
    <t>문서원</t>
  </si>
  <si>
    <t>051-726-7242</t>
  </si>
  <si>
    <t>고리3사업소</t>
  </si>
  <si>
    <t>22년도 신고리1,2호기 기전분야 경상정비 하도급공사</t>
  </si>
  <si>
    <t>22년도 신고리3,4호기 기전설비 경상정비 보조공사</t>
  </si>
  <si>
    <t>새울1사업처</t>
  </si>
  <si>
    <t>오세웅</t>
  </si>
  <si>
    <t>052)702-7828</t>
  </si>
  <si>
    <t>원정센터</t>
  </si>
  <si>
    <t>월성2호기 20차 OH ECT 신호수집 및 검사 보조공사</t>
  </si>
  <si>
    <t>엔지니어링 활동주체업</t>
  </si>
  <si>
    <t>월성1사업처</t>
  </si>
  <si>
    <t>김현창</t>
  </si>
  <si>
    <t>054-779-5053</t>
  </si>
  <si>
    <t>22년도 월성1,2호기 기계1,2차 및 전기설비 경상정비 보조공사</t>
  </si>
  <si>
    <t>전기공사업</t>
  </si>
  <si>
    <t>조세영</t>
  </si>
  <si>
    <t>054-779-5064</t>
  </si>
  <si>
    <t>22년도 월성3,4호기 기전설비 경상정비 보조공사</t>
  </si>
  <si>
    <t>임병철</t>
  </si>
  <si>
    <t>054-779-5243</t>
  </si>
  <si>
    <t>비파괴</t>
  </si>
  <si>
    <t>월성3사업소</t>
  </si>
  <si>
    <t>오기현</t>
  </si>
  <si>
    <t>054-778-7226</t>
  </si>
  <si>
    <t>22년도 신월성1,2호기 기전설비 경상정비 보조공사</t>
  </si>
  <si>
    <t>한빛1사업처</t>
  </si>
  <si>
    <t>장진석</t>
  </si>
  <si>
    <t>061-357-6065</t>
  </si>
  <si>
    <t>22년도 한빛1,2호기 기전분야 경상정비 보조공사</t>
  </si>
  <si>
    <t>22년도 한빛3,4호기 기전분야 경상정비 보조공사</t>
  </si>
  <si>
    <t>한빛2사업소</t>
  </si>
  <si>
    <t>22년도 한빛5,6호기 기전설비 경상정비 보조공사</t>
  </si>
  <si>
    <t>한빛3사업처</t>
  </si>
  <si>
    <t>이중우</t>
  </si>
  <si>
    <t>061-357-1528</t>
  </si>
  <si>
    <t>22년도 한울1,2호기 기전설비 경상정비 보조공사</t>
  </si>
  <si>
    <t>한울1사업처</t>
  </si>
  <si>
    <t>윤영식</t>
  </si>
  <si>
    <t>054-780-8066</t>
  </si>
  <si>
    <t>22년도 한울5,6호기 기전설비 경상정비 보조공사</t>
  </si>
  <si>
    <t>한울3사업처</t>
  </si>
  <si>
    <t>정일영</t>
  </si>
  <si>
    <t>054-780-8425</t>
  </si>
  <si>
    <t>'21년도 직원 및 배우자 생명상해보장 단체보험</t>
  </si>
  <si>
    <t>2021.07.24</t>
  </si>
  <si>
    <t>인재개발원 오수처리시설 유지·보수 용역</t>
  </si>
  <si>
    <t>박정규</t>
  </si>
  <si>
    <t>061-345-2211</t>
  </si>
  <si>
    <t>중증장애인생산품 우선구매특별법 및 동 시행령</t>
  </si>
  <si>
    <t>2021년도 동계작업복 및 방한잠바 제작구매</t>
  </si>
  <si>
    <t>순번</t>
    <phoneticPr fontId="20" type="noConversion"/>
  </si>
  <si>
    <t xml:space="preserve">품명 </t>
    <phoneticPr fontId="16" type="noConversion"/>
  </si>
  <si>
    <t>규격</t>
    <phoneticPr fontId="16" type="noConversion"/>
  </si>
  <si>
    <t>단가(KRW)</t>
    <phoneticPr fontId="20" type="noConversion"/>
  </si>
  <si>
    <t>금액(KRW)</t>
    <phoneticPr fontId="20" type="noConversion"/>
  </si>
  <si>
    <t>3차원 광학측정기 부속품</t>
  </si>
  <si>
    <t>스캐너(300hz)</t>
  </si>
  <si>
    <t>EA</t>
    <phoneticPr fontId="12" type="noConversion"/>
  </si>
  <si>
    <t>종합기술원 장비표준부</t>
    <phoneticPr fontId="12" type="noConversion"/>
  </si>
  <si>
    <t>DB Server 훈련장비</t>
  </si>
  <si>
    <t>MARK-VIe 실습설비</t>
  </si>
  <si>
    <t>MARK-Vie 실습설비</t>
  </si>
  <si>
    <t>PLC 훈련장비</t>
  </si>
  <si>
    <t>SK-5700</t>
  </si>
  <si>
    <t>Protection Relay Tester</t>
    <phoneticPr fontId="12" type="noConversion"/>
  </si>
  <si>
    <t>6*32A,3*64A,4*300V</t>
    <phoneticPr fontId="12" type="noConversion"/>
  </si>
  <si>
    <t>고성능 다기능 교정기</t>
  </si>
  <si>
    <t>DC/AC 1.1KV</t>
  </si>
  <si>
    <t>광학식 레벨 측정기</t>
  </si>
  <si>
    <t>SELF LEVELING SPINNING LASER</t>
  </si>
  <si>
    <t>WAVE LENGTH : 670N</t>
  </si>
  <si>
    <t>기타(견적서 참조)</t>
    <phoneticPr fontId="12" type="noConversion"/>
  </si>
  <si>
    <t>광학식 축정열 장비</t>
    <phoneticPr fontId="12" type="noConversion"/>
  </si>
  <si>
    <t>ALI50.000-B</t>
  </si>
  <si>
    <t>광학식 축정열기</t>
  </si>
  <si>
    <t>5㎜, 10M</t>
  </si>
  <si>
    <t>5mm, 10M</t>
  </si>
  <si>
    <t>광학식 축정열기</t>
    <phoneticPr fontId="12" type="noConversion"/>
  </si>
  <si>
    <t>PRUFTECHNIK 5㎜, 10m</t>
    <phoneticPr fontId="16" type="noConversion"/>
  </si>
  <si>
    <t>0-30.5 M</t>
  </si>
  <si>
    <t>기타</t>
    <phoneticPr fontId="12" type="noConversion"/>
  </si>
  <si>
    <t>교전력계</t>
    <phoneticPr fontId="12" type="noConversion"/>
  </si>
  <si>
    <t>601 VAC</t>
  </si>
  <si>
    <t>기기 내부 측정기</t>
    <phoneticPr fontId="12" type="noConversion"/>
  </si>
  <si>
    <t>스코프 6.0mm/3.5m</t>
    <phoneticPr fontId="12" type="noConversion"/>
  </si>
  <si>
    <t>IV9635GL</t>
    <phoneticPr fontId="12" type="noConversion"/>
  </si>
  <si>
    <t>기기 내부 측정기</t>
  </si>
  <si>
    <t>Ø6.0MM, 7.5M</t>
  </si>
  <si>
    <t>기기 내부 측정기</t>
    <phoneticPr fontId="16" type="noConversion"/>
  </si>
  <si>
    <t>다채널 진동데이터 취득 및 분석장비</t>
  </si>
  <si>
    <t>DATA ACQUISITION SYS</t>
  </si>
  <si>
    <t>Adre SXP Top Level Assembly
[Dynamic Sampler Card 3ea, 
Speed Input/Keyphasor card 1ea, 
analog output Relay card 1ea, 
AC power supply hard carrying case]</t>
  </si>
  <si>
    <t>16CHANNEL</t>
  </si>
  <si>
    <t>다채널 진동데이터 취득 및 분석장비</t>
    <phoneticPr fontId="12" type="noConversion"/>
  </si>
  <si>
    <t>방사성 물질 이동용 저장함</t>
  </si>
  <si>
    <t>2235mm×1422mm×1057mm</t>
  </si>
  <si>
    <t>변류기 시험기</t>
    <phoneticPr fontId="12" type="noConversion"/>
  </si>
  <si>
    <t>1.2KV</t>
    <phoneticPr fontId="12" type="noConversion"/>
  </si>
  <si>
    <t>변류기시험기</t>
    <phoneticPr fontId="12" type="noConversion"/>
  </si>
  <si>
    <t>변압기권선저항시험기</t>
  </si>
  <si>
    <t>220A</t>
    <phoneticPr fontId="12" type="noConversion"/>
  </si>
  <si>
    <t>50A</t>
  </si>
  <si>
    <t>100KV</t>
  </si>
  <si>
    <t>부분방전 검출기</t>
    <phoneticPr fontId="12" type="noConversion"/>
  </si>
  <si>
    <t>99,999 Pc</t>
    <phoneticPr fontId="12" type="noConversion"/>
  </si>
  <si>
    <t>부분방전 검출기</t>
  </si>
  <si>
    <t>100kV</t>
  </si>
  <si>
    <t>소음진동측정기</t>
  </si>
  <si>
    <t>8CHX8CH</t>
  </si>
  <si>
    <t>위상배열 탐상 시험장비</t>
  </si>
  <si>
    <t>TOPAZ</t>
  </si>
  <si>
    <t>유압 렌치</t>
    <phoneticPr fontId="12" type="noConversion"/>
  </si>
  <si>
    <t>1520kg∙m</t>
    <phoneticPr fontId="12" type="noConversion"/>
  </si>
  <si>
    <t>1592kg∙m</t>
    <phoneticPr fontId="12" type="noConversion"/>
  </si>
  <si>
    <t>6,600~43,000NM</t>
    <phoneticPr fontId="12" type="noConversion"/>
  </si>
  <si>
    <t>446kg.m</t>
    <phoneticPr fontId="12" type="noConversion"/>
  </si>
  <si>
    <t>유압 렌치</t>
  </si>
  <si>
    <t>750㎏·M</t>
  </si>
  <si>
    <t>(A)4000㎏·M</t>
    <phoneticPr fontId="12" type="noConversion"/>
  </si>
  <si>
    <t>556㎏·M</t>
  </si>
  <si>
    <t>1103㎏·M</t>
  </si>
  <si>
    <t>6500㎏·M</t>
  </si>
  <si>
    <t>유압 렌치(바디)</t>
    <phoneticPr fontId="12" type="noConversion"/>
  </si>
  <si>
    <t>185㎏·M</t>
    <phoneticPr fontId="12" type="noConversion"/>
  </si>
  <si>
    <t>유압렌치</t>
    <phoneticPr fontId="12" type="noConversion"/>
  </si>
  <si>
    <t>유압렌치(바디), 유압펌프 SET</t>
    <phoneticPr fontId="12" type="noConversion"/>
  </si>
  <si>
    <t>3580㎏·M</t>
    <phoneticPr fontId="12" type="noConversion"/>
  </si>
  <si>
    <t>전기기초실습설비(Lab-Volt)</t>
  </si>
  <si>
    <t>전기기기기초실습설비</t>
  </si>
  <si>
    <t>정류기</t>
    <phoneticPr fontId="12" type="noConversion"/>
  </si>
  <si>
    <t>1000A</t>
    <phoneticPr fontId="12" type="noConversion"/>
  </si>
  <si>
    <t>정전용량 및 손실계수 측정기</t>
    <phoneticPr fontId="12" type="noConversion"/>
  </si>
  <si>
    <t>15 Kv</t>
    <phoneticPr fontId="12" type="noConversion"/>
  </si>
  <si>
    <t>정전용량 및 손실계수 측정기</t>
  </si>
  <si>
    <t>15kV/15A</t>
  </si>
  <si>
    <t>증기발생기 정비용 로봇 플러깅 시스템</t>
  </si>
  <si>
    <t>ROLL-X</t>
    <phoneticPr fontId="12" type="noConversion"/>
  </si>
  <si>
    <t>증기발생기 정비용 원격조정로봇</t>
  </si>
  <si>
    <t>PEGASYS</t>
  </si>
  <si>
    <t>진동데이터 수집 및 분석기</t>
  </si>
  <si>
    <t>0.16㎐∼80㎑</t>
  </si>
  <si>
    <t>DC~80KHZ</t>
  </si>
  <si>
    <t>진동데이터 수집 및 분석기</t>
    <phoneticPr fontId="12" type="noConversion"/>
  </si>
  <si>
    <t xml:space="preserve">DC~80KHz
-Channel: 4CH 이상
- A/D Converter: 24 bit 이상
- Automatic Integrator Correction: 저주파 진동을 0.2Hz이하까지 정밀 측정
- Resolution:  100, 200, 400, 800, 1600, 3200, 12800 lines of resolution
- Input Signal: 분석기 내부의 전원이 2mA, 20Volt(Nominal)로 정 전류 전원 공급 장치는
  가속도계 입력 채널에 연결된 가속도계와 같은 센서에 전원을 공급
- Accelerometer Input Voltage: 0 ~ 20 V
- Battery: Rechargeable Lithium-Ion Battery Pack
</t>
  </si>
  <si>
    <t>10~80KHZ</t>
  </si>
  <si>
    <t>0.16㎐∼40㎑</t>
  </si>
  <si>
    <t>진동데이터 취득 및 분석장비</t>
    <phoneticPr fontId="12" type="noConversion"/>
  </si>
  <si>
    <t>DC~80KHz</t>
    <phoneticPr fontId="12" type="noConversion"/>
  </si>
  <si>
    <t xml:space="preserve">DATA ACQUISITION SYS
Datapac 1500 Entak IRD </t>
    <phoneticPr fontId="12" type="noConversion"/>
  </si>
  <si>
    <t>차단기 동작 분석기</t>
    <phoneticPr fontId="12" type="noConversion"/>
  </si>
  <si>
    <t xml:space="preserve">MEGGER TM1800, 250VA, 
TM1800 BASIC UNIT CG-19030
</t>
    <phoneticPr fontId="12" type="noConversion"/>
  </si>
  <si>
    <t>차단기 동작 분석기</t>
  </si>
  <si>
    <t>4ch</t>
    <phoneticPr fontId="12" type="noConversion"/>
  </si>
  <si>
    <t>1 - 100 SEC</t>
  </si>
  <si>
    <t>차단기 동작분석기</t>
    <phoneticPr fontId="12" type="noConversion"/>
  </si>
  <si>
    <t>200s</t>
    <phoneticPr fontId="12" type="noConversion"/>
  </si>
  <si>
    <t>차단기 시험기</t>
    <phoneticPr fontId="12" type="noConversion"/>
  </si>
  <si>
    <t>4CH</t>
    <phoneticPr fontId="12" type="noConversion"/>
  </si>
  <si>
    <t>케이블 진단장비</t>
  </si>
  <si>
    <t>VLF 60kV</t>
  </si>
  <si>
    <t>케이블진단장비</t>
  </si>
  <si>
    <t>AC38KVRMS</t>
  </si>
  <si>
    <t>트랜지트</t>
  </si>
  <si>
    <t>2KM</t>
  </si>
  <si>
    <t>30배</t>
  </si>
  <si>
    <t xml:space="preserve">포크 리프트 </t>
    <phoneticPr fontId="12" type="noConversion"/>
  </si>
  <si>
    <t>2500Kg</t>
    <phoneticPr fontId="12" type="noConversion"/>
  </si>
  <si>
    <t>포크 리프트(전동지게차)</t>
    <phoneticPr fontId="12" type="noConversion"/>
  </si>
  <si>
    <t>2500kg</t>
    <phoneticPr fontId="12" type="noConversion"/>
  </si>
  <si>
    <t>휴대용 CR(컴퓨터방사선투과검사) 장비</t>
  </si>
  <si>
    <t>25/50/100 micron</t>
  </si>
  <si>
    <t>계획예방정비공사 비계설치공사</t>
  </si>
  <si>
    <t>포천사업소</t>
  </si>
  <si>
    <t>한상호</t>
  </si>
  <si>
    <t>031-8089-6169</t>
  </si>
  <si>
    <t>동두천사업소</t>
  </si>
  <si>
    <t>김충현</t>
  </si>
  <si>
    <t>061-345-2723</t>
  </si>
  <si>
    <t>제어</t>
  </si>
  <si>
    <t>동두천사업소 경상정비 비계 및 보온공사(1블럭)</t>
  </si>
  <si>
    <t>동두천사업소 경상정비 GT 보조설비 정비공사(1블럭)</t>
  </si>
  <si>
    <t>IPP사업센터</t>
  </si>
  <si>
    <t>GS E&amp;R 구미발전처 #1 보일러 수냉벽 튜브 화학세정</t>
  </si>
  <si>
    <t>하병수</t>
  </si>
  <si>
    <t>070-8823-6815</t>
  </si>
  <si>
    <t>GS E&amp;R 구미발전처 #1 보일러 부속설비 정비공사</t>
  </si>
  <si>
    <t>정보통신보안실 정보보안부</t>
  </si>
  <si>
    <t>이현철</t>
  </si>
  <si>
    <t>061-345-2233</t>
  </si>
  <si>
    <t>김동수</t>
  </si>
  <si>
    <t>061-345-2232</t>
  </si>
  <si>
    <t>VDI 시스템 증설</t>
  </si>
  <si>
    <t xml:space="preserve">망간자료전송 고도화 </t>
  </si>
  <si>
    <t>EDR 시스템 도입</t>
  </si>
  <si>
    <t>정비관리 연계시스템 구축용 하드웨어 구매</t>
  </si>
  <si>
    <t>조달구매</t>
  </si>
  <si>
    <t>김효성</t>
  </si>
  <si>
    <t>061-345-2244</t>
  </si>
  <si>
    <t>정비관리 연계시스템 구축용 네트워크솔루션 구매</t>
  </si>
  <si>
    <t>가상화시스템 고도화</t>
  </si>
  <si>
    <t>노후서버교체</t>
  </si>
  <si>
    <t>DNS서버</t>
  </si>
  <si>
    <t>탁상형컴퓨터 등 3종</t>
  </si>
  <si>
    <t>한수진</t>
  </si>
  <si>
    <t>061-345-2245</t>
  </si>
  <si>
    <t>RPA 구입 및 설치</t>
  </si>
  <si>
    <t>AI 감사시스템 구축 용역</t>
  </si>
  <si>
    <t>감사실 감사기획부</t>
  </si>
  <si>
    <t>한전KPS 2021년도 연간 발주계획(본사)</t>
    <phoneticPr fontId="16" type="noConversion"/>
  </si>
  <si>
    <t>순번</t>
    <phoneticPr fontId="12" type="noConversion"/>
  </si>
  <si>
    <t>발주월</t>
    <phoneticPr fontId="12" type="noConversion"/>
  </si>
  <si>
    <t>구분</t>
    <phoneticPr fontId="12" type="noConversion"/>
  </si>
  <si>
    <t>계약명</t>
    <phoneticPr fontId="12" type="noConversion"/>
  </si>
  <si>
    <t>전년도 계속계약 
종료일</t>
    <phoneticPr fontId="12" type="noConversion"/>
  </si>
  <si>
    <t>계약방법</t>
    <phoneticPr fontId="12" type="noConversion"/>
  </si>
  <si>
    <t>소요예산
(단위:백만원)</t>
    <phoneticPr fontId="12" type="noConversion"/>
  </si>
  <si>
    <t>주관부서</t>
    <phoneticPr fontId="12" type="noConversion"/>
  </si>
  <si>
    <t>담당자</t>
    <phoneticPr fontId="12" type="noConversion"/>
  </si>
  <si>
    <t>전화번호</t>
    <phoneticPr fontId="12" type="noConversion"/>
  </si>
  <si>
    <t>비고</t>
    <phoneticPr fontId="12" type="noConversion"/>
  </si>
  <si>
    <t>주) 발주계획, 소요예산, 예정시기 등은 변동 및 취소 가능</t>
    <phoneticPr fontId="12" type="noConversion"/>
  </si>
  <si>
    <t>직무급 비중확대를 위한 인사 및 보수체계 개편</t>
  </si>
  <si>
    <t>상생협력처 급여부</t>
  </si>
  <si>
    <t>윤지희</t>
  </si>
  <si>
    <t>061-345-2346</t>
  </si>
  <si>
    <t>이지호</t>
  </si>
  <si>
    <t>기획처 전략기획실</t>
  </si>
  <si>
    <t>기획처 대외협력실</t>
  </si>
  <si>
    <t>VISION2030 중장기 경영전략 Rolling</t>
  </si>
  <si>
    <t>국회업무관리시스템(Click국회)</t>
  </si>
  <si>
    <t>오종원</t>
  </si>
  <si>
    <t>061-345-2153</t>
  </si>
  <si>
    <t xml:space="preserve">         한전KPS 2021년도 연간 발주계획(정비공사/용역)</t>
    <phoneticPr fontId="16" type="noConversion"/>
  </si>
  <si>
    <t>신보령사업소</t>
  </si>
  <si>
    <t>김현수</t>
  </si>
  <si>
    <t>041-928-5523</t>
  </si>
  <si>
    <t>박성훈</t>
  </si>
  <si>
    <t>054-778-6047</t>
  </si>
  <si>
    <t>고리3,4호기 원자로검사 보조공사</t>
  </si>
  <si>
    <t>김향아</t>
  </si>
  <si>
    <t>061-345-0588</t>
  </si>
  <si>
    <t>적격심사</t>
  </si>
  <si>
    <t>양판규</t>
  </si>
  <si>
    <t>061-357-9202</t>
  </si>
  <si>
    <t>공사/용역                                   
감독 담당자</t>
    <phoneticPr fontId="12" type="noConversion"/>
  </si>
  <si>
    <t>041-670-1022</t>
  </si>
  <si>
    <t>4호기 터빈보조설비 정비공사</t>
  </si>
  <si>
    <t>4호기 터빈보조밸브 정비공사</t>
  </si>
  <si>
    <t>4호기 보일러 노내 와이어비계 설치공사</t>
  </si>
  <si>
    <t>4호기 미분기 및 유기성 고형연료설비 정비공사</t>
  </si>
  <si>
    <t>4호기 비회처리설비 정비공사</t>
  </si>
  <si>
    <t>4호기 저회처리설비 정비공사</t>
  </si>
  <si>
    <t>4호기 고압전동기 정비공사</t>
  </si>
  <si>
    <t>4호기 저압전동기 정비공사</t>
  </si>
  <si>
    <t>4호기 탈황보조설비 정비공사</t>
  </si>
  <si>
    <t>공사</t>
    <phoneticPr fontId="12" type="noConversion"/>
  </si>
  <si>
    <t>전기</t>
    <phoneticPr fontId="12" type="noConversion"/>
  </si>
  <si>
    <t>경쟁</t>
    <phoneticPr fontId="12" type="noConversion"/>
  </si>
  <si>
    <t>7월</t>
    <phoneticPr fontId="12" type="noConversion"/>
  </si>
  <si>
    <t>기계</t>
    <phoneticPr fontId="12" type="noConversion"/>
  </si>
  <si>
    <t>9월</t>
    <phoneticPr fontId="12" type="noConversion"/>
  </si>
  <si>
    <t>수의</t>
    <phoneticPr fontId="12" type="noConversion"/>
  </si>
  <si>
    <t>7월</t>
    <phoneticPr fontId="12" type="noConversion"/>
  </si>
  <si>
    <t>용역</t>
    <phoneticPr fontId="16" type="noConversion"/>
  </si>
  <si>
    <t>2020년도 하계휴양소 위탁운영 용역</t>
    <phoneticPr fontId="12" type="noConversion"/>
  </si>
  <si>
    <t>물품</t>
    <phoneticPr fontId="12" type="noConversion"/>
  </si>
  <si>
    <t>신규계약</t>
    <phoneticPr fontId="12" type="noConversion"/>
  </si>
  <si>
    <t>일반경쟁</t>
    <phoneticPr fontId="12" type="noConversion"/>
  </si>
  <si>
    <t>11월</t>
    <phoneticPr fontId="12" type="noConversion"/>
  </si>
  <si>
    <t>8월</t>
    <phoneticPr fontId="12" type="noConversion"/>
  </si>
  <si>
    <t>8월</t>
    <phoneticPr fontId="12" type="noConversion"/>
  </si>
  <si>
    <t>물품</t>
    <phoneticPr fontId="12" type="noConversion"/>
  </si>
  <si>
    <t>관형지지물 주체부 연결부위 검사시스템 개선 제작</t>
    <phoneticPr fontId="12" type="noConversion"/>
  </si>
  <si>
    <t>신규계약</t>
    <phoneticPr fontId="12" type="noConversion"/>
  </si>
  <si>
    <t>배성찬</t>
    <phoneticPr fontId="12" type="noConversion"/>
  </si>
  <si>
    <t>061-345-0538</t>
    <phoneticPr fontId="12" type="noConversion"/>
  </si>
  <si>
    <t>8월</t>
    <phoneticPr fontId="12" type="noConversion"/>
  </si>
  <si>
    <t>용역</t>
    <phoneticPr fontId="12" type="noConversion"/>
  </si>
  <si>
    <t>본사 주말상경버스 임차용역</t>
    <phoneticPr fontId="12" type="noConversion"/>
  </si>
  <si>
    <t>2021.10.01</t>
    <phoneticPr fontId="12" type="noConversion"/>
  </si>
  <si>
    <t xml:space="preserve">가상현실(VR) 밸브정비 실습 콘텐츠 제작 용역 </t>
    <phoneticPr fontId="12" type="noConversion"/>
  </si>
  <si>
    <t>10월</t>
    <phoneticPr fontId="12" type="noConversion"/>
  </si>
  <si>
    <t>2021.10.06</t>
    <phoneticPr fontId="12" type="noConversion"/>
  </si>
  <si>
    <t>인재개발원 교육총무부</t>
    <phoneticPr fontId="12" type="noConversion"/>
  </si>
  <si>
    <t>노효인</t>
    <phoneticPr fontId="12" type="noConversion"/>
  </si>
  <si>
    <t>061-357-9111</t>
    <phoneticPr fontId="12" type="noConversion"/>
  </si>
  <si>
    <t>신규계약</t>
    <phoneticPr fontId="12" type="noConversion"/>
  </si>
  <si>
    <t>신규계약</t>
    <phoneticPr fontId="12" type="noConversion"/>
  </si>
  <si>
    <t>신규계약</t>
    <phoneticPr fontId="12" type="noConversion"/>
  </si>
  <si>
    <t>신규계약</t>
    <phoneticPr fontId="12" type="noConversion"/>
  </si>
  <si>
    <t>양강열</t>
    <phoneticPr fontId="12" type="noConversion"/>
  </si>
  <si>
    <t>신규계약</t>
    <phoneticPr fontId="12" type="noConversion"/>
  </si>
  <si>
    <t>양강열</t>
    <phoneticPr fontId="12" type="noConversion"/>
  </si>
  <si>
    <t>신규계약</t>
    <phoneticPr fontId="12" type="noConversion"/>
  </si>
  <si>
    <t>상생협력처 노무복지실</t>
    <phoneticPr fontId="16" type="noConversion"/>
  </si>
  <si>
    <t>엄혜린</t>
    <phoneticPr fontId="12" type="noConversion"/>
  </si>
  <si>
    <t>061-345-2316</t>
    <phoneticPr fontId="12" type="noConversion"/>
  </si>
  <si>
    <t>재난안전실</t>
    <phoneticPr fontId="12" type="noConversion"/>
  </si>
  <si>
    <t>9월</t>
    <phoneticPr fontId="12" type="noConversion"/>
  </si>
  <si>
    <t>이동형 VR체험설비 구매</t>
    <phoneticPr fontId="12" type="noConversion"/>
  </si>
  <si>
    <t>김기한</t>
    <phoneticPr fontId="12" type="noConversion"/>
  </si>
  <si>
    <t>061-345-2462</t>
    <phoneticPr fontId="12" type="noConversion"/>
  </si>
  <si>
    <t>연중</t>
    <phoneticPr fontId="12" type="noConversion"/>
  </si>
  <si>
    <t>용역</t>
    <phoneticPr fontId="12" type="noConversion"/>
  </si>
  <si>
    <t>나이지리아 액빈4호기 DCS Re-commissioning 공사</t>
    <phoneticPr fontId="12" type="noConversion"/>
  </si>
  <si>
    <t>수의계약</t>
    <phoneticPr fontId="12" type="noConversion"/>
  </si>
  <si>
    <t>해외발전사업처 사업운영실</t>
    <phoneticPr fontId="12" type="noConversion"/>
  </si>
  <si>
    <t>이한재</t>
    <phoneticPr fontId="12" type="noConversion"/>
  </si>
  <si>
    <t>061-345-2933</t>
    <phoneticPr fontId="12" type="noConversion"/>
  </si>
  <si>
    <t>7월</t>
    <phoneticPr fontId="12" type="noConversion"/>
  </si>
  <si>
    <t>지속가능경영보고서 발간 용역</t>
    <phoneticPr fontId="12" type="noConversion"/>
  </si>
  <si>
    <t>양동원</t>
    <phoneticPr fontId="12" type="noConversion"/>
  </si>
  <si>
    <t>061-345-2115</t>
    <phoneticPr fontId="12" type="noConversion"/>
  </si>
  <si>
    <t>용역</t>
    <phoneticPr fontId="12" type="noConversion"/>
  </si>
  <si>
    <t>SNS 운영 및 PR업무 대행</t>
    <phoneticPr fontId="12" type="noConversion"/>
  </si>
  <si>
    <t>신규계약</t>
    <phoneticPr fontId="12" type="noConversion"/>
  </si>
  <si>
    <t>기획처 대외협력실</t>
    <phoneticPr fontId="16" type="noConversion"/>
  </si>
  <si>
    <t>현동훈</t>
    <phoneticPr fontId="12" type="noConversion"/>
  </si>
  <si>
    <t>061-345-2161</t>
    <phoneticPr fontId="12" type="noConversion"/>
  </si>
  <si>
    <t>장기선</t>
    <phoneticPr fontId="12" type="noConversion"/>
  </si>
  <si>
    <t>061-345-2112</t>
    <phoneticPr fontId="12" type="noConversion"/>
  </si>
  <si>
    <t>8월</t>
    <phoneticPr fontId="12" type="noConversion"/>
  </si>
  <si>
    <t>조직 및 인력진단 용역</t>
    <phoneticPr fontId="12" type="noConversion"/>
  </si>
  <si>
    <t>정현수</t>
    <phoneticPr fontId="12" type="noConversion"/>
  </si>
  <si>
    <t>061-345-2117</t>
    <phoneticPr fontId="12" type="noConversion"/>
  </si>
  <si>
    <t>2022년도 홍보용 인쇄물 디자인 제작</t>
    <phoneticPr fontId="12" type="noConversion"/>
  </si>
  <si>
    <t>2021.12.28</t>
    <phoneticPr fontId="12" type="noConversion"/>
  </si>
  <si>
    <t>일반경쟁</t>
    <phoneticPr fontId="12" type="noConversion"/>
  </si>
  <si>
    <t>윤덕상</t>
    <phoneticPr fontId="12" type="noConversion"/>
  </si>
  <si>
    <t>061-345-2156</t>
    <phoneticPr fontId="12" type="noConversion"/>
  </si>
  <si>
    <t>2021년도 사보 '한전KPS' 제작</t>
    <phoneticPr fontId="12" type="noConversion"/>
  </si>
  <si>
    <t>2020.12.31</t>
    <phoneticPr fontId="12" type="noConversion"/>
  </si>
  <si>
    <t>박현선</t>
    <phoneticPr fontId="12" type="noConversion"/>
  </si>
  <si>
    <t>061-345-2157</t>
    <phoneticPr fontId="12" type="noConversion"/>
  </si>
  <si>
    <t>7월</t>
    <phoneticPr fontId="12" type="noConversion"/>
  </si>
  <si>
    <t>물품</t>
    <phoneticPr fontId="12" type="noConversion"/>
  </si>
  <si>
    <t>용역</t>
    <phoneticPr fontId="12" type="noConversion"/>
  </si>
  <si>
    <t>일반경쟁</t>
    <phoneticPr fontId="12" type="noConversion"/>
  </si>
  <si>
    <t>신규계약</t>
    <phoneticPr fontId="12" type="noConversion"/>
  </si>
  <si>
    <t>9월</t>
    <phoneticPr fontId="12" type="noConversion"/>
  </si>
  <si>
    <t>물품</t>
    <phoneticPr fontId="12" type="noConversion"/>
  </si>
  <si>
    <t>원자로 스터드 홀 이미지 취득 영상처리</t>
    <phoneticPr fontId="12" type="noConversion"/>
  </si>
  <si>
    <t>김창훈</t>
    <phoneticPr fontId="12" type="noConversion"/>
  </si>
  <si>
    <t>061-345-0531</t>
    <phoneticPr fontId="12" type="noConversion"/>
  </si>
  <si>
    <t>3차원 측정 스캐너</t>
    <phoneticPr fontId="12" type="noConversion"/>
  </si>
  <si>
    <t>김연규</t>
    <phoneticPr fontId="12" type="noConversion"/>
  </si>
  <si>
    <t>061-345-0567</t>
    <phoneticPr fontId="12" type="noConversion"/>
  </si>
  <si>
    <t>다축로봇 제어시스템</t>
    <phoneticPr fontId="12" type="noConversion"/>
  </si>
  <si>
    <t>제한경쟁</t>
    <phoneticPr fontId="12" type="noConversion"/>
  </si>
  <si>
    <t>김준홍</t>
    <phoneticPr fontId="12" type="noConversion"/>
  </si>
  <si>
    <t>061-345-0566</t>
    <phoneticPr fontId="12" type="noConversion"/>
  </si>
  <si>
    <t>다축로봇 Windows기반 GUI 운용시스템</t>
    <phoneticPr fontId="12" type="noConversion"/>
  </si>
  <si>
    <t>김용권</t>
    <phoneticPr fontId="12" type="noConversion"/>
  </si>
  <si>
    <t>061-345-0527</t>
    <phoneticPr fontId="12" type="noConversion"/>
  </si>
  <si>
    <t>8월</t>
    <phoneticPr fontId="12" type="noConversion"/>
  </si>
  <si>
    <t>볼트텐션 측정을 위한 비선형 초음파검사시스템</t>
    <phoneticPr fontId="12" type="noConversion"/>
  </si>
  <si>
    <t>발전설비 유지정비 Mobile Work Package 시스템</t>
    <phoneticPr fontId="12" type="noConversion"/>
  </si>
  <si>
    <t>종합기술원 디지털기술개발센터
디지털솔루션개발팀</t>
    <phoneticPr fontId="12" type="noConversion"/>
  </si>
  <si>
    <t>김상우</t>
    <phoneticPr fontId="12" type="noConversion"/>
  </si>
  <si>
    <t>061-345-0555</t>
    <phoneticPr fontId="12" type="noConversion"/>
  </si>
  <si>
    <t>CRGT Guidecard 제어기 제작 및 데이터 평가프로그램</t>
    <phoneticPr fontId="12" type="noConversion"/>
  </si>
  <si>
    <t>CANDU형 SG 원격 검사기술</t>
    <phoneticPr fontId="12" type="noConversion"/>
  </si>
  <si>
    <t>일반경쟁</t>
    <phoneticPr fontId="12" type="noConversion"/>
  </si>
  <si>
    <t>총무처 총무실</t>
    <phoneticPr fontId="12" type="noConversion"/>
  </si>
  <si>
    <t>정동윤</t>
    <phoneticPr fontId="12" type="noConversion"/>
  </si>
  <si>
    <t>061-345-2212</t>
    <phoneticPr fontId="12" type="noConversion"/>
  </si>
  <si>
    <t>9월</t>
    <phoneticPr fontId="12" type="noConversion"/>
  </si>
  <si>
    <t>물품</t>
    <phoneticPr fontId="12" type="noConversion"/>
  </si>
  <si>
    <t>2022년도 업무용수첩 제작</t>
    <phoneticPr fontId="12" type="noConversion"/>
  </si>
  <si>
    <t>신규계약</t>
    <phoneticPr fontId="12" type="noConversion"/>
  </si>
  <si>
    <t>박정규</t>
    <phoneticPr fontId="12" type="noConversion"/>
  </si>
  <si>
    <t>061-345-2211</t>
    <phoneticPr fontId="12" type="noConversion"/>
  </si>
  <si>
    <t>BNPP SG Mock Up 설비 제작 및 공급</t>
    <phoneticPr fontId="12" type="noConversion"/>
  </si>
  <si>
    <t>강신규</t>
    <phoneticPr fontId="12" type="noConversion"/>
  </si>
  <si>
    <t>061-345-2855</t>
    <phoneticPr fontId="12" type="noConversion"/>
  </si>
  <si>
    <t>8월</t>
    <phoneticPr fontId="12" type="noConversion"/>
  </si>
  <si>
    <t>그린수소 수전해 실증 시스템 구축</t>
    <phoneticPr fontId="12" type="noConversion"/>
  </si>
  <si>
    <t>신규계약</t>
    <phoneticPr fontId="12" type="noConversion"/>
  </si>
  <si>
    <t>최창훈</t>
    <phoneticPr fontId="12" type="noConversion"/>
  </si>
  <si>
    <t>061-345-2791</t>
    <phoneticPr fontId="12" type="noConversion"/>
  </si>
  <si>
    <t>8월</t>
    <phoneticPr fontId="12" type="noConversion"/>
  </si>
  <si>
    <t>신동재</t>
    <phoneticPr fontId="12" type="noConversion"/>
  </si>
  <si>
    <t>061-345-0213</t>
    <phoneticPr fontId="12" type="noConversion"/>
  </si>
  <si>
    <t>중소 소프트웨어사업자의 사업 참여 지원
(소프트웨어 진흥법 제48조 제2항)</t>
    <phoneticPr fontId="12" type="noConversion"/>
  </si>
  <si>
    <t>BNPP SG Mock Up 설비 제작 및 납품</t>
    <phoneticPr fontId="12" type="noConversion"/>
  </si>
  <si>
    <t>해외원전사업처 사업운영실</t>
    <phoneticPr fontId="12" type="noConversion"/>
  </si>
  <si>
    <t>BNPP 1호기 1차 OH대비, 발주사의 정비훈련용 SG Mock Up설비 납기일정 준수요청(22.01.27)에 따라 제작 및 운송기간 고려시 수의계약 불가피</t>
    <phoneticPr fontId="12" type="noConversion"/>
  </si>
  <si>
    <t>12월</t>
    <phoneticPr fontId="67" type="noConversion"/>
  </si>
  <si>
    <t>보령 2022년 제2,3발 기계설비 경상정비 하도급 공사</t>
    <phoneticPr fontId="67" type="noConversion"/>
  </si>
  <si>
    <t xml:space="preserve">보령 2022년 제2,3발 전기설비 경상정비 하도급 공사 </t>
    <phoneticPr fontId="67" type="noConversion"/>
  </si>
  <si>
    <t>기계</t>
    <phoneticPr fontId="12" type="noConversion"/>
  </si>
  <si>
    <t>9월</t>
    <phoneticPr fontId="12" type="noConversion"/>
  </si>
  <si>
    <t>12월</t>
    <phoneticPr fontId="12" type="noConversion"/>
  </si>
  <si>
    <t>공사</t>
    <phoneticPr fontId="12" type="noConversion"/>
  </si>
  <si>
    <t>태안사업처</t>
    <phoneticPr fontId="12" type="noConversion"/>
  </si>
  <si>
    <t>이영철</t>
    <phoneticPr fontId="12" type="noConversion"/>
  </si>
  <si>
    <t>전기</t>
    <phoneticPr fontId="12" type="noConversion"/>
  </si>
  <si>
    <t>8월</t>
    <phoneticPr fontId="12" type="noConversion"/>
  </si>
  <si>
    <t>제8호기 CWP 및 순환수설비 정비공사</t>
    <phoneticPr fontId="12" type="noConversion"/>
  </si>
  <si>
    <t>제8호기 터빈 보조밸브 정비공사</t>
    <phoneticPr fontId="12" type="noConversion"/>
  </si>
  <si>
    <t>제8호기 터빈 보조설비 정비공사</t>
    <phoneticPr fontId="12" type="noConversion"/>
  </si>
  <si>
    <t>제8호기 터빈 고압및 저압전동기 정비공사</t>
    <phoneticPr fontId="12" type="noConversion"/>
  </si>
  <si>
    <t>22년도 태안 제1-4 및 7-10호기 터빈설비 경상정비 하도급공사</t>
    <phoneticPr fontId="12" type="noConversion"/>
  </si>
  <si>
    <t>22년도 태안 제1-4 및 7-10호기 전기설비 경상정비 하도급공사</t>
    <phoneticPr fontId="12" type="noConversion"/>
  </si>
  <si>
    <t>김상진</t>
    <phoneticPr fontId="12" type="noConversion"/>
  </si>
  <si>
    <t>041-350-7221</t>
    <phoneticPr fontId="12" type="noConversion"/>
  </si>
  <si>
    <t>당진사업처</t>
    <phoneticPr fontId="12" type="noConversion"/>
  </si>
  <si>
    <t>4호기 취수설비 정비공사</t>
    <phoneticPr fontId="12" type="noConversion"/>
  </si>
  <si>
    <t>6호기 터빈 및 보일러 계측제어 보조설비 정비공사</t>
    <phoneticPr fontId="12" type="noConversion"/>
  </si>
  <si>
    <t>김완기</t>
    <phoneticPr fontId="12" type="noConversion"/>
  </si>
  <si>
    <t>김인건</t>
    <phoneticPr fontId="12" type="noConversion"/>
  </si>
  <si>
    <t>032-718-8123</t>
    <phoneticPr fontId="12" type="noConversion"/>
  </si>
  <si>
    <t>기계</t>
    <phoneticPr fontId="12" type="noConversion"/>
  </si>
  <si>
    <t>수의</t>
    <phoneticPr fontId="12" type="noConversion"/>
  </si>
  <si>
    <t>하동사업처</t>
    <phoneticPr fontId="12" type="noConversion"/>
  </si>
  <si>
    <t>2021년 3호기 O/H TBN 기계설비 정비공사</t>
    <phoneticPr fontId="12" type="noConversion"/>
  </si>
  <si>
    <t>신중근</t>
    <phoneticPr fontId="12" type="noConversion"/>
  </si>
  <si>
    <t>055-880-7531</t>
    <phoneticPr fontId="12" type="noConversion"/>
  </si>
  <si>
    <t>신중근</t>
    <phoneticPr fontId="12" type="noConversion"/>
  </si>
  <si>
    <t>055-880-7531</t>
    <phoneticPr fontId="12" type="noConversion"/>
  </si>
  <si>
    <t>유경남</t>
    <phoneticPr fontId="12" type="noConversion"/>
  </si>
  <si>
    <t>055-880-7581</t>
    <phoneticPr fontId="12" type="noConversion"/>
  </si>
  <si>
    <t>방현준</t>
    <phoneticPr fontId="12" type="noConversion"/>
  </si>
  <si>
    <t>공사</t>
    <phoneticPr fontId="12" type="noConversion"/>
  </si>
  <si>
    <t>2022년도 기계설비 경상정비공사(부산)</t>
    <phoneticPr fontId="12" type="noConversion"/>
  </si>
  <si>
    <t>12월</t>
    <phoneticPr fontId="12" type="noConversion"/>
  </si>
  <si>
    <t>공사</t>
    <phoneticPr fontId="12" type="noConversion"/>
  </si>
  <si>
    <t>2022년도 전기설비 경상정비공사(부산)</t>
    <phoneticPr fontId="12" type="noConversion"/>
  </si>
  <si>
    <t>전기</t>
    <phoneticPr fontId="12" type="noConversion"/>
  </si>
  <si>
    <t>경쟁</t>
    <phoneticPr fontId="12" type="noConversion"/>
  </si>
  <si>
    <t>부산사업소</t>
    <phoneticPr fontId="12" type="noConversion"/>
  </si>
  <si>
    <t>장은영</t>
    <phoneticPr fontId="12" type="noConversion"/>
  </si>
  <si>
    <t>051-712-7722</t>
    <phoneticPr fontId="12" type="noConversion"/>
  </si>
  <si>
    <t>2022년도 분당복합설비  경상정비 하도급공사</t>
    <phoneticPr fontId="12" type="noConversion"/>
  </si>
  <si>
    <t>070-8898-5825</t>
    <phoneticPr fontId="12" type="noConversion"/>
  </si>
  <si>
    <t>복합</t>
    <phoneticPr fontId="12" type="noConversion"/>
  </si>
  <si>
    <t>경쟁</t>
    <phoneticPr fontId="12" type="noConversion"/>
  </si>
  <si>
    <t>동해사업소</t>
    <phoneticPr fontId="12" type="noConversion"/>
  </si>
  <si>
    <t>박만규</t>
    <phoneticPr fontId="12" type="noConversion"/>
  </si>
  <si>
    <t>070-5000-6438</t>
    <phoneticPr fontId="12" type="noConversion"/>
  </si>
  <si>
    <t>8월</t>
    <phoneticPr fontId="12" type="noConversion"/>
  </si>
  <si>
    <t>동해 1호기 터빈 및 보일러 시스템 비계 및 강관비계 하도급공사</t>
    <phoneticPr fontId="12" type="noConversion"/>
  </si>
  <si>
    <t>동해 1호기 전기집진기 및 보일러보조설비 하도급공사</t>
    <phoneticPr fontId="12" type="noConversion"/>
  </si>
  <si>
    <t>12월</t>
    <phoneticPr fontId="12" type="noConversion"/>
  </si>
  <si>
    <t>공사</t>
    <phoneticPr fontId="12" type="noConversion"/>
  </si>
  <si>
    <t>2022년 안동복합 경상정비 하도급공사</t>
    <phoneticPr fontId="12" type="noConversion"/>
  </si>
  <si>
    <t>복합</t>
    <phoneticPr fontId="12" type="noConversion"/>
  </si>
  <si>
    <t>경쟁</t>
    <phoneticPr fontId="12" type="noConversion"/>
  </si>
  <si>
    <t>안동사업소</t>
    <phoneticPr fontId="12" type="noConversion"/>
  </si>
  <si>
    <t>조민기</t>
    <phoneticPr fontId="12" type="noConversion"/>
  </si>
  <si>
    <t>070-4949-5808</t>
    <phoneticPr fontId="12" type="noConversion"/>
  </si>
  <si>
    <t>기계,전기</t>
    <phoneticPr fontId="12" type="noConversion"/>
  </si>
  <si>
    <t>2021년 화성사업소 경상정비 보조설비공사</t>
    <phoneticPr fontId="12" type="noConversion"/>
  </si>
  <si>
    <t>화성사업소</t>
    <phoneticPr fontId="12" type="noConversion"/>
  </si>
  <si>
    <t>임현숙</t>
    <phoneticPr fontId="12" type="noConversion"/>
  </si>
  <si>
    <t>031-8003-0121</t>
    <phoneticPr fontId="12" type="noConversion"/>
  </si>
  <si>
    <t>한전KPS 중부권 발전소 노내비계 ,강관비계 및 기타공사</t>
    <phoneticPr fontId="12" type="noConversion"/>
  </si>
  <si>
    <t>제 2호기 취수 및 기타설비 VV분해정비공사</t>
    <phoneticPr fontId="12" type="noConversion"/>
  </si>
  <si>
    <t>공사</t>
    <phoneticPr fontId="12" type="noConversion"/>
  </si>
  <si>
    <t>월성2사업처</t>
    <phoneticPr fontId="12" type="noConversion"/>
  </si>
  <si>
    <t>7월</t>
    <phoneticPr fontId="12" type="noConversion"/>
  </si>
  <si>
    <t>한울2호기 제23차 OH 1차측 비계, 보온재 제거 및 설치 보조공사</t>
    <phoneticPr fontId="12" type="noConversion"/>
  </si>
  <si>
    <t>김종현</t>
    <phoneticPr fontId="12" type="noConversion"/>
  </si>
  <si>
    <t>054-780-8057</t>
    <phoneticPr fontId="12" type="noConversion"/>
  </si>
  <si>
    <t>한울2호기 제23차 OH 1,2차측 가열기 튜브 검사 보조공사</t>
    <phoneticPr fontId="12" type="noConversion"/>
  </si>
  <si>
    <t>김종현</t>
    <phoneticPr fontId="12" type="noConversion"/>
  </si>
  <si>
    <t>054-780-8057</t>
    <phoneticPr fontId="12" type="noConversion"/>
  </si>
  <si>
    <t>7월</t>
    <phoneticPr fontId="12" type="noConversion"/>
  </si>
  <si>
    <t>공사</t>
    <phoneticPr fontId="12" type="noConversion"/>
  </si>
  <si>
    <t>한울2호기 제23차 OH 2차측 열교환기 및 복수기 정비 보조공사</t>
    <phoneticPr fontId="12" type="noConversion"/>
  </si>
  <si>
    <t>9월</t>
    <phoneticPr fontId="12" type="noConversion"/>
  </si>
  <si>
    <t>월성4호기 18차 증기발생기 맨웨이 개폐 및 터빈설비 정비보조공사</t>
    <phoneticPr fontId="12" type="noConversion"/>
  </si>
  <si>
    <t>임정환</t>
    <phoneticPr fontId="12" type="noConversion"/>
  </si>
  <si>
    <t>054-779-5252</t>
    <phoneticPr fontId="12" type="noConversion"/>
  </si>
  <si>
    <t>월성4호기 18차 열교환기 ECT 신호수집(전문업체) 및 보조공사</t>
    <phoneticPr fontId="12" type="noConversion"/>
  </si>
  <si>
    <t>월성4호기 18차 1차측(DN Tube점검) 비계보온 해체설치 보조공사</t>
    <phoneticPr fontId="12" type="noConversion"/>
  </si>
  <si>
    <t>월성4호기 18차 2차측 비계보온 해체설치 보조공사</t>
    <phoneticPr fontId="12" type="noConversion"/>
  </si>
  <si>
    <t>비계</t>
    <phoneticPr fontId="12" type="noConversion"/>
  </si>
  <si>
    <t>월성4호기 18차 연료관검사 보조공사</t>
    <phoneticPr fontId="12" type="noConversion"/>
  </si>
  <si>
    <t>기계</t>
    <phoneticPr fontId="12" type="noConversion"/>
  </si>
  <si>
    <t>경쟁</t>
    <phoneticPr fontId="12" type="noConversion"/>
  </si>
  <si>
    <t>송하진</t>
    <phoneticPr fontId="12" type="noConversion"/>
  </si>
  <si>
    <t>051-795-7425</t>
    <phoneticPr fontId="12" type="noConversion"/>
  </si>
  <si>
    <t>월성2사업처</t>
    <phoneticPr fontId="12" type="noConversion"/>
  </si>
  <si>
    <t>이화중</t>
    <phoneticPr fontId="12" type="noConversion"/>
  </si>
  <si>
    <t>061-357-6257</t>
    <phoneticPr fontId="12" type="noConversion"/>
  </si>
  <si>
    <t>공사</t>
    <phoneticPr fontId="12" type="noConversion"/>
  </si>
  <si>
    <t>기계</t>
    <phoneticPr fontId="12" type="noConversion"/>
  </si>
  <si>
    <t>수의</t>
    <phoneticPr fontId="12" type="noConversion"/>
  </si>
  <si>
    <t>동두천사업소</t>
    <phoneticPr fontId="12" type="noConversion"/>
  </si>
  <si>
    <t>이재호</t>
    <phoneticPr fontId="12" type="noConversion"/>
  </si>
  <si>
    <t>031-928-5475</t>
    <phoneticPr fontId="12" type="noConversion"/>
  </si>
  <si>
    <t>전기</t>
    <phoneticPr fontId="12" type="noConversion"/>
  </si>
  <si>
    <t>문병수</t>
    <phoneticPr fontId="12" type="noConversion"/>
  </si>
  <si>
    <t>031-928-5482</t>
    <phoneticPr fontId="12" type="noConversion"/>
  </si>
  <si>
    <t>7월</t>
    <phoneticPr fontId="12" type="noConversion"/>
  </si>
  <si>
    <t>공사</t>
    <phoneticPr fontId="12" type="noConversion"/>
  </si>
  <si>
    <t>구미발전처 2호기 보일러 과열기 튜브 교체공사</t>
    <phoneticPr fontId="12" type="noConversion"/>
  </si>
  <si>
    <t>기계</t>
    <phoneticPr fontId="12" type="noConversion"/>
  </si>
  <si>
    <t>경쟁</t>
    <phoneticPr fontId="12" type="noConversion"/>
  </si>
  <si>
    <t>10월</t>
    <phoneticPr fontId="12" type="noConversion"/>
  </si>
  <si>
    <t>#1 Block 기계분야 보조설비 정비공사</t>
    <phoneticPr fontId="12" type="noConversion"/>
  </si>
  <si>
    <t>#1 Block 고,저압 전동기 정비공사</t>
    <phoneticPr fontId="12" type="noConversion"/>
  </si>
  <si>
    <t>종합기술원 전략기술개발센터 혁신공정개발팀</t>
    <phoneticPr fontId="12" type="noConversion"/>
  </si>
  <si>
    <t>종합기술원 전략기술개발센터 로봇자동화개발팀</t>
    <phoneticPr fontId="12" type="noConversion"/>
  </si>
  <si>
    <t>해외원전사업처 사업운영실</t>
    <phoneticPr fontId="16" type="noConversion"/>
  </si>
  <si>
    <t>신재생사업실 사업1부</t>
    <phoneticPr fontId="12" type="noConversion"/>
  </si>
  <si>
    <t>9월</t>
    <phoneticPr fontId="12" type="noConversion"/>
  </si>
  <si>
    <t>9월</t>
    <phoneticPr fontId="12" type="noConversion"/>
  </si>
  <si>
    <t>10월</t>
    <phoneticPr fontId="12" type="noConversion"/>
  </si>
  <si>
    <t>5억원 이상 수의·제한경쟁 계약</t>
    <phoneticPr fontId="12" type="noConversion"/>
  </si>
  <si>
    <t>총 104점 9,061,947,000원</t>
    <phoneticPr fontId="16" type="noConversion"/>
  </si>
  <si>
    <t>구  매  계  획  량</t>
    <phoneticPr fontId="12" type="noConversion"/>
  </si>
  <si>
    <t>공사</t>
    <phoneticPr fontId="12" type="noConversion"/>
  </si>
  <si>
    <t>물품</t>
    <phoneticPr fontId="1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</si>
</sst>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0_ "/>
    <numFmt numFmtId="177" formatCode="_-&quot;S&quot;\ * #,##0_-;\-&quot;S&quot;\ * #,##0_-;_-&quot;S&quot;\ * &quot;-&quot;_-;_-@_-"/>
    <numFmt numFmtId="178" formatCode="_ * #,##0_ ;_ * \-#,##0_ ;_ * &quot;-&quot;_ ;_ @_ "/>
    <numFmt numFmtId="179" formatCode="_ * #,##0.00_ ;_ * \-#,##0.00_ ;_ * &quot;-&quot;??_ ;_ @_ "/>
    <numFmt numFmtId="180" formatCode="_-* #,##0.0_-;\-* #,##0.0_-;_-* &quot;-&quot;?_-;_-@_-"/>
    <numFmt numFmtId="181" formatCode="#,##0_ "/>
    <numFmt numFmtId="182" formatCode="0_);[Red]\(0\)"/>
  </numFmts>
  <fonts count="6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10"/>
      <name val="새돋움"/>
      <family val="1"/>
      <charset val="129"/>
    </font>
    <font>
      <sz val="10"/>
      <name val="Arial"/>
      <family val="2"/>
    </font>
    <font>
      <b/>
      <sz val="18"/>
      <color theme="1"/>
      <name val="맑은 고딕"/>
      <family val="3"/>
      <charset val="129"/>
      <scheme val="minor"/>
    </font>
    <font>
      <sz val="8"/>
      <name val="바탕"/>
      <family val="1"/>
      <charset val="129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name val="¹UAAA¼"/>
      <family val="1"/>
      <charset val="129"/>
    </font>
    <font>
      <sz val="11"/>
      <color indexed="16"/>
      <name val="Calibri"/>
      <family val="2"/>
    </font>
    <font>
      <sz val="12"/>
      <name val="System"/>
      <family val="2"/>
      <charset val="129"/>
    </font>
    <font>
      <b/>
      <sz val="11"/>
      <color indexed="53"/>
      <name val="Calibri"/>
      <family val="2"/>
    </font>
    <font>
      <b/>
      <sz val="10"/>
      <name val="Helv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1"/>
      <name val="Helv"/>
      <family val="2"/>
    </font>
    <font>
      <sz val="11"/>
      <color indexed="60"/>
      <name val="Calibri"/>
      <family val="2"/>
    </font>
    <font>
      <sz val="12"/>
      <name val="바탕체"/>
      <family val="1"/>
      <charset val="129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1"/>
    </font>
    <font>
      <sz val="11"/>
      <color indexed="10"/>
      <name val="Calibri"/>
      <family val="2"/>
    </font>
    <font>
      <sz val="13"/>
      <name val="맑은 고딕"/>
      <family val="3"/>
      <charset val="129"/>
      <scheme val="major"/>
    </font>
    <font>
      <sz val="8"/>
      <name val="바탕체"/>
      <family val="1"/>
      <charset val="129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name val="맑은 고딕"/>
      <family val="2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color rgb="FF00206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i/>
      <sz val="10"/>
      <name val="Arial"/>
      <family val="2"/>
    </font>
    <font>
      <sz val="11"/>
      <name val="맑은 고딕"/>
      <family val="2"/>
      <charset val="129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5">
    <xf numFmtId="0" fontId="0" fillId="0" borderId="0"/>
    <xf numFmtId="0" fontId="11" fillId="0" borderId="0"/>
    <xf numFmtId="41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7" fillId="0" borderId="0" applyAlignment="0">
      <alignment horizontal="center" vertical="center" shrinkToFit="1"/>
    </xf>
    <xf numFmtId="0" fontId="8" fillId="0" borderId="0">
      <alignment vertical="center"/>
    </xf>
    <xf numFmtId="0" fontId="8" fillId="0" borderId="0">
      <alignment vertical="center"/>
    </xf>
    <xf numFmtId="0" fontId="18" fillId="0" borderId="0"/>
    <xf numFmtId="0" fontId="7" fillId="0" borderId="0">
      <alignment vertical="center"/>
    </xf>
    <xf numFmtId="41" fontId="11" fillId="0" borderId="0" applyFont="0" applyFill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4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4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9" borderId="0" applyNumberFormat="0" applyBorder="0" applyAlignment="0" applyProtection="0"/>
    <xf numFmtId="0" fontId="22" fillId="12" borderId="0" applyNumberFormat="0" applyBorder="0" applyAlignment="0" applyProtection="0"/>
    <xf numFmtId="0" fontId="2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5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19" borderId="0" applyNumberFormat="0" applyBorder="0" applyAlignment="0" applyProtection="0"/>
    <xf numFmtId="0" fontId="23" fillId="28" borderId="0" applyNumberFormat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6" fillId="19" borderId="0" applyNumberFormat="0" applyBorder="0" applyAlignment="0" applyProtection="0"/>
    <xf numFmtId="0" fontId="27" fillId="0" borderId="0"/>
    <xf numFmtId="0" fontId="28" fillId="29" borderId="3" applyNumberFormat="0" applyAlignment="0" applyProtection="0"/>
    <xf numFmtId="0" fontId="29" fillId="0" borderId="0"/>
    <xf numFmtId="0" fontId="30" fillId="20" borderId="4" applyNumberFormat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33" borderId="0" applyNumberFormat="0" applyBorder="0" applyAlignment="0" applyProtection="0"/>
    <xf numFmtId="38" fontId="34" fillId="34" borderId="0" applyNumberFormat="0" applyBorder="0" applyAlignment="0" applyProtection="0"/>
    <xf numFmtId="0" fontId="35" fillId="0" borderId="0">
      <alignment horizontal="left"/>
    </xf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39" fillId="28" borderId="3" applyNumberFormat="0" applyAlignment="0" applyProtection="0"/>
    <xf numFmtId="10" fontId="34" fillId="34" borderId="1" applyNumberFormat="0" applyBorder="0" applyAlignment="0" applyProtection="0"/>
    <xf numFmtId="0" fontId="40" fillId="0" borderId="8" applyNumberFormat="0" applyFill="0" applyAlignment="0" applyProtection="0"/>
    <xf numFmtId="0" fontId="41" fillId="0" borderId="9"/>
    <xf numFmtId="0" fontId="42" fillId="28" borderId="0" applyNumberFormat="0" applyBorder="0" applyAlignment="0" applyProtection="0"/>
    <xf numFmtId="177" fontId="43" fillId="0" borderId="0"/>
    <xf numFmtId="0" fontId="18" fillId="0" borderId="0"/>
    <xf numFmtId="0" fontId="18" fillId="27" borderId="10" applyNumberFormat="0" applyFont="0" applyAlignment="0" applyProtection="0"/>
    <xf numFmtId="0" fontId="44" fillId="29" borderId="11" applyNumberFormat="0" applyAlignment="0" applyProtection="0"/>
    <xf numFmtId="10" fontId="18" fillId="0" borderId="0" applyFont="0" applyFill="0" applyBorder="0" applyAlignment="0" applyProtection="0"/>
    <xf numFmtId="4" fontId="45" fillId="35" borderId="12" applyNumberFormat="0" applyProtection="0">
      <alignment vertical="center"/>
    </xf>
    <xf numFmtId="4" fontId="46" fillId="35" borderId="12" applyNumberFormat="0" applyProtection="0">
      <alignment vertical="center"/>
    </xf>
    <xf numFmtId="4" fontId="45" fillId="35" borderId="12" applyNumberFormat="0" applyProtection="0">
      <alignment horizontal="left" vertical="center" indent="1"/>
    </xf>
    <xf numFmtId="0" fontId="45" fillId="35" borderId="12" applyNumberFormat="0" applyProtection="0">
      <alignment horizontal="left" vertical="top" indent="1"/>
    </xf>
    <xf numFmtId="4" fontId="45" fillId="3" borderId="0" applyNumberFormat="0" applyProtection="0">
      <alignment horizontal="left" vertical="center" indent="1"/>
    </xf>
    <xf numFmtId="4" fontId="21" fillId="8" borderId="12" applyNumberFormat="0" applyProtection="0">
      <alignment horizontal="right" vertical="center"/>
    </xf>
    <xf numFmtId="4" fontId="21" fillId="4" borderId="12" applyNumberFormat="0" applyProtection="0">
      <alignment horizontal="right" vertical="center"/>
    </xf>
    <xf numFmtId="4" fontId="21" fillId="36" borderId="12" applyNumberFormat="0" applyProtection="0">
      <alignment horizontal="right" vertical="center"/>
    </xf>
    <xf numFmtId="4" fontId="21" fillId="37" borderId="12" applyNumberFormat="0" applyProtection="0">
      <alignment horizontal="right" vertical="center"/>
    </xf>
    <xf numFmtId="4" fontId="21" fillId="38" borderId="12" applyNumberFormat="0" applyProtection="0">
      <alignment horizontal="right" vertical="center"/>
    </xf>
    <xf numFmtId="4" fontId="21" fillId="39" borderId="12" applyNumberFormat="0" applyProtection="0">
      <alignment horizontal="right" vertical="center"/>
    </xf>
    <xf numFmtId="4" fontId="21" fillId="10" borderId="12" applyNumberFormat="0" applyProtection="0">
      <alignment horizontal="right" vertical="center"/>
    </xf>
    <xf numFmtId="4" fontId="21" fillId="40" borderId="12" applyNumberFormat="0" applyProtection="0">
      <alignment horizontal="right" vertical="center"/>
    </xf>
    <xf numFmtId="4" fontId="21" fillId="41" borderId="12" applyNumberFormat="0" applyProtection="0">
      <alignment horizontal="right" vertical="center"/>
    </xf>
    <xf numFmtId="4" fontId="45" fillId="42" borderId="13" applyNumberFormat="0" applyProtection="0">
      <alignment horizontal="left" vertical="center" indent="1"/>
    </xf>
    <xf numFmtId="4" fontId="21" fillId="43" borderId="0" applyNumberFormat="0" applyProtection="0">
      <alignment horizontal="left" vertical="center" indent="1"/>
    </xf>
    <xf numFmtId="4" fontId="47" fillId="9" borderId="0" applyNumberFormat="0" applyProtection="0">
      <alignment horizontal="left" vertical="center" indent="1"/>
    </xf>
    <xf numFmtId="4" fontId="21" fillId="3" borderId="12" applyNumberFormat="0" applyProtection="0">
      <alignment horizontal="right" vertical="center"/>
    </xf>
    <xf numFmtId="4" fontId="21" fillId="43" borderId="0" applyNumberFormat="0" applyProtection="0">
      <alignment horizontal="left" vertical="center" indent="1"/>
    </xf>
    <xf numFmtId="4" fontId="21" fillId="3" borderId="0" applyNumberFormat="0" applyProtection="0">
      <alignment horizontal="left" vertical="center" indent="1"/>
    </xf>
    <xf numFmtId="0" fontId="18" fillId="9" borderId="12" applyNumberFormat="0" applyProtection="0">
      <alignment horizontal="left" vertical="center" indent="1"/>
    </xf>
    <xf numFmtId="0" fontId="18" fillId="9" borderId="12" applyNumberFormat="0" applyProtection="0">
      <alignment horizontal="left" vertical="top" indent="1"/>
    </xf>
    <xf numFmtId="0" fontId="18" fillId="3" borderId="12" applyNumberFormat="0" applyProtection="0">
      <alignment horizontal="left" vertical="center" indent="1"/>
    </xf>
    <xf numFmtId="0" fontId="18" fillId="3" borderId="12" applyNumberFormat="0" applyProtection="0">
      <alignment horizontal="left" vertical="top" indent="1"/>
    </xf>
    <xf numFmtId="0" fontId="18" fillId="7" borderId="12" applyNumberFormat="0" applyProtection="0">
      <alignment horizontal="left" vertical="center" indent="1"/>
    </xf>
    <xf numFmtId="0" fontId="18" fillId="7" borderId="12" applyNumberFormat="0" applyProtection="0">
      <alignment horizontal="left" vertical="top" indent="1"/>
    </xf>
    <xf numFmtId="0" fontId="18" fillId="43" borderId="12" applyNumberFormat="0" applyProtection="0">
      <alignment horizontal="left" vertical="center" indent="1"/>
    </xf>
    <xf numFmtId="0" fontId="18" fillId="43" borderId="12" applyNumberFormat="0" applyProtection="0">
      <alignment horizontal="left" vertical="top" indent="1"/>
    </xf>
    <xf numFmtId="0" fontId="18" fillId="6" borderId="1" applyNumberFormat="0">
      <protection locked="0"/>
    </xf>
    <xf numFmtId="4" fontId="21" fillId="5" borderId="12" applyNumberFormat="0" applyProtection="0">
      <alignment vertical="center"/>
    </xf>
    <xf numFmtId="4" fontId="48" fillId="5" borderId="12" applyNumberFormat="0" applyProtection="0">
      <alignment vertical="center"/>
    </xf>
    <xf numFmtId="4" fontId="21" fillId="5" borderId="12" applyNumberFormat="0" applyProtection="0">
      <alignment horizontal="left" vertical="center" indent="1"/>
    </xf>
    <xf numFmtId="0" fontId="21" fillId="5" borderId="12" applyNumberFormat="0" applyProtection="0">
      <alignment horizontal="left" vertical="top" indent="1"/>
    </xf>
    <xf numFmtId="4" fontId="21" fillId="43" borderId="12" applyNumberFormat="0" applyProtection="0">
      <alignment horizontal="right" vertical="center"/>
    </xf>
    <xf numFmtId="4" fontId="48" fillId="43" borderId="12" applyNumberFormat="0" applyProtection="0">
      <alignment horizontal="right" vertical="center"/>
    </xf>
    <xf numFmtId="4" fontId="21" fillId="3" borderId="12" applyNumberFormat="0" applyProtection="0">
      <alignment horizontal="left" vertical="center" indent="1"/>
    </xf>
    <xf numFmtId="0" fontId="21" fillId="3" borderId="12" applyNumberFormat="0" applyProtection="0">
      <alignment horizontal="left" vertical="top" indent="1"/>
    </xf>
    <xf numFmtId="4" fontId="49" fillId="44" borderId="0" applyNumberFormat="0" applyProtection="0">
      <alignment horizontal="left" vertical="center" indent="1"/>
    </xf>
    <xf numFmtId="4" fontId="50" fillId="43" borderId="12" applyNumberFormat="0" applyProtection="0">
      <alignment horizontal="right" vertical="center"/>
    </xf>
    <xf numFmtId="0" fontId="51" fillId="0" borderId="0" applyNumberFormat="0" applyFill="0" applyBorder="0" applyAlignment="0" applyProtection="0"/>
    <xf numFmtId="0" fontId="41" fillId="0" borderId="0"/>
    <xf numFmtId="0" fontId="51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52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3" fontId="53" fillId="45" borderId="15">
      <alignment horizontal="right"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178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8" fillId="0" borderId="0"/>
    <xf numFmtId="0" fontId="7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/>
    <xf numFmtId="0" fontId="18" fillId="0" borderId="0"/>
    <xf numFmtId="0" fontId="5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83">
    <xf numFmtId="0" fontId="0" fillId="0" borderId="0" xfId="0" applyAlignment="1">
      <alignment vertical="center"/>
    </xf>
    <xf numFmtId="41" fontId="13" fillId="0" borderId="0" xfId="151" applyFont="1" applyFill="1">
      <alignment vertical="center"/>
    </xf>
    <xf numFmtId="0" fontId="14" fillId="0" borderId="1" xfId="1" applyFont="1" applyBorder="1" applyAlignment="1">
      <alignment horizontal="center" vertical="center"/>
    </xf>
    <xf numFmtId="49" fontId="14" fillId="0" borderId="1" xfId="1" applyNumberFormat="1" applyFont="1" applyFill="1" applyBorder="1" applyAlignment="1">
      <alignment horizontal="center" vertical="center"/>
    </xf>
    <xf numFmtId="41" fontId="14" fillId="0" borderId="1" xfId="12" applyFont="1" applyFill="1" applyBorder="1" applyAlignment="1">
      <alignment horizontal="center" vertical="center" shrinkToFit="1"/>
    </xf>
    <xf numFmtId="0" fontId="14" fillId="0" borderId="1" xfId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shrinkToFit="1"/>
    </xf>
    <xf numFmtId="0" fontId="14" fillId="0" borderId="1" xfId="1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>
      <alignment vertical="center" shrinkToFit="1"/>
    </xf>
    <xf numFmtId="0" fontId="14" fillId="0" borderId="1" xfId="1" applyFont="1" applyFill="1" applyBorder="1" applyAlignment="1">
      <alignment horizontal="center" vertical="center" shrinkToFit="1"/>
    </xf>
    <xf numFmtId="0" fontId="59" fillId="47" borderId="1" xfId="1" applyFont="1" applyFill="1" applyBorder="1" applyAlignment="1">
      <alignment horizontal="right" vertical="center" shrinkToFit="1"/>
    </xf>
    <xf numFmtId="0" fontId="59" fillId="47" borderId="1" xfId="1" applyFont="1" applyFill="1" applyBorder="1" applyAlignment="1">
      <alignment horizontal="left" vertical="center" wrapText="1"/>
    </xf>
    <xf numFmtId="0" fontId="60" fillId="0" borderId="0" xfId="152" applyFont="1">
      <alignment vertical="center"/>
    </xf>
    <xf numFmtId="41" fontId="59" fillId="47" borderId="1" xfId="1" applyNumberFormat="1" applyFont="1" applyFill="1" applyBorder="1" applyAlignment="1">
      <alignment vertical="center"/>
    </xf>
    <xf numFmtId="0" fontId="59" fillId="47" borderId="1" xfId="1" applyFont="1" applyFill="1" applyBorder="1" applyAlignment="1">
      <alignment horizontal="left" vertical="center"/>
    </xf>
    <xf numFmtId="0" fontId="61" fillId="47" borderId="1" xfId="152" applyFont="1" applyFill="1" applyBorder="1" applyAlignment="1">
      <alignment vertical="center"/>
    </xf>
    <xf numFmtId="41" fontId="61" fillId="47" borderId="1" xfId="152" applyNumberFormat="1" applyFont="1" applyFill="1" applyBorder="1">
      <alignment vertical="center"/>
    </xf>
    <xf numFmtId="41" fontId="59" fillId="47" borderId="17" xfId="1" applyNumberFormat="1" applyFont="1" applyFill="1" applyBorder="1" applyAlignment="1">
      <alignment vertical="center"/>
    </xf>
    <xf numFmtId="0" fontId="59" fillId="47" borderId="16" xfId="1" applyFont="1" applyFill="1" applyBorder="1" applyAlignment="1">
      <alignment vertical="center"/>
    </xf>
    <xf numFmtId="41" fontId="14" fillId="0" borderId="16" xfId="12" applyFont="1" applyFill="1" applyBorder="1" applyAlignment="1">
      <alignment horizontal="center" vertical="center" shrinkToFit="1"/>
    </xf>
    <xf numFmtId="0" fontId="13" fillId="0" borderId="0" xfId="11" applyFont="1">
      <alignment vertical="center"/>
    </xf>
    <xf numFmtId="49" fontId="14" fillId="0" borderId="1" xfId="1" applyNumberFormat="1" applyFont="1" applyFill="1" applyBorder="1" applyAlignment="1">
      <alignment horizontal="left" vertical="center"/>
    </xf>
    <xf numFmtId="0" fontId="58" fillId="47" borderId="19" xfId="1" applyFont="1" applyFill="1" applyBorder="1" applyAlignment="1">
      <alignment vertical="center"/>
    </xf>
    <xf numFmtId="0" fontId="58" fillId="47" borderId="20" xfId="1" applyFont="1" applyFill="1" applyBorder="1" applyAlignment="1">
      <alignment vertical="center"/>
    </xf>
    <xf numFmtId="0" fontId="58" fillId="47" borderId="21" xfId="1" applyFont="1" applyFill="1" applyBorder="1" applyAlignment="1">
      <alignment vertical="center"/>
    </xf>
    <xf numFmtId="0" fontId="58" fillId="47" borderId="22" xfId="1" applyFont="1" applyFill="1" applyBorder="1" applyAlignment="1">
      <alignment vertical="center"/>
    </xf>
    <xf numFmtId="0" fontId="61" fillId="47" borderId="18" xfId="17" applyFont="1" applyFill="1" applyBorder="1" applyAlignment="1">
      <alignment vertical="center"/>
    </xf>
    <xf numFmtId="0" fontId="61" fillId="47" borderId="19" xfId="17" applyFont="1" applyFill="1" applyBorder="1" applyAlignment="1">
      <alignment vertical="center"/>
    </xf>
    <xf numFmtId="0" fontId="61" fillId="47" borderId="20" xfId="17" applyFont="1" applyFill="1" applyBorder="1" applyAlignment="1">
      <alignment vertical="center"/>
    </xf>
    <xf numFmtId="0" fontId="61" fillId="47" borderId="21" xfId="17" applyFont="1" applyFill="1" applyBorder="1" applyAlignment="1">
      <alignment vertical="center"/>
    </xf>
    <xf numFmtId="0" fontId="61" fillId="47" borderId="22" xfId="17" applyFont="1" applyFill="1" applyBorder="1" applyAlignment="1">
      <alignment vertical="center"/>
    </xf>
    <xf numFmtId="0" fontId="59" fillId="47" borderId="23" xfId="1" applyFont="1" applyFill="1" applyBorder="1" applyAlignment="1">
      <alignment horizontal="center" vertical="center"/>
    </xf>
    <xf numFmtId="0" fontId="61" fillId="47" borderId="23" xfId="17" applyFont="1" applyFill="1" applyBorder="1" applyAlignment="1">
      <alignment horizontal="center" vertical="center"/>
    </xf>
    <xf numFmtId="0" fontId="59" fillId="47" borderId="18" xfId="1" applyFont="1" applyFill="1" applyBorder="1" applyAlignment="1">
      <alignment vertical="center"/>
    </xf>
    <xf numFmtId="0" fontId="59" fillId="47" borderId="19" xfId="1" applyFont="1" applyFill="1" applyBorder="1" applyAlignment="1">
      <alignment vertical="center"/>
    </xf>
    <xf numFmtId="0" fontId="59" fillId="47" borderId="20" xfId="1" applyFont="1" applyFill="1" applyBorder="1" applyAlignment="1">
      <alignment vertical="center"/>
    </xf>
    <xf numFmtId="0" fontId="59" fillId="47" borderId="21" xfId="1" applyFont="1" applyFill="1" applyBorder="1" applyAlignment="1">
      <alignment vertical="center"/>
    </xf>
    <xf numFmtId="0" fontId="59" fillId="47" borderId="22" xfId="1" applyFont="1" applyFill="1" applyBorder="1" applyAlignment="1">
      <alignment vertical="center"/>
    </xf>
    <xf numFmtId="0" fontId="59" fillId="47" borderId="23" xfId="1" applyFont="1" applyFill="1" applyBorder="1" applyAlignment="1">
      <alignment horizontal="right" vertical="center"/>
    </xf>
    <xf numFmtId="0" fontId="14" fillId="0" borderId="16" xfId="1" applyFont="1" applyFill="1" applyBorder="1" applyAlignment="1">
      <alignment horizontal="center" vertical="center"/>
    </xf>
    <xf numFmtId="41" fontId="55" fillId="2" borderId="1" xfId="18" quotePrefix="1" applyNumberFormat="1" applyFont="1" applyFill="1" applyBorder="1" applyAlignment="1">
      <alignment horizontal="center" vertical="center"/>
    </xf>
    <xf numFmtId="0" fontId="56" fillId="0" borderId="24" xfId="16" applyFont="1" applyFill="1" applyBorder="1" applyAlignment="1">
      <alignment horizontal="left" vertical="center"/>
    </xf>
    <xf numFmtId="0" fontId="56" fillId="0" borderId="24" xfId="16" applyFont="1" applyFill="1" applyBorder="1" applyAlignment="1">
      <alignment horizontal="left" vertical="center" wrapText="1"/>
    </xf>
    <xf numFmtId="0" fontId="56" fillId="0" borderId="24" xfId="13" applyFont="1" applyFill="1" applyBorder="1" applyAlignment="1">
      <alignment horizontal="center"/>
    </xf>
    <xf numFmtId="3" fontId="56" fillId="0" borderId="24" xfId="16" applyNumberFormat="1" applyFont="1" applyFill="1" applyBorder="1" applyAlignment="1">
      <alignment horizontal="center" vertical="center"/>
    </xf>
    <xf numFmtId="3" fontId="56" fillId="0" borderId="24" xfId="16" applyNumberFormat="1" applyFont="1" applyFill="1" applyBorder="1" applyAlignment="1">
      <alignment horizontal="right" vertical="center"/>
    </xf>
    <xf numFmtId="41" fontId="56" fillId="0" borderId="24" xfId="18" applyFont="1" applyFill="1" applyBorder="1" applyAlignment="1">
      <alignment horizontal="right" vertical="center"/>
    </xf>
    <xf numFmtId="181" fontId="56" fillId="0" borderId="24" xfId="13" applyNumberFormat="1" applyFont="1" applyFill="1" applyBorder="1" applyAlignment="1">
      <alignment horizontal="center" vertical="center"/>
    </xf>
    <xf numFmtId="0" fontId="56" fillId="0" borderId="1" xfId="16" applyFont="1" applyFill="1" applyBorder="1" applyAlignment="1">
      <alignment horizontal="left" vertical="center"/>
    </xf>
    <xf numFmtId="0" fontId="56" fillId="0" borderId="1" xfId="16" applyFont="1" applyFill="1" applyBorder="1" applyAlignment="1">
      <alignment horizontal="left" vertical="center" wrapText="1"/>
    </xf>
    <xf numFmtId="0" fontId="56" fillId="0" borderId="1" xfId="13" applyFont="1" applyFill="1" applyBorder="1" applyAlignment="1">
      <alignment horizontal="center"/>
    </xf>
    <xf numFmtId="3" fontId="56" fillId="0" borderId="1" xfId="16" applyNumberFormat="1" applyFont="1" applyFill="1" applyBorder="1" applyAlignment="1">
      <alignment horizontal="center" vertical="center"/>
    </xf>
    <xf numFmtId="3" fontId="56" fillId="0" borderId="1" xfId="16" applyNumberFormat="1" applyFont="1" applyFill="1" applyBorder="1" applyAlignment="1">
      <alignment horizontal="right" vertical="center"/>
    </xf>
    <xf numFmtId="41" fontId="56" fillId="0" borderId="1" xfId="18" applyFont="1" applyFill="1" applyBorder="1" applyAlignment="1">
      <alignment horizontal="right" vertical="center"/>
    </xf>
    <xf numFmtId="181" fontId="56" fillId="0" borderId="1" xfId="13" applyNumberFormat="1" applyFont="1" applyFill="1" applyBorder="1" applyAlignment="1">
      <alignment horizontal="center" vertical="center"/>
    </xf>
    <xf numFmtId="0" fontId="56" fillId="46" borderId="1" xfId="16" applyFont="1" applyFill="1" applyBorder="1" applyAlignment="1">
      <alignment horizontal="left" vertical="center"/>
    </xf>
    <xf numFmtId="49" fontId="14" fillId="0" borderId="1" xfId="1" applyNumberFormat="1" applyFont="1" applyFill="1" applyBorder="1" applyAlignment="1">
      <alignment horizontal="left" vertical="center" shrinkToFit="1"/>
    </xf>
    <xf numFmtId="0" fontId="58" fillId="47" borderId="18" xfId="1" applyFont="1" applyFill="1" applyBorder="1" applyAlignment="1">
      <alignment vertical="center"/>
    </xf>
    <xf numFmtId="0" fontId="57" fillId="2" borderId="1" xfId="1" applyFont="1" applyFill="1" applyBorder="1" applyAlignment="1">
      <alignment horizontal="center" vertical="center" wrapText="1"/>
    </xf>
    <xf numFmtId="0" fontId="57" fillId="2" borderId="1" xfId="1" applyFont="1" applyFill="1" applyBorder="1" applyAlignment="1">
      <alignment horizontal="center" vertical="center"/>
    </xf>
    <xf numFmtId="0" fontId="13" fillId="0" borderId="0" xfId="160" applyFont="1">
      <alignment vertical="center"/>
    </xf>
    <xf numFmtId="0" fontId="14" fillId="0" borderId="0" xfId="160" applyFont="1" applyFill="1">
      <alignment vertical="center"/>
    </xf>
    <xf numFmtId="0" fontId="13" fillId="0" borderId="0" xfId="160" applyFont="1" applyFill="1">
      <alignment vertical="center"/>
    </xf>
    <xf numFmtId="0" fontId="13" fillId="0" borderId="1" xfId="1" applyFont="1" applyFill="1" applyBorder="1" applyAlignment="1">
      <alignment horizontal="center" vertical="center" wrapText="1"/>
    </xf>
    <xf numFmtId="0" fontId="60" fillId="0" borderId="0" xfId="160" applyFont="1">
      <alignment vertical="center"/>
    </xf>
    <xf numFmtId="0" fontId="13" fillId="0" borderId="0" xfId="160" applyFont="1" applyAlignment="1">
      <alignment vertical="center"/>
    </xf>
    <xf numFmtId="0" fontId="13" fillId="0" borderId="0" xfId="160" applyFont="1" applyAlignment="1">
      <alignment vertical="center" wrapText="1"/>
    </xf>
    <xf numFmtId="176" fontId="14" fillId="0" borderId="0" xfId="160" applyNumberFormat="1" applyFont="1" applyFill="1" applyBorder="1" applyAlignment="1">
      <alignment vertical="center" shrinkToFit="1"/>
    </xf>
    <xf numFmtId="176" fontId="14" fillId="0" borderId="0" xfId="160" applyNumberFormat="1" applyFont="1" applyFill="1" applyBorder="1" applyAlignment="1">
      <alignment horizontal="left" vertical="center" shrinkToFit="1"/>
    </xf>
    <xf numFmtId="0" fontId="64" fillId="0" borderId="0" xfId="160" applyFont="1">
      <alignment vertical="center"/>
    </xf>
    <xf numFmtId="0" fontId="14" fillId="0" borderId="0" xfId="160" applyFont="1" applyAlignment="1">
      <alignment vertical="center" wrapText="1"/>
    </xf>
    <xf numFmtId="0" fontId="13" fillId="0" borderId="0" xfId="161" applyFont="1">
      <alignment vertical="center"/>
    </xf>
    <xf numFmtId="0" fontId="13" fillId="0" borderId="0" xfId="161" applyFont="1" applyAlignment="1">
      <alignment horizontal="center" vertical="center"/>
    </xf>
    <xf numFmtId="0" fontId="14" fillId="0" borderId="0" xfId="161" applyFont="1" applyAlignment="1">
      <alignment vertical="center" wrapText="1"/>
    </xf>
    <xf numFmtId="0" fontId="13" fillId="0" borderId="0" xfId="161" applyFont="1" applyFill="1">
      <alignment vertical="center"/>
    </xf>
    <xf numFmtId="0" fontId="13" fillId="0" borderId="0" xfId="161" applyFont="1" applyFill="1" applyAlignment="1">
      <alignment vertical="center"/>
    </xf>
    <xf numFmtId="0" fontId="13" fillId="0" borderId="0" xfId="161" applyFont="1" applyFill="1" applyAlignment="1">
      <alignment horizontal="center" vertical="center"/>
    </xf>
    <xf numFmtId="0" fontId="14" fillId="0" borderId="0" xfId="161" applyFont="1" applyFill="1" applyAlignment="1">
      <alignment vertical="center" wrapText="1"/>
    </xf>
    <xf numFmtId="0" fontId="14" fillId="0" borderId="1" xfId="161" applyFont="1" applyFill="1" applyBorder="1" applyAlignment="1">
      <alignment horizontal="center" vertical="center" wrapText="1"/>
    </xf>
    <xf numFmtId="180" fontId="13" fillId="0" borderId="0" xfId="161" applyNumberFormat="1" applyFont="1" applyFill="1">
      <alignment vertical="center"/>
    </xf>
    <xf numFmtId="0" fontId="65" fillId="0" borderId="1" xfId="1" applyFont="1" applyFill="1" applyBorder="1" applyAlignment="1">
      <alignment horizontal="center" vertical="center"/>
    </xf>
    <xf numFmtId="41" fontId="14" fillId="0" borderId="1" xfId="151" applyFont="1" applyFill="1" applyBorder="1" applyAlignment="1">
      <alignment horizontal="center" vertical="center" shrinkToFit="1"/>
    </xf>
    <xf numFmtId="176" fontId="56" fillId="0" borderId="1" xfId="161" applyNumberFormat="1" applyFont="1" applyFill="1" applyBorder="1" applyAlignment="1">
      <alignment horizontal="center" vertical="center" shrinkToFit="1"/>
    </xf>
    <xf numFmtId="0" fontId="56" fillId="0" borderId="1" xfId="161" applyFont="1" applyFill="1" applyBorder="1" applyAlignment="1">
      <alignment horizontal="center" vertical="center" shrinkToFit="1"/>
    </xf>
    <xf numFmtId="49" fontId="56" fillId="0" borderId="1" xfId="161" applyNumberFormat="1" applyFont="1" applyFill="1" applyBorder="1" applyAlignment="1">
      <alignment horizontal="left" vertical="center" shrinkToFit="1"/>
    </xf>
    <xf numFmtId="0" fontId="56" fillId="0" borderId="1" xfId="161" applyFont="1" applyFill="1" applyBorder="1" applyAlignment="1">
      <alignment horizontal="center" vertical="center"/>
    </xf>
    <xf numFmtId="49" fontId="56" fillId="0" borderId="2" xfId="161" applyNumberFormat="1" applyFont="1" applyFill="1" applyBorder="1" applyAlignment="1">
      <alignment horizontal="left" vertical="center" shrinkToFit="1"/>
    </xf>
    <xf numFmtId="0" fontId="3" fillId="0" borderId="0" xfId="174">
      <alignment vertical="center"/>
    </xf>
    <xf numFmtId="0" fontId="3" fillId="0" borderId="0" xfId="174" applyFont="1">
      <alignment vertical="center"/>
    </xf>
    <xf numFmtId="0" fontId="3" fillId="0" borderId="1" xfId="174" applyBorder="1" applyAlignment="1">
      <alignment horizontal="center" vertical="center"/>
    </xf>
    <xf numFmtId="0" fontId="3" fillId="0" borderId="1" xfId="174" applyBorder="1">
      <alignment vertical="center"/>
    </xf>
    <xf numFmtId="3" fontId="3" fillId="0" borderId="1" xfId="174" applyNumberFormat="1" applyBorder="1">
      <alignment vertical="center"/>
    </xf>
    <xf numFmtId="0" fontId="3" fillId="46" borderId="1" xfId="174" applyFill="1" applyBorder="1" applyAlignment="1">
      <alignment horizontal="center" vertical="center"/>
    </xf>
    <xf numFmtId="0" fontId="56" fillId="46" borderId="1" xfId="16" applyFont="1" applyFill="1" applyBorder="1" applyAlignment="1">
      <alignment horizontal="left" vertical="center" wrapText="1"/>
    </xf>
    <xf numFmtId="0" fontId="56" fillId="46" borderId="1" xfId="13" applyFont="1" applyFill="1" applyBorder="1" applyAlignment="1">
      <alignment horizontal="center"/>
    </xf>
    <xf numFmtId="3" fontId="56" fillId="46" borderId="1" xfId="16" applyNumberFormat="1" applyFont="1" applyFill="1" applyBorder="1" applyAlignment="1">
      <alignment horizontal="center" vertical="center"/>
    </xf>
    <xf numFmtId="3" fontId="56" fillId="46" borderId="1" xfId="16" applyNumberFormat="1" applyFont="1" applyFill="1" applyBorder="1" applyAlignment="1">
      <alignment horizontal="right" vertical="center"/>
    </xf>
    <xf numFmtId="41" fontId="56" fillId="46" borderId="1" xfId="18" applyFont="1" applyFill="1" applyBorder="1" applyAlignment="1">
      <alignment horizontal="right" vertical="center"/>
    </xf>
    <xf numFmtId="181" fontId="56" fillId="46" borderId="1" xfId="13" applyNumberFormat="1" applyFont="1" applyFill="1" applyBorder="1" applyAlignment="1">
      <alignment horizontal="center" vertical="center"/>
    </xf>
    <xf numFmtId="0" fontId="3" fillId="46" borderId="1" xfId="174" applyFill="1" applyBorder="1">
      <alignment vertical="center"/>
    </xf>
    <xf numFmtId="41" fontId="3" fillId="0" borderId="0" xfId="174" applyNumberFormat="1" applyFont="1">
      <alignment vertical="center"/>
    </xf>
    <xf numFmtId="0" fontId="63" fillId="0" borderId="2" xfId="174" applyFont="1" applyBorder="1" applyAlignment="1">
      <alignment vertical="center"/>
    </xf>
    <xf numFmtId="0" fontId="63" fillId="0" borderId="17" xfId="174" applyFont="1" applyBorder="1" applyAlignment="1">
      <alignment vertical="center"/>
    </xf>
    <xf numFmtId="0" fontId="13" fillId="0" borderId="0" xfId="174" applyFont="1" applyAlignment="1">
      <alignment vertical="center"/>
    </xf>
    <xf numFmtId="3" fontId="3" fillId="0" borderId="0" xfId="174" applyNumberFormat="1" applyFont="1">
      <alignment vertical="center"/>
    </xf>
    <xf numFmtId="0" fontId="66" fillId="0" borderId="0" xfId="161" applyFont="1" applyFill="1">
      <alignment vertical="center"/>
    </xf>
    <xf numFmtId="0" fontId="2" fillId="0" borderId="0" xfId="181" applyAlignment="1">
      <alignment horizontal="center" vertical="center"/>
    </xf>
    <xf numFmtId="0" fontId="2" fillId="0" borderId="0" xfId="181">
      <alignment vertical="center"/>
    </xf>
    <xf numFmtId="0" fontId="55" fillId="2" borderId="1" xfId="182" applyFont="1" applyFill="1" applyBorder="1" applyAlignment="1">
      <alignment horizontal="center" vertical="center" wrapText="1"/>
    </xf>
    <xf numFmtId="0" fontId="55" fillId="2" borderId="1" xfId="182" applyFont="1" applyFill="1" applyBorder="1" applyAlignment="1">
      <alignment horizontal="center" vertical="center"/>
    </xf>
    <xf numFmtId="41" fontId="55" fillId="2" borderId="1" xfId="12" applyNumberFormat="1" applyFont="1" applyFill="1" applyBorder="1" applyAlignment="1">
      <alignment horizontal="right" vertical="center" wrapText="1"/>
    </xf>
    <xf numFmtId="182" fontId="14" fillId="0" borderId="1" xfId="181" applyNumberFormat="1" applyFont="1" applyFill="1" applyBorder="1" applyAlignment="1">
      <alignment horizontal="center" vertical="center"/>
    </xf>
    <xf numFmtId="176" fontId="56" fillId="0" borderId="1" xfId="181" applyNumberFormat="1" applyFont="1" applyFill="1" applyBorder="1" applyAlignment="1">
      <alignment horizontal="center" vertical="center" shrinkToFit="1"/>
    </xf>
    <xf numFmtId="0" fontId="56" fillId="0" borderId="1" xfId="181" applyFont="1" applyFill="1" applyBorder="1" applyAlignment="1">
      <alignment horizontal="center" vertical="center" shrinkToFit="1"/>
    </xf>
    <xf numFmtId="49" fontId="56" fillId="0" borderId="1" xfId="181" applyNumberFormat="1" applyFont="1" applyFill="1" applyBorder="1" applyAlignment="1">
      <alignment horizontal="left" vertical="center" shrinkToFit="1"/>
    </xf>
    <xf numFmtId="0" fontId="56" fillId="0" borderId="1" xfId="18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9" fontId="56" fillId="0" borderId="1" xfId="181" applyNumberFormat="1" applyFont="1" applyFill="1" applyBorder="1" applyAlignment="1">
      <alignment horizontal="left" vertical="center"/>
    </xf>
    <xf numFmtId="176" fontId="14" fillId="0" borderId="1" xfId="182" applyNumberFormat="1" applyFont="1" applyFill="1" applyBorder="1" applyAlignment="1">
      <alignment horizontal="center" vertical="center" shrinkToFit="1"/>
    </xf>
    <xf numFmtId="0" fontId="56" fillId="0" borderId="1" xfId="182" applyFont="1" applyFill="1" applyBorder="1" applyAlignment="1">
      <alignment horizontal="center" vertical="center" wrapText="1"/>
    </xf>
    <xf numFmtId="0" fontId="56" fillId="0" borderId="1" xfId="182" applyFont="1" applyFill="1" applyBorder="1" applyAlignment="1">
      <alignment horizontal="center" vertical="center"/>
    </xf>
    <xf numFmtId="49" fontId="14" fillId="0" borderId="1" xfId="181" applyNumberFormat="1" applyFont="1" applyFill="1" applyBorder="1" applyAlignment="1">
      <alignment horizontal="center" vertical="center"/>
    </xf>
    <xf numFmtId="0" fontId="56" fillId="0" borderId="1" xfId="181" quotePrefix="1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vertical="center"/>
    </xf>
    <xf numFmtId="0" fontId="56" fillId="0" borderId="1" xfId="181" applyFont="1" applyFill="1" applyBorder="1" applyAlignment="1">
      <alignment horizontal="left" vertical="center"/>
    </xf>
    <xf numFmtId="0" fontId="68" fillId="0" borderId="1" xfId="182" applyFont="1" applyFill="1" applyBorder="1" applyAlignment="1">
      <alignment horizontal="center" vertical="center"/>
    </xf>
    <xf numFmtId="41" fontId="68" fillId="0" borderId="1" xfId="151" applyFont="1" applyFill="1" applyBorder="1" applyAlignment="1">
      <alignment horizontal="right" vertical="center"/>
    </xf>
    <xf numFmtId="176" fontId="14" fillId="0" borderId="1" xfId="181" applyNumberFormat="1" applyFont="1" applyFill="1" applyBorder="1" applyAlignment="1">
      <alignment horizontal="center" vertical="center" shrinkToFit="1"/>
    </xf>
    <xf numFmtId="0" fontId="14" fillId="0" borderId="1" xfId="181" applyFont="1" applyFill="1" applyBorder="1" applyAlignment="1">
      <alignment horizontal="center" vertical="center"/>
    </xf>
    <xf numFmtId="0" fontId="14" fillId="0" borderId="1" xfId="18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56" fillId="0" borderId="1" xfId="184" applyFont="1" applyFill="1" applyBorder="1" applyAlignment="1">
      <alignment horizontal="center" vertical="center" shrinkToFit="1"/>
    </xf>
    <xf numFmtId="0" fontId="56" fillId="0" borderId="1" xfId="184" applyFont="1" applyFill="1" applyBorder="1" applyAlignment="1">
      <alignment horizontal="center" vertical="center"/>
    </xf>
    <xf numFmtId="176" fontId="56" fillId="0" borderId="1" xfId="184" applyNumberFormat="1" applyFont="1" applyFill="1" applyBorder="1" applyAlignment="1">
      <alignment horizontal="center" vertical="center" shrinkToFit="1"/>
    </xf>
    <xf numFmtId="49" fontId="56" fillId="0" borderId="1" xfId="184" applyNumberFormat="1" applyFont="1" applyFill="1" applyBorder="1" applyAlignment="1">
      <alignment horizontal="left" vertical="center" shrinkToFit="1"/>
    </xf>
    <xf numFmtId="0" fontId="14" fillId="0" borderId="1" xfId="161" applyFont="1" applyFill="1" applyBorder="1" applyAlignment="1">
      <alignment horizontal="center" vertical="center"/>
    </xf>
    <xf numFmtId="0" fontId="14" fillId="0" borderId="1" xfId="161" applyFont="1" applyFill="1" applyBorder="1">
      <alignment vertical="center"/>
    </xf>
    <xf numFmtId="41" fontId="14" fillId="0" borderId="16" xfId="151" applyFont="1" applyFill="1" applyBorder="1" applyAlignment="1">
      <alignment horizontal="center" vertical="center" shrinkToFit="1"/>
    </xf>
    <xf numFmtId="0" fontId="14" fillId="0" borderId="1" xfId="1" quotePrefix="1" applyFont="1" applyFill="1" applyBorder="1" applyAlignment="1">
      <alignment horizontal="center" vertical="center" wrapText="1"/>
    </xf>
    <xf numFmtId="0" fontId="56" fillId="0" borderId="1" xfId="161" applyFont="1" applyFill="1" applyBorder="1" applyAlignment="1">
      <alignment horizontal="center" vertical="center" wrapText="1"/>
    </xf>
    <xf numFmtId="0" fontId="68" fillId="0" borderId="1" xfId="184" applyFont="1" applyFill="1" applyBorder="1" applyAlignment="1">
      <alignment horizontal="center" vertical="center"/>
    </xf>
    <xf numFmtId="0" fontId="68" fillId="0" borderId="1" xfId="184" applyFont="1" applyFill="1" applyBorder="1" applyAlignment="1">
      <alignment horizontal="left" vertical="center"/>
    </xf>
    <xf numFmtId="0" fontId="14" fillId="0" borderId="1" xfId="184" applyFont="1" applyFill="1" applyBorder="1" applyAlignment="1">
      <alignment horizontal="center" vertical="center"/>
    </xf>
    <xf numFmtId="0" fontId="68" fillId="0" borderId="1" xfId="184" applyFont="1" applyFill="1" applyBorder="1">
      <alignment vertical="center"/>
    </xf>
    <xf numFmtId="0" fontId="14" fillId="0" borderId="1" xfId="161" applyFont="1" applyFill="1" applyBorder="1" applyAlignment="1">
      <alignment vertical="center" shrinkToFit="1"/>
    </xf>
    <xf numFmtId="0" fontId="14" fillId="0" borderId="1" xfId="161" applyFont="1" applyFill="1" applyBorder="1" applyAlignment="1">
      <alignment vertical="center"/>
    </xf>
    <xf numFmtId="49" fontId="14" fillId="0" borderId="1" xfId="1" applyNumberFormat="1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41" fontId="56" fillId="0" borderId="1" xfId="151" applyFont="1" applyFill="1" applyBorder="1" applyAlignment="1">
      <alignment horizontal="right" vertical="center" shrinkToFit="1"/>
    </xf>
    <xf numFmtId="41" fontId="56" fillId="0" borderId="1" xfId="151" applyFont="1" applyFill="1" applyBorder="1" applyAlignment="1">
      <alignment horizontal="right" vertical="center" wrapText="1"/>
    </xf>
    <xf numFmtId="41" fontId="14" fillId="0" borderId="1" xfId="151" applyFont="1" applyFill="1" applyBorder="1" applyAlignment="1">
      <alignment horizontal="right" vertical="center" shrinkToFit="1"/>
    </xf>
    <xf numFmtId="41" fontId="56" fillId="0" borderId="1" xfId="151" applyFont="1" applyFill="1" applyBorder="1" applyAlignment="1">
      <alignment horizontal="center" vertical="center" shrinkToFit="1"/>
    </xf>
    <xf numFmtId="41" fontId="14" fillId="0" borderId="16" xfId="161" applyNumberFormat="1" applyFont="1" applyFill="1" applyBorder="1" applyAlignment="1">
      <alignment horizontal="right" vertical="center"/>
    </xf>
    <xf numFmtId="41" fontId="14" fillId="0" borderId="16" xfId="151" applyFont="1" applyFill="1" applyBorder="1" applyAlignment="1">
      <alignment horizontal="right" vertical="center"/>
    </xf>
    <xf numFmtId="41" fontId="14" fillId="0" borderId="16" xfId="1" applyNumberFormat="1" applyFont="1" applyFill="1" applyBorder="1" applyAlignment="1">
      <alignment horizontal="center" vertical="center"/>
    </xf>
    <xf numFmtId="49" fontId="56" fillId="0" borderId="2" xfId="181" applyNumberFormat="1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left" vertical="center"/>
    </xf>
    <xf numFmtId="49" fontId="14" fillId="0" borderId="2" xfId="181" applyNumberFormat="1" applyFont="1" applyFill="1" applyBorder="1" applyAlignment="1">
      <alignment horizontal="left" vertical="center"/>
    </xf>
    <xf numFmtId="0" fontId="68" fillId="0" borderId="2" xfId="184" applyFont="1" applyFill="1" applyBorder="1" applyAlignment="1">
      <alignment horizontal="left" vertical="center"/>
    </xf>
    <xf numFmtId="176" fontId="14" fillId="0" borderId="2" xfId="182" applyNumberFormat="1" applyFont="1" applyFill="1" applyBorder="1" applyAlignment="1">
      <alignment horizontal="left" vertical="center" shrinkToFit="1"/>
    </xf>
    <xf numFmtId="0" fontId="14" fillId="0" borderId="1" xfId="11" applyFont="1" applyFill="1" applyBorder="1">
      <alignment vertical="center"/>
    </xf>
    <xf numFmtId="0" fontId="13" fillId="0" borderId="0" xfId="184" applyFont="1" applyAlignment="1">
      <alignment vertical="center"/>
    </xf>
    <xf numFmtId="0" fontId="3" fillId="0" borderId="17" xfId="174" applyFont="1" applyBorder="1">
      <alignment vertical="center"/>
    </xf>
    <xf numFmtId="0" fontId="63" fillId="0" borderId="16" xfId="174" applyFont="1" applyBorder="1" applyAlignment="1">
      <alignment horizontal="right" vertical="center"/>
    </xf>
    <xf numFmtId="0" fontId="19" fillId="0" borderId="0" xfId="161" applyFont="1" applyAlignment="1">
      <alignment horizontal="center" vertical="center"/>
    </xf>
    <xf numFmtId="0" fontId="19" fillId="0" borderId="0" xfId="174" applyFont="1" applyAlignment="1">
      <alignment horizontal="center" vertical="center"/>
    </xf>
    <xf numFmtId="0" fontId="62" fillId="2" borderId="1" xfId="1" applyFont="1" applyFill="1" applyBorder="1" applyAlignment="1">
      <alignment horizontal="center" vertical="center" wrapText="1"/>
    </xf>
    <xf numFmtId="0" fontId="55" fillId="2" borderId="1" xfId="1" applyFont="1" applyFill="1" applyBorder="1" applyAlignment="1">
      <alignment horizontal="center" vertical="center" wrapText="1"/>
    </xf>
    <xf numFmtId="0" fontId="55" fillId="2" borderId="1" xfId="1" applyFont="1" applyFill="1" applyBorder="1" applyAlignment="1">
      <alignment horizontal="center" vertical="center"/>
    </xf>
    <xf numFmtId="41" fontId="55" fillId="2" borderId="1" xfId="18" applyNumberFormat="1" applyFont="1" applyFill="1" applyBorder="1" applyAlignment="1">
      <alignment horizontal="center" vertical="center"/>
    </xf>
    <xf numFmtId="0" fontId="19" fillId="0" borderId="0" xfId="160" applyFont="1" applyAlignment="1">
      <alignment horizontal="center" vertical="center"/>
    </xf>
    <xf numFmtId="0" fontId="57" fillId="2" borderId="1" xfId="1" applyFont="1" applyFill="1" applyBorder="1" applyAlignment="1">
      <alignment horizontal="center" vertical="center" wrapText="1"/>
    </xf>
    <xf numFmtId="0" fontId="57" fillId="2" borderId="1" xfId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1" fontId="57" fillId="2" borderId="1" xfId="12" applyNumberFormat="1" applyFont="1" applyFill="1" applyBorder="1" applyAlignment="1">
      <alignment horizontal="center" vertical="center" wrapText="1"/>
    </xf>
    <xf numFmtId="0" fontId="57" fillId="2" borderId="2" xfId="1" applyFont="1" applyFill="1" applyBorder="1" applyAlignment="1">
      <alignment horizontal="center" vertical="center" wrapText="1"/>
    </xf>
    <xf numFmtId="0" fontId="57" fillId="2" borderId="17" xfId="1" applyFont="1" applyFill="1" applyBorder="1" applyAlignment="1">
      <alignment horizontal="center" vertical="center" wrapText="1"/>
    </xf>
    <xf numFmtId="0" fontId="57" fillId="2" borderId="16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185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AeE­ [0]_A¾CO½A¼³ " xfId="61"/>
    <cellStyle name="AeE­_A¾CO½A¼³ " xfId="62"/>
    <cellStyle name="AÞ¸¶ [0]_A¾CO½A¼³ " xfId="63"/>
    <cellStyle name="AÞ¸¶_A¾CO½A¼³ " xfId="64"/>
    <cellStyle name="Bad" xfId="65"/>
    <cellStyle name="C￥AØ_≫c¾÷ºIº° AN°e " xfId="66"/>
    <cellStyle name="Calculation" xfId="67"/>
    <cellStyle name="category" xfId="68"/>
    <cellStyle name="Check Cell" xfId="69"/>
    <cellStyle name="Comma [0]_ SG&amp;A Bridge " xfId="70"/>
    <cellStyle name="Comma_ SG&amp;A Bridge " xfId="71"/>
    <cellStyle name="Currency [0]_ SG&amp;A Bridge " xfId="72"/>
    <cellStyle name="Currency_ SG&amp;A Bridge " xfId="73"/>
    <cellStyle name="Emphasis 1" xfId="74"/>
    <cellStyle name="Emphasis 2" xfId="75"/>
    <cellStyle name="Emphasis 3" xfId="76"/>
    <cellStyle name="Explanatory Text" xfId="77"/>
    <cellStyle name="Good" xfId="78"/>
    <cellStyle name="Grey" xfId="79"/>
    <cellStyle name="HEADER" xfId="80"/>
    <cellStyle name="Heading 1" xfId="81"/>
    <cellStyle name="Heading 2" xfId="82"/>
    <cellStyle name="Heading 3" xfId="83"/>
    <cellStyle name="Heading 4" xfId="84"/>
    <cellStyle name="Input" xfId="85"/>
    <cellStyle name="Input [yellow]" xfId="86"/>
    <cellStyle name="Linked Cell" xfId="87"/>
    <cellStyle name="Model" xfId="88"/>
    <cellStyle name="Neutral" xfId="89"/>
    <cellStyle name="Normal - Style1" xfId="90"/>
    <cellStyle name="Normal_ SG&amp;A Bridge " xfId="91"/>
    <cellStyle name="Note" xfId="92"/>
    <cellStyle name="Output" xfId="93"/>
    <cellStyle name="Percent [2]" xfId="94"/>
    <cellStyle name="SAPBEXaggData" xfId="95"/>
    <cellStyle name="SAPBEXaggDataEmph" xfId="96"/>
    <cellStyle name="SAPBEXaggItem" xfId="97"/>
    <cellStyle name="SAPBEXaggItemX" xfId="98"/>
    <cellStyle name="SAPBEXchaText" xfId="99"/>
    <cellStyle name="SAPBEXexcBad7" xfId="100"/>
    <cellStyle name="SAPBEXexcBad8" xfId="101"/>
    <cellStyle name="SAPBEXexcBad9" xfId="102"/>
    <cellStyle name="SAPBEXexcCritical4" xfId="103"/>
    <cellStyle name="SAPBEXexcCritical5" xfId="104"/>
    <cellStyle name="SAPBEXexcCritical6" xfId="105"/>
    <cellStyle name="SAPBEXexcGood1" xfId="106"/>
    <cellStyle name="SAPBEXexcGood2" xfId="107"/>
    <cellStyle name="SAPBEXexcGood3" xfId="108"/>
    <cellStyle name="SAPBEXfilterDrill" xfId="109"/>
    <cellStyle name="SAPBEXfilterItem" xfId="110"/>
    <cellStyle name="SAPBEXfilterText" xfId="111"/>
    <cellStyle name="SAPBEXformats" xfId="112"/>
    <cellStyle name="SAPBEXheaderItem" xfId="113"/>
    <cellStyle name="SAPBEXheaderText" xfId="114"/>
    <cellStyle name="SAPBEXHLevel0" xfId="115"/>
    <cellStyle name="SAPBEXHLevel0X" xfId="116"/>
    <cellStyle name="SAPBEXHLevel1" xfId="117"/>
    <cellStyle name="SAPBEXHLevel1X" xfId="118"/>
    <cellStyle name="SAPBEXHLevel2" xfId="119"/>
    <cellStyle name="SAPBEXHLevel2X" xfId="120"/>
    <cellStyle name="SAPBEXHLevel3" xfId="121"/>
    <cellStyle name="SAPBEXHLevel3X" xfId="122"/>
    <cellStyle name="SAPBEXinputData" xfId="123"/>
    <cellStyle name="SAPBEXresData" xfId="124"/>
    <cellStyle name="SAPBEXresDataEmph" xfId="125"/>
    <cellStyle name="SAPBEXresItem" xfId="126"/>
    <cellStyle name="SAPBEXresItemX" xfId="127"/>
    <cellStyle name="SAPBEXstdData" xfId="128"/>
    <cellStyle name="SAPBEXstdDataEmph" xfId="129"/>
    <cellStyle name="SAPBEXstdItem" xfId="130"/>
    <cellStyle name="SAPBEXstdItemX" xfId="131"/>
    <cellStyle name="SAPBEXtitle" xfId="132"/>
    <cellStyle name="SAPBEXundefined" xfId="133"/>
    <cellStyle name="Sheet Title" xfId="134"/>
    <cellStyle name="subhead" xfId="135"/>
    <cellStyle name="Title" xfId="136"/>
    <cellStyle name="Total" xfId="137"/>
    <cellStyle name="Warning Text" xfId="138"/>
    <cellStyle name="내서식" xfId="13"/>
    <cellStyle name="백분율 2" xfId="139"/>
    <cellStyle name="변경데이터표시" xfId="140"/>
    <cellStyle name="쉼표 [0]" xfId="151" builtinId="6"/>
    <cellStyle name="쉼표 [0] 2" xfId="2"/>
    <cellStyle name="쉼표 [0] 2 2" xfId="18"/>
    <cellStyle name="쉼표 [0] 2 2 3" xfId="5"/>
    <cellStyle name="쉼표 [0] 2 2 4" xfId="7"/>
    <cellStyle name="쉼표 [0] 2 2 4 2" xfId="162"/>
    <cellStyle name="쉼표 [0] 2 2 4 3" xfId="175"/>
    <cellStyle name="쉼표 [0] 3" xfId="12"/>
    <cellStyle name="쉼표 [0] 4" xfId="141"/>
    <cellStyle name="쉼표 [0] 4 2" xfId="142"/>
    <cellStyle name="쉼표 [0] 5" xfId="143"/>
    <cellStyle name="쉼표 [0] 7" xfId="4"/>
    <cellStyle name="쉼표 [0] 7 2" xfId="163"/>
    <cellStyle name="쉼표 [0] 7 3" xfId="176"/>
    <cellStyle name="콤마 [0]_018" xfId="144"/>
    <cellStyle name="콤마_018" xfId="145"/>
    <cellStyle name="표준" xfId="0" builtinId="0"/>
    <cellStyle name="표준 11 3 2 2 2 2" xfId="9"/>
    <cellStyle name="표준 14" xfId="146"/>
    <cellStyle name="표준 15" xfId="147"/>
    <cellStyle name="표준 2" xfId="1"/>
    <cellStyle name="표준 2 2" xfId="148"/>
    <cellStyle name="표준 2 2 3" xfId="156"/>
    <cellStyle name="표준 2 3" xfId="157"/>
    <cellStyle name="표준 2 3 2" xfId="155"/>
    <cellStyle name="표준 228" xfId="6"/>
    <cellStyle name="표준 228 2" xfId="164"/>
    <cellStyle name="표준 228 3" xfId="177"/>
    <cellStyle name="표준 3" xfId="8"/>
    <cellStyle name="표준 3 2" xfId="3"/>
    <cellStyle name="표준 3 2 2" xfId="149"/>
    <cellStyle name="표준 3 2 3" xfId="165"/>
    <cellStyle name="표준 3 3" xfId="150"/>
    <cellStyle name="표준 3 3 2" xfId="166"/>
    <cellStyle name="표준 4" xfId="10"/>
    <cellStyle name="표준 4 2" xfId="14"/>
    <cellStyle name="표준 4 2 2" xfId="167"/>
    <cellStyle name="표준 4 2 3" xfId="178"/>
    <cellStyle name="표준 4 3" xfId="15"/>
    <cellStyle name="표준 4 3 2" xfId="168"/>
    <cellStyle name="표준 4 3 3" xfId="179"/>
    <cellStyle name="표준 4 4" xfId="169"/>
    <cellStyle name="표준 4 5" xfId="180"/>
    <cellStyle name="표준 5" xfId="11"/>
    <cellStyle name="표준 5 2" xfId="152"/>
    <cellStyle name="표준 5 2 2" xfId="161"/>
    <cellStyle name="표준 5 2 3" xfId="182"/>
    <cellStyle name="표준 5 2 4" xfId="184"/>
    <cellStyle name="표준 5 3" xfId="153"/>
    <cellStyle name="표준 5 3 2" xfId="160"/>
    <cellStyle name="표준 5 4" xfId="158"/>
    <cellStyle name="표준 5 4 2" xfId="170"/>
    <cellStyle name="표준 5 5" xfId="171"/>
    <cellStyle name="표준 5 6" xfId="181"/>
    <cellStyle name="표준 6" xfId="16"/>
    <cellStyle name="표준 7" xfId="17"/>
    <cellStyle name="표준 7 2" xfId="154"/>
    <cellStyle name="표준 7 2 2" xfId="172"/>
    <cellStyle name="표준 7 3" xfId="173"/>
    <cellStyle name="표준 7 4" xfId="183"/>
    <cellStyle name="표준 8" xfId="159"/>
    <cellStyle name="표준 8 2" xfId="17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01.netian.com/Lan/Mikepweb/adddoc/2006&#47932;&#51088;&#49688;&#44553;&#44228;&#54925;%20&#48143;%20&#51473;&#44592;%20&#47932;&#51088;&#44396;&#47588;&#44228;&#54925;&#49436;(&#8594;&#48176;&#51204;&#44228;&#54925;&#54016;)(olny&#52280;&#44256;&#50857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참조2"/>
      <sheetName val="01)비저장품목 3개년 실적(지중-최종)"/>
      <sheetName val="자재단가('06.01.11기준)"/>
      <sheetName val="Sheet1"/>
      <sheetName val="3년간 예산"/>
      <sheetName val="2006산출"/>
      <sheetName val="소요물량산출내역"/>
      <sheetName val="물자수급계획서"/>
      <sheetName val="중기물자구매계획서"/>
    </sheetNames>
    <sheetDataSet>
      <sheetData sheetId="0"/>
      <sheetData sheetId="1"/>
      <sheetData sheetId="2"/>
      <sheetData sheetId="3"/>
      <sheetData sheetId="4"/>
      <sheetData sheetId="5">
        <row r="7">
          <cell r="A7">
            <v>1</v>
          </cell>
          <cell r="B7" t="str">
            <v>233-572</v>
          </cell>
          <cell r="C7" t="str">
            <v>지중배전케이블 보호판 P-1000</v>
          </cell>
          <cell r="D7" t="str">
            <v>L1000X1000*T5(mm)</v>
          </cell>
          <cell r="E7" t="str">
            <v>개</v>
          </cell>
          <cell r="F7" t="str">
            <v>단가</v>
          </cell>
          <cell r="G7" t="str">
            <v>지중배전팀</v>
          </cell>
          <cell r="H7" t="str">
            <v>021-4652</v>
          </cell>
          <cell r="I7" t="str">
            <v>지중배전선 설치 및 운영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80544</v>
          </cell>
          <cell r="O7">
            <v>1206735.0630000001</v>
          </cell>
          <cell r="P7">
            <v>26848</v>
          </cell>
          <cell r="Q7">
            <v>402245.02100000001</v>
          </cell>
          <cell r="R7">
            <v>14.98230858909416</v>
          </cell>
          <cell r="S7" t="str">
            <v>2005년 구매단가</v>
          </cell>
          <cell r="T7" t="str">
            <v>개별조정</v>
          </cell>
          <cell r="U7">
            <v>3470450</v>
          </cell>
          <cell r="V7">
            <v>51995352.843021825</v>
          </cell>
          <cell r="W7">
            <v>971726</v>
          </cell>
          <cell r="X7">
            <v>14558698.800000001</v>
          </cell>
          <cell r="Y7">
            <v>1041135</v>
          </cell>
          <cell r="Z7">
            <v>15598605.9</v>
          </cell>
          <cell r="AA7">
            <v>728794.5</v>
          </cell>
          <cell r="AB7">
            <v>10919024.1</v>
          </cell>
          <cell r="AC7">
            <v>728794.5</v>
          </cell>
          <cell r="AD7">
            <v>10919024.1</v>
          </cell>
          <cell r="AE7">
            <v>3470450</v>
          </cell>
          <cell r="AF7">
            <v>51995352.900000006</v>
          </cell>
          <cell r="AG7">
            <v>4476881</v>
          </cell>
          <cell r="AH7">
            <v>67074005</v>
          </cell>
          <cell r="AI7">
            <v>4781309</v>
          </cell>
          <cell r="AJ7">
            <v>71635037</v>
          </cell>
          <cell r="AK7">
            <v>5106438</v>
          </cell>
          <cell r="AL7">
            <v>76506220</v>
          </cell>
          <cell r="AM7">
            <v>14364628</v>
          </cell>
          <cell r="AN7">
            <v>215215262</v>
          </cell>
        </row>
        <row r="8">
          <cell r="A8">
            <v>2</v>
          </cell>
          <cell r="B8" t="str">
            <v>126-573</v>
          </cell>
          <cell r="C8" t="str">
            <v xml:space="preserve">난연성전력케이블 600V FR-CV </v>
          </cell>
          <cell r="D8" t="str">
            <v>250SQ*1C</v>
          </cell>
          <cell r="E8" t="str">
            <v>m</v>
          </cell>
          <cell r="F8" t="str">
            <v>총가</v>
          </cell>
          <cell r="G8" t="str">
            <v>지중배전팀</v>
          </cell>
          <cell r="H8" t="str">
            <v>021-4652</v>
          </cell>
          <cell r="I8" t="str">
            <v>지중배전선 설치 및 운영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38451</v>
          </cell>
          <cell r="O8">
            <v>399040.66499999998</v>
          </cell>
          <cell r="P8">
            <v>12817</v>
          </cell>
          <cell r="Q8">
            <v>133013.55499999999</v>
          </cell>
          <cell r="R8">
            <v>10.37</v>
          </cell>
          <cell r="S8" t="str">
            <v>2005.03.16계약단가</v>
          </cell>
          <cell r="T8" t="str">
            <v>개별조정</v>
          </cell>
          <cell r="U8">
            <v>1294020</v>
          </cell>
          <cell r="V8">
            <v>13418987.399999999</v>
          </cell>
          <cell r="W8">
            <v>362325.6</v>
          </cell>
          <cell r="X8">
            <v>3757316.5</v>
          </cell>
          <cell r="Y8">
            <v>388206</v>
          </cell>
          <cell r="Z8">
            <v>4025696.2</v>
          </cell>
          <cell r="AA8">
            <v>271744.2</v>
          </cell>
          <cell r="AB8">
            <v>2817987.4</v>
          </cell>
          <cell r="AC8">
            <v>271744.2</v>
          </cell>
          <cell r="AD8">
            <v>2817987.4</v>
          </cell>
          <cell r="AE8">
            <v>1294020</v>
          </cell>
          <cell r="AF8">
            <v>13418987.5</v>
          </cell>
          <cell r="AG8">
            <v>1669286</v>
          </cell>
          <cell r="AH8">
            <v>17310494</v>
          </cell>
          <cell r="AI8">
            <v>1782797</v>
          </cell>
          <cell r="AJ8">
            <v>18487608</v>
          </cell>
          <cell r="AK8">
            <v>1904027</v>
          </cell>
          <cell r="AL8">
            <v>19744765</v>
          </cell>
          <cell r="AM8">
            <v>5356110</v>
          </cell>
          <cell r="AN8">
            <v>55542867</v>
          </cell>
        </row>
        <row r="9">
          <cell r="A9">
            <v>3</v>
          </cell>
          <cell r="B9" t="str">
            <v>117-732</v>
          </cell>
          <cell r="C9" t="str">
            <v xml:space="preserve">배전관로구튜브식방수장치 </v>
          </cell>
          <cell r="D9" t="str">
            <v>175 CN-CV 325SQ</v>
          </cell>
          <cell r="E9" t="str">
            <v>개</v>
          </cell>
          <cell r="F9" t="str">
            <v>총가</v>
          </cell>
          <cell r="G9" t="str">
            <v>지중배전팀</v>
          </cell>
          <cell r="H9" t="str">
            <v>021-4652</v>
          </cell>
          <cell r="I9" t="str">
            <v>지중배전선 설치 및 운영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86</v>
          </cell>
          <cell r="O9">
            <v>3471917</v>
          </cell>
          <cell r="P9">
            <v>28.666666666666668</v>
          </cell>
          <cell r="Q9">
            <v>1157305.6666666667</v>
          </cell>
          <cell r="R9">
            <v>40371.127906976741</v>
          </cell>
          <cell r="S9" t="str">
            <v>2005년 구매단가</v>
          </cell>
          <cell r="T9" t="str">
            <v>개별조정</v>
          </cell>
          <cell r="U9">
            <v>380</v>
          </cell>
          <cell r="V9">
            <v>15341028.604651161</v>
          </cell>
          <cell r="W9">
            <v>106.4</v>
          </cell>
          <cell r="X9">
            <v>4295488</v>
          </cell>
          <cell r="Y9">
            <v>114</v>
          </cell>
          <cell r="Z9">
            <v>4602308.5999999996</v>
          </cell>
          <cell r="AA9">
            <v>79.8</v>
          </cell>
          <cell r="AB9">
            <v>3221616</v>
          </cell>
          <cell r="AC9">
            <v>79.8</v>
          </cell>
          <cell r="AD9">
            <v>3221616</v>
          </cell>
          <cell r="AE9">
            <v>380</v>
          </cell>
          <cell r="AF9">
            <v>15341028.6</v>
          </cell>
          <cell r="AG9">
            <v>490</v>
          </cell>
          <cell r="AH9">
            <v>19789927</v>
          </cell>
          <cell r="AI9">
            <v>523</v>
          </cell>
          <cell r="AJ9">
            <v>21135642</v>
          </cell>
          <cell r="AK9">
            <v>559</v>
          </cell>
          <cell r="AL9">
            <v>22572866</v>
          </cell>
          <cell r="AM9">
            <v>1572</v>
          </cell>
          <cell r="AN9">
            <v>63498435</v>
          </cell>
        </row>
        <row r="10">
          <cell r="A10">
            <v>4</v>
          </cell>
          <cell r="B10" t="str">
            <v>117-510</v>
          </cell>
          <cell r="C10" t="str">
            <v xml:space="preserve">꽂이형 행가 AS-460 </v>
          </cell>
          <cell r="D10" t="str">
            <v>460*30</v>
          </cell>
          <cell r="E10" t="str">
            <v>개</v>
          </cell>
          <cell r="F10" t="str">
            <v>총가</v>
          </cell>
          <cell r="G10" t="str">
            <v>지중배전팀</v>
          </cell>
          <cell r="H10" t="str">
            <v>021-4652</v>
          </cell>
          <cell r="I10" t="str">
            <v>지중배전선 설치 및 운영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30</v>
          </cell>
          <cell r="O10">
            <v>100500</v>
          </cell>
          <cell r="P10">
            <v>10</v>
          </cell>
          <cell r="Q10">
            <v>33500</v>
          </cell>
          <cell r="R10">
            <v>4.5</v>
          </cell>
          <cell r="S10" t="str">
            <v>2005.05.19계약단가</v>
          </cell>
          <cell r="T10" t="str">
            <v>개별조정</v>
          </cell>
          <cell r="U10">
            <v>100</v>
          </cell>
          <cell r="V10">
            <v>450</v>
          </cell>
          <cell r="W10">
            <v>28</v>
          </cell>
          <cell r="X10">
            <v>126</v>
          </cell>
          <cell r="Y10">
            <v>30</v>
          </cell>
          <cell r="Z10">
            <v>135</v>
          </cell>
          <cell r="AA10">
            <v>21</v>
          </cell>
          <cell r="AB10">
            <v>94.5</v>
          </cell>
          <cell r="AC10">
            <v>21</v>
          </cell>
          <cell r="AD10">
            <v>94.5</v>
          </cell>
          <cell r="AE10">
            <v>100</v>
          </cell>
          <cell r="AF10">
            <v>450</v>
          </cell>
          <cell r="AG10">
            <v>129</v>
          </cell>
          <cell r="AH10">
            <v>581</v>
          </cell>
          <cell r="AI10">
            <v>138</v>
          </cell>
          <cell r="AJ10">
            <v>621</v>
          </cell>
          <cell r="AK10">
            <v>147</v>
          </cell>
          <cell r="AL10">
            <v>663</v>
          </cell>
          <cell r="AM10">
            <v>414</v>
          </cell>
          <cell r="AN10">
            <v>1865</v>
          </cell>
        </row>
        <row r="11">
          <cell r="A11">
            <v>5</v>
          </cell>
          <cell r="B11" t="str">
            <v>117-775</v>
          </cell>
          <cell r="C11" t="str">
            <v xml:space="preserve">맨홀뚜껑(원형,송배전용) </v>
          </cell>
          <cell r="D11" t="str">
            <v>918mm</v>
          </cell>
          <cell r="E11" t="str">
            <v>개</v>
          </cell>
          <cell r="F11" t="str">
            <v>총가</v>
          </cell>
          <cell r="G11" t="str">
            <v>지중배전팀</v>
          </cell>
          <cell r="H11" t="str">
            <v>021-4652</v>
          </cell>
          <cell r="I11" t="str">
            <v>지중배전선 설치 및 운영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27</v>
          </cell>
          <cell r="O11">
            <v>10399912</v>
          </cell>
          <cell r="P11">
            <v>9</v>
          </cell>
          <cell r="Q11">
            <v>3466637.3333333335</v>
          </cell>
          <cell r="R11">
            <v>385181.9259259259</v>
          </cell>
          <cell r="S11" t="str">
            <v>2005년 구매단가</v>
          </cell>
          <cell r="T11" t="str">
            <v>개별조정</v>
          </cell>
          <cell r="U11">
            <v>80</v>
          </cell>
          <cell r="V11">
            <v>30814554.074074071</v>
          </cell>
          <cell r="W11">
            <v>22.4</v>
          </cell>
          <cell r="X11">
            <v>8628075.0999999996</v>
          </cell>
          <cell r="Y11">
            <v>24</v>
          </cell>
          <cell r="Z11">
            <v>9244366.1999999993</v>
          </cell>
          <cell r="AA11">
            <v>16.8</v>
          </cell>
          <cell r="AB11">
            <v>6471056.4000000004</v>
          </cell>
          <cell r="AC11">
            <v>16.8</v>
          </cell>
          <cell r="AD11">
            <v>6471056.4000000004</v>
          </cell>
          <cell r="AE11">
            <v>80</v>
          </cell>
          <cell r="AF11">
            <v>30814554.099999994</v>
          </cell>
          <cell r="AG11">
            <v>103</v>
          </cell>
          <cell r="AH11">
            <v>39750775</v>
          </cell>
          <cell r="AI11">
            <v>110</v>
          </cell>
          <cell r="AJ11">
            <v>42453828</v>
          </cell>
          <cell r="AK11">
            <v>117</v>
          </cell>
          <cell r="AL11">
            <v>45340688</v>
          </cell>
          <cell r="AM11">
            <v>330</v>
          </cell>
          <cell r="AN11">
            <v>127545291</v>
          </cell>
        </row>
        <row r="12">
          <cell r="A12">
            <v>6</v>
          </cell>
          <cell r="B12" t="str">
            <v>233-570</v>
          </cell>
          <cell r="C12" t="str">
            <v>지중배전케이블 보호판 P-500</v>
          </cell>
          <cell r="D12" t="str">
            <v>L1000XW500XT5(mm)</v>
          </cell>
          <cell r="E12" t="str">
            <v>개</v>
          </cell>
          <cell r="F12" t="str">
            <v>단가</v>
          </cell>
          <cell r="G12" t="str">
            <v>지중배전팀</v>
          </cell>
          <cell r="H12" t="str">
            <v>021-4652</v>
          </cell>
          <cell r="I12" t="str">
            <v>지중배전선 설치 및 운영</v>
          </cell>
          <cell r="J12">
            <v>0</v>
          </cell>
          <cell r="K12">
            <v>0</v>
          </cell>
          <cell r="L12">
            <v>13140</v>
          </cell>
          <cell r="M12">
            <v>102006.9</v>
          </cell>
          <cell r="N12">
            <v>52962</v>
          </cell>
          <cell r="O12">
            <v>488191.70799999998</v>
          </cell>
          <cell r="P12">
            <v>22034</v>
          </cell>
          <cell r="Q12">
            <v>196732.86933333334</v>
          </cell>
          <cell r="R12">
            <v>9.2177732714021374</v>
          </cell>
          <cell r="S12" t="str">
            <v>2005년 구매단가</v>
          </cell>
          <cell r="T12" t="str">
            <v>개별조정</v>
          </cell>
          <cell r="U12">
            <v>1985210</v>
          </cell>
          <cell r="V12">
            <v>18299215.676120237</v>
          </cell>
          <cell r="W12">
            <v>555858.80000000005</v>
          </cell>
          <cell r="X12">
            <v>5123780.4000000004</v>
          </cell>
          <cell r="Y12">
            <v>595563</v>
          </cell>
          <cell r="Z12">
            <v>5489764.7000000002</v>
          </cell>
          <cell r="AA12">
            <v>416894.1</v>
          </cell>
          <cell r="AB12">
            <v>3842835.3</v>
          </cell>
          <cell r="AC12">
            <v>416894.1</v>
          </cell>
          <cell r="AD12">
            <v>3842835.3</v>
          </cell>
          <cell r="AE12">
            <v>1985210</v>
          </cell>
          <cell r="AF12">
            <v>18299215.700000003</v>
          </cell>
          <cell r="AG12">
            <v>2560921</v>
          </cell>
          <cell r="AH12">
            <v>23605988</v>
          </cell>
          <cell r="AI12">
            <v>2735064</v>
          </cell>
          <cell r="AJ12">
            <v>25211195</v>
          </cell>
          <cell r="AK12">
            <v>2921048</v>
          </cell>
          <cell r="AL12">
            <v>26925556</v>
          </cell>
          <cell r="AM12">
            <v>8217033</v>
          </cell>
          <cell r="AN12">
            <v>75742739</v>
          </cell>
        </row>
        <row r="13">
          <cell r="A13">
            <v>7</v>
          </cell>
          <cell r="B13" t="str">
            <v>117-683</v>
          </cell>
          <cell r="C13" t="str">
            <v xml:space="preserve">지중저압 케이블 입상관 </v>
          </cell>
          <cell r="D13" t="str">
            <v>135*85*1.2T-1.8M</v>
          </cell>
          <cell r="E13" t="str">
            <v>개</v>
          </cell>
          <cell r="F13" t="str">
            <v>단가</v>
          </cell>
          <cell r="G13" t="str">
            <v>지중배전팀</v>
          </cell>
          <cell r="H13" t="str">
            <v>021-4652</v>
          </cell>
          <cell r="I13" t="str">
            <v>지중배전선 설치 및 운영</v>
          </cell>
          <cell r="J13">
            <v>0</v>
          </cell>
          <cell r="K13">
            <v>0</v>
          </cell>
          <cell r="L13">
            <v>12</v>
          </cell>
          <cell r="M13">
            <v>1105.92</v>
          </cell>
          <cell r="N13">
            <v>1147</v>
          </cell>
          <cell r="O13">
            <v>102600.42</v>
          </cell>
          <cell r="P13">
            <v>386.33333333333331</v>
          </cell>
          <cell r="Q13">
            <v>34568.78</v>
          </cell>
          <cell r="R13">
            <v>89.451107236268527</v>
          </cell>
          <cell r="S13" t="str">
            <v>2005년 구매단가</v>
          </cell>
          <cell r="T13" t="str">
            <v>개별조정</v>
          </cell>
          <cell r="U13">
            <v>11900</v>
          </cell>
          <cell r="V13">
            <v>1064468.1761115955</v>
          </cell>
          <cell r="W13">
            <v>3332</v>
          </cell>
          <cell r="X13">
            <v>298051.09999999998</v>
          </cell>
          <cell r="Y13">
            <v>3570</v>
          </cell>
          <cell r="Z13">
            <v>319340.5</v>
          </cell>
          <cell r="AA13">
            <v>2499</v>
          </cell>
          <cell r="AB13">
            <v>223538.3</v>
          </cell>
          <cell r="AC13">
            <v>2499</v>
          </cell>
          <cell r="AD13">
            <v>223538.3</v>
          </cell>
          <cell r="AE13">
            <v>11900</v>
          </cell>
          <cell r="AF13">
            <v>1064468.2</v>
          </cell>
          <cell r="AG13">
            <v>15351</v>
          </cell>
          <cell r="AH13">
            <v>1373164</v>
          </cell>
          <cell r="AI13">
            <v>16395</v>
          </cell>
          <cell r="AJ13">
            <v>1466539</v>
          </cell>
          <cell r="AK13">
            <v>17510</v>
          </cell>
          <cell r="AL13">
            <v>1566264</v>
          </cell>
          <cell r="AM13">
            <v>49256</v>
          </cell>
          <cell r="AN13">
            <v>4405967</v>
          </cell>
        </row>
        <row r="14">
          <cell r="A14">
            <v>8</v>
          </cell>
          <cell r="B14" t="str">
            <v>126-662</v>
          </cell>
          <cell r="C14" t="str">
            <v xml:space="preserve">난연성동심중성선전력케이블 22.9KV FR CNCO-W </v>
          </cell>
          <cell r="D14" t="str">
            <v>200SQ</v>
          </cell>
          <cell r="E14" t="str">
            <v>m</v>
          </cell>
          <cell r="F14" t="str">
            <v>총가</v>
          </cell>
          <cell r="G14" t="str">
            <v>지중배전팀</v>
          </cell>
          <cell r="H14" t="str">
            <v>021-4652</v>
          </cell>
          <cell r="I14" t="str">
            <v>지중배전선 설치 및 운영</v>
          </cell>
          <cell r="J14">
            <v>0</v>
          </cell>
          <cell r="K14">
            <v>0</v>
          </cell>
          <cell r="L14">
            <v>3367</v>
          </cell>
          <cell r="M14">
            <v>44788.480000000003</v>
          </cell>
          <cell r="N14">
            <v>894</v>
          </cell>
          <cell r="O14">
            <v>17522400</v>
          </cell>
          <cell r="P14">
            <v>1420.3333333333333</v>
          </cell>
          <cell r="Q14">
            <v>5855729.4933333332</v>
          </cell>
          <cell r="R14">
            <v>19.600000000000001</v>
          </cell>
          <cell r="S14" t="str">
            <v>2005.11.14계약단가</v>
          </cell>
          <cell r="T14" t="str">
            <v>개별조정</v>
          </cell>
          <cell r="U14">
            <v>8910</v>
          </cell>
          <cell r="V14">
            <v>174636</v>
          </cell>
          <cell r="W14">
            <v>2494.8000000000002</v>
          </cell>
          <cell r="X14">
            <v>48898.1</v>
          </cell>
          <cell r="Y14">
            <v>2673</v>
          </cell>
          <cell r="Z14">
            <v>52390.8</v>
          </cell>
          <cell r="AA14">
            <v>1871.1</v>
          </cell>
          <cell r="AB14">
            <v>36673.599999999999</v>
          </cell>
          <cell r="AC14">
            <v>1871.1</v>
          </cell>
          <cell r="AD14">
            <v>36673.599999999999</v>
          </cell>
          <cell r="AE14">
            <v>8910</v>
          </cell>
          <cell r="AF14">
            <v>174636.1</v>
          </cell>
          <cell r="AG14">
            <v>11494</v>
          </cell>
          <cell r="AH14">
            <v>225281</v>
          </cell>
          <cell r="AI14">
            <v>12276</v>
          </cell>
          <cell r="AJ14">
            <v>240600</v>
          </cell>
          <cell r="AK14">
            <v>13111</v>
          </cell>
          <cell r="AL14">
            <v>256961</v>
          </cell>
          <cell r="AM14">
            <v>36881</v>
          </cell>
          <cell r="AN14">
            <v>722842</v>
          </cell>
        </row>
        <row r="15">
          <cell r="A15">
            <v>9</v>
          </cell>
          <cell r="B15" t="str">
            <v>147-170</v>
          </cell>
          <cell r="C15" t="str">
            <v xml:space="preserve">표준형지상변압기(단상) </v>
          </cell>
          <cell r="D15" t="str">
            <v>50kVA,13200,230</v>
          </cell>
          <cell r="E15" t="str">
            <v>대</v>
          </cell>
          <cell r="F15" t="str">
            <v>총가</v>
          </cell>
          <cell r="G15" t="str">
            <v>지중배전팀</v>
          </cell>
          <cell r="H15" t="str">
            <v>021-4652</v>
          </cell>
          <cell r="I15" t="str">
            <v>지중배전선 설치 및 운영</v>
          </cell>
          <cell r="J15">
            <v>0</v>
          </cell>
          <cell r="K15">
            <v>0</v>
          </cell>
          <cell r="L15">
            <v>7</v>
          </cell>
          <cell r="M15">
            <v>23884</v>
          </cell>
          <cell r="N15">
            <v>446</v>
          </cell>
          <cell r="O15">
            <v>1558421.4</v>
          </cell>
          <cell r="P15">
            <v>151</v>
          </cell>
          <cell r="Q15">
            <v>527435.1333333333</v>
          </cell>
          <cell r="R15">
            <v>3632.9</v>
          </cell>
          <cell r="S15" t="str">
            <v>2005.06.17계약단가</v>
          </cell>
          <cell r="T15" t="str">
            <v>개별조정</v>
          </cell>
          <cell r="U15">
            <v>3370</v>
          </cell>
          <cell r="V15">
            <v>12242873</v>
          </cell>
          <cell r="W15">
            <v>943.6</v>
          </cell>
          <cell r="X15">
            <v>3428004.4</v>
          </cell>
          <cell r="Y15">
            <v>1011</v>
          </cell>
          <cell r="Z15">
            <v>3672861.9</v>
          </cell>
          <cell r="AA15">
            <v>707.7</v>
          </cell>
          <cell r="AB15">
            <v>2571003.2999999998</v>
          </cell>
          <cell r="AC15">
            <v>707.7</v>
          </cell>
          <cell r="AD15">
            <v>2571003.2999999998</v>
          </cell>
          <cell r="AE15">
            <v>3370</v>
          </cell>
          <cell r="AF15">
            <v>12242872.899999999</v>
          </cell>
          <cell r="AG15">
            <v>4347</v>
          </cell>
          <cell r="AH15">
            <v>15793306</v>
          </cell>
          <cell r="AI15">
            <v>4643</v>
          </cell>
          <cell r="AJ15">
            <v>16867251</v>
          </cell>
          <cell r="AK15">
            <v>4959</v>
          </cell>
          <cell r="AL15">
            <v>18014224</v>
          </cell>
          <cell r="AM15">
            <v>13949</v>
          </cell>
          <cell r="AN15">
            <v>50674781</v>
          </cell>
        </row>
        <row r="16">
          <cell r="A16">
            <v>10</v>
          </cell>
          <cell r="B16" t="str">
            <v>147-171</v>
          </cell>
          <cell r="C16" t="str">
            <v xml:space="preserve">표준형지상변압기(단상) </v>
          </cell>
          <cell r="D16" t="str">
            <v>100kVA,13200,230V</v>
          </cell>
          <cell r="E16" t="str">
            <v>대</v>
          </cell>
          <cell r="F16" t="str">
            <v>총가</v>
          </cell>
          <cell r="G16" t="str">
            <v>지중배전팀</v>
          </cell>
          <cell r="H16" t="str">
            <v>021-4652</v>
          </cell>
          <cell r="I16" t="str">
            <v>지중배전선 설치 및 운영</v>
          </cell>
          <cell r="J16">
            <v>0</v>
          </cell>
          <cell r="K16">
            <v>0</v>
          </cell>
          <cell r="L16">
            <v>40</v>
          </cell>
          <cell r="M16">
            <v>150040</v>
          </cell>
          <cell r="N16">
            <v>424</v>
          </cell>
          <cell r="O16">
            <v>1615877.3</v>
          </cell>
          <cell r="P16">
            <v>154.66666666666666</v>
          </cell>
          <cell r="Q16">
            <v>588639.1</v>
          </cell>
          <cell r="R16">
            <v>3945.3</v>
          </cell>
          <cell r="S16" t="str">
            <v>2005.06.17계약단가</v>
          </cell>
          <cell r="T16" t="str">
            <v>개별조정</v>
          </cell>
          <cell r="U16">
            <v>3150</v>
          </cell>
          <cell r="V16">
            <v>12427695</v>
          </cell>
          <cell r="W16">
            <v>882</v>
          </cell>
          <cell r="X16">
            <v>3479754.6</v>
          </cell>
          <cell r="Y16">
            <v>945</v>
          </cell>
          <cell r="Z16">
            <v>3728308.5</v>
          </cell>
          <cell r="AA16">
            <v>661.5</v>
          </cell>
          <cell r="AB16">
            <v>2609816</v>
          </cell>
          <cell r="AC16">
            <v>661.5</v>
          </cell>
          <cell r="AD16">
            <v>2609816</v>
          </cell>
          <cell r="AE16">
            <v>3150</v>
          </cell>
          <cell r="AF16">
            <v>12427695.1</v>
          </cell>
          <cell r="AG16">
            <v>4064</v>
          </cell>
          <cell r="AH16">
            <v>16031727</v>
          </cell>
          <cell r="AI16">
            <v>4340</v>
          </cell>
          <cell r="AJ16">
            <v>17121884</v>
          </cell>
          <cell r="AK16">
            <v>4635</v>
          </cell>
          <cell r="AL16">
            <v>18286172</v>
          </cell>
          <cell r="AM16">
            <v>13039</v>
          </cell>
          <cell r="AN16">
            <v>51439783</v>
          </cell>
        </row>
        <row r="17">
          <cell r="A17">
            <v>11</v>
          </cell>
          <cell r="B17" t="str">
            <v>147-172</v>
          </cell>
          <cell r="C17" t="str">
            <v xml:space="preserve">표준형지상변압기(단상) </v>
          </cell>
          <cell r="D17" t="str">
            <v>200kVA,13200,230V</v>
          </cell>
          <cell r="E17" t="str">
            <v>대</v>
          </cell>
          <cell r="F17" t="str">
            <v>총가</v>
          </cell>
          <cell r="G17" t="str">
            <v>지중배전팀</v>
          </cell>
          <cell r="H17" t="str">
            <v>021-4652</v>
          </cell>
          <cell r="I17" t="str">
            <v>지중배전선 설치 및 운영</v>
          </cell>
          <cell r="J17">
            <v>0</v>
          </cell>
          <cell r="K17">
            <v>0</v>
          </cell>
          <cell r="L17">
            <v>29</v>
          </cell>
          <cell r="M17">
            <v>137866</v>
          </cell>
          <cell r="N17">
            <v>405</v>
          </cell>
          <cell r="O17">
            <v>1931801</v>
          </cell>
          <cell r="P17">
            <v>144.66666666666666</v>
          </cell>
          <cell r="Q17">
            <v>689889</v>
          </cell>
          <cell r="R17">
            <v>4813</v>
          </cell>
          <cell r="S17" t="str">
            <v>2005.06.17계약단가</v>
          </cell>
          <cell r="T17" t="str">
            <v>개별조정</v>
          </cell>
          <cell r="U17">
            <v>2960</v>
          </cell>
          <cell r="V17">
            <v>14246480</v>
          </cell>
          <cell r="W17">
            <v>828.8</v>
          </cell>
          <cell r="X17">
            <v>3989014.4</v>
          </cell>
          <cell r="Y17">
            <v>888</v>
          </cell>
          <cell r="Z17">
            <v>4273944</v>
          </cell>
          <cell r="AA17">
            <v>621.6</v>
          </cell>
          <cell r="AB17">
            <v>2991760.8</v>
          </cell>
          <cell r="AC17">
            <v>621.6</v>
          </cell>
          <cell r="AD17">
            <v>2991760.8</v>
          </cell>
          <cell r="AE17">
            <v>2960</v>
          </cell>
          <cell r="AF17">
            <v>14246480</v>
          </cell>
          <cell r="AG17">
            <v>3818</v>
          </cell>
          <cell r="AH17">
            <v>18377959</v>
          </cell>
          <cell r="AI17">
            <v>4078</v>
          </cell>
          <cell r="AJ17">
            <v>19627660</v>
          </cell>
          <cell r="AK17">
            <v>4355</v>
          </cell>
          <cell r="AL17">
            <v>20962341</v>
          </cell>
          <cell r="AM17">
            <v>12251</v>
          </cell>
          <cell r="AN17">
            <v>58967960</v>
          </cell>
        </row>
        <row r="18">
          <cell r="A18">
            <v>12</v>
          </cell>
          <cell r="B18" t="str">
            <v>126-505</v>
          </cell>
          <cell r="C18" t="str">
            <v xml:space="preserve">저압CV케이블 600V CV </v>
          </cell>
          <cell r="D18" t="str">
            <v>1C*22SQ</v>
          </cell>
          <cell r="E18" t="str">
            <v>m</v>
          </cell>
          <cell r="F18" t="str">
            <v>총가</v>
          </cell>
          <cell r="G18" t="str">
            <v>지중배전팀</v>
          </cell>
          <cell r="H18" t="str">
            <v>021-4652</v>
          </cell>
          <cell r="I18" t="str">
            <v>지중배전선 설치 및 운영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358</v>
          </cell>
          <cell r="O18">
            <v>361474</v>
          </cell>
          <cell r="P18">
            <v>119.33333333333333</v>
          </cell>
          <cell r="Q18">
            <v>120491.33333333333</v>
          </cell>
          <cell r="R18">
            <v>1.014</v>
          </cell>
          <cell r="S18" t="str">
            <v>2004.12.02계약단가</v>
          </cell>
          <cell r="T18" t="str">
            <v>개별조정</v>
          </cell>
          <cell r="U18">
            <v>2510</v>
          </cell>
          <cell r="V18">
            <v>2545.14</v>
          </cell>
          <cell r="W18">
            <v>702.8</v>
          </cell>
          <cell r="X18">
            <v>712.6</v>
          </cell>
          <cell r="Y18">
            <v>753</v>
          </cell>
          <cell r="Z18">
            <v>763.5</v>
          </cell>
          <cell r="AA18">
            <v>527.1</v>
          </cell>
          <cell r="AB18">
            <v>534.5</v>
          </cell>
          <cell r="AC18">
            <v>527.1</v>
          </cell>
          <cell r="AD18">
            <v>534.5</v>
          </cell>
          <cell r="AE18">
            <v>2510</v>
          </cell>
          <cell r="AF18">
            <v>2545.1</v>
          </cell>
          <cell r="AG18">
            <v>3238</v>
          </cell>
          <cell r="AH18">
            <v>3283</v>
          </cell>
          <cell r="AI18">
            <v>3458</v>
          </cell>
          <cell r="AJ18">
            <v>3506</v>
          </cell>
          <cell r="AK18">
            <v>3693</v>
          </cell>
          <cell r="AL18">
            <v>3744</v>
          </cell>
          <cell r="AM18">
            <v>10389</v>
          </cell>
          <cell r="AN18">
            <v>10533</v>
          </cell>
        </row>
        <row r="19">
          <cell r="A19">
            <v>13</v>
          </cell>
          <cell r="B19" t="str">
            <v>147-180</v>
          </cell>
          <cell r="C19" t="str">
            <v xml:space="preserve">표준형지상변압기(3상) </v>
          </cell>
          <cell r="D19" t="str">
            <v>75kVA,22900,400/230V</v>
          </cell>
          <cell r="E19" t="str">
            <v>대</v>
          </cell>
          <cell r="F19" t="str">
            <v>총가</v>
          </cell>
          <cell r="G19" t="str">
            <v>지중배전팀</v>
          </cell>
          <cell r="H19" t="str">
            <v>021-4652</v>
          </cell>
          <cell r="I19" t="str">
            <v>지중배전선 설치 및 운영</v>
          </cell>
          <cell r="J19">
            <v>0</v>
          </cell>
          <cell r="K19">
            <v>0</v>
          </cell>
          <cell r="L19">
            <v>33</v>
          </cell>
          <cell r="M19">
            <v>184866</v>
          </cell>
          <cell r="N19">
            <v>276</v>
          </cell>
          <cell r="O19">
            <v>1586563.8</v>
          </cell>
          <cell r="P19">
            <v>103</v>
          </cell>
          <cell r="Q19">
            <v>590476.6</v>
          </cell>
          <cell r="R19">
            <v>5947.4</v>
          </cell>
          <cell r="S19" t="str">
            <v>2005.06.17계약단가</v>
          </cell>
          <cell r="T19" t="str">
            <v>개별조정</v>
          </cell>
          <cell r="U19">
            <v>1780</v>
          </cell>
          <cell r="V19">
            <v>10586372</v>
          </cell>
          <cell r="W19">
            <v>498.4</v>
          </cell>
          <cell r="X19">
            <v>2964184.2</v>
          </cell>
          <cell r="Y19">
            <v>534</v>
          </cell>
          <cell r="Z19">
            <v>3175911.6</v>
          </cell>
          <cell r="AA19">
            <v>373.8</v>
          </cell>
          <cell r="AB19">
            <v>2223138.1</v>
          </cell>
          <cell r="AC19">
            <v>373.8</v>
          </cell>
          <cell r="AD19">
            <v>2223138.1</v>
          </cell>
          <cell r="AE19">
            <v>1780</v>
          </cell>
          <cell r="AF19">
            <v>10586372</v>
          </cell>
          <cell r="AG19">
            <v>2296</v>
          </cell>
          <cell r="AH19">
            <v>13656420</v>
          </cell>
          <cell r="AI19">
            <v>2452</v>
          </cell>
          <cell r="AJ19">
            <v>14585057</v>
          </cell>
          <cell r="AK19">
            <v>2619</v>
          </cell>
          <cell r="AL19">
            <v>15576841</v>
          </cell>
          <cell r="AM19">
            <v>7367</v>
          </cell>
          <cell r="AN19">
            <v>43818318</v>
          </cell>
        </row>
        <row r="20">
          <cell r="A20">
            <v>14</v>
          </cell>
          <cell r="B20" t="str">
            <v>117-121</v>
          </cell>
          <cell r="C20" t="str">
            <v>앵글형지지대 AS-2100</v>
          </cell>
          <cell r="D20" t="str">
            <v>75*75*9*2100</v>
          </cell>
          <cell r="E20" t="str">
            <v>개</v>
          </cell>
          <cell r="F20" t="str">
            <v>총가</v>
          </cell>
          <cell r="G20" t="str">
            <v>지중배전팀</v>
          </cell>
          <cell r="H20" t="str">
            <v>021-4652</v>
          </cell>
          <cell r="I20" t="str">
            <v>지중배전선 설치 및 운영</v>
          </cell>
          <cell r="J20">
            <v>1</v>
          </cell>
          <cell r="K20">
            <v>12095.51</v>
          </cell>
          <cell r="L20">
            <v>294</v>
          </cell>
          <cell r="M20">
            <v>4158.78</v>
          </cell>
          <cell r="N20">
            <v>236</v>
          </cell>
          <cell r="O20">
            <v>4536321</v>
          </cell>
          <cell r="P20">
            <v>177</v>
          </cell>
          <cell r="Q20">
            <v>1517525.0966666667</v>
          </cell>
          <cell r="R20">
            <v>19.8</v>
          </cell>
          <cell r="S20" t="str">
            <v>2005.05.27계약단가</v>
          </cell>
          <cell r="T20" t="str">
            <v>개별조정</v>
          </cell>
          <cell r="U20">
            <v>1470</v>
          </cell>
          <cell r="V20">
            <v>29106</v>
          </cell>
          <cell r="W20">
            <v>411.6</v>
          </cell>
          <cell r="X20">
            <v>8149.7</v>
          </cell>
          <cell r="Y20">
            <v>441</v>
          </cell>
          <cell r="Z20">
            <v>8731.7999999999993</v>
          </cell>
          <cell r="AA20">
            <v>308.7</v>
          </cell>
          <cell r="AB20">
            <v>6112.3</v>
          </cell>
          <cell r="AC20">
            <v>308.7</v>
          </cell>
          <cell r="AD20">
            <v>6112.3</v>
          </cell>
          <cell r="AE20">
            <v>1470</v>
          </cell>
          <cell r="AF20">
            <v>29106.1</v>
          </cell>
          <cell r="AG20">
            <v>1896</v>
          </cell>
          <cell r="AH20">
            <v>37547</v>
          </cell>
          <cell r="AI20">
            <v>2025</v>
          </cell>
          <cell r="AJ20">
            <v>40100</v>
          </cell>
          <cell r="AK20">
            <v>2163</v>
          </cell>
          <cell r="AL20">
            <v>42827</v>
          </cell>
          <cell r="AM20">
            <v>6084</v>
          </cell>
          <cell r="AN20">
            <v>120474</v>
          </cell>
        </row>
        <row r="21">
          <cell r="A21">
            <v>15</v>
          </cell>
          <cell r="B21" t="str">
            <v>147-183</v>
          </cell>
          <cell r="C21" t="str">
            <v xml:space="preserve">표준형지상변압기(3상) </v>
          </cell>
          <cell r="D21" t="str">
            <v>500kVA,22900,400/230V</v>
          </cell>
          <cell r="E21" t="str">
            <v>대</v>
          </cell>
          <cell r="F21" t="str">
            <v>총가</v>
          </cell>
          <cell r="G21" t="str">
            <v>지중배전팀</v>
          </cell>
          <cell r="H21" t="str">
            <v>021-4652</v>
          </cell>
          <cell r="I21" t="str">
            <v>지중배전선 설치 및 운영</v>
          </cell>
          <cell r="J21">
            <v>0</v>
          </cell>
          <cell r="K21">
            <v>0</v>
          </cell>
          <cell r="L21">
            <v>36</v>
          </cell>
          <cell r="M21">
            <v>308160</v>
          </cell>
          <cell r="N21">
            <v>128</v>
          </cell>
          <cell r="O21">
            <v>1132739</v>
          </cell>
          <cell r="P21">
            <v>54.666666666666664</v>
          </cell>
          <cell r="Q21">
            <v>480299.66666666669</v>
          </cell>
          <cell r="R21">
            <v>9032</v>
          </cell>
          <cell r="S21" t="str">
            <v>2005.12.23계약단가</v>
          </cell>
          <cell r="T21" t="str">
            <v>개별조정</v>
          </cell>
          <cell r="U21">
            <v>640</v>
          </cell>
          <cell r="V21">
            <v>5780480</v>
          </cell>
          <cell r="W21">
            <v>179.2</v>
          </cell>
          <cell r="X21">
            <v>1618534.3999999999</v>
          </cell>
          <cell r="Y21">
            <v>192</v>
          </cell>
          <cell r="Z21">
            <v>1734144</v>
          </cell>
          <cell r="AA21">
            <v>134.4</v>
          </cell>
          <cell r="AB21">
            <v>1213900.8</v>
          </cell>
          <cell r="AC21">
            <v>134.4</v>
          </cell>
          <cell r="AD21">
            <v>1213900.8</v>
          </cell>
          <cell r="AE21">
            <v>640</v>
          </cell>
          <cell r="AF21">
            <v>5780480</v>
          </cell>
          <cell r="AG21">
            <v>826</v>
          </cell>
          <cell r="AH21">
            <v>7456819</v>
          </cell>
          <cell r="AI21">
            <v>882</v>
          </cell>
          <cell r="AJ21">
            <v>7963883</v>
          </cell>
          <cell r="AK21">
            <v>942</v>
          </cell>
          <cell r="AL21">
            <v>8505427</v>
          </cell>
          <cell r="AM21">
            <v>2650</v>
          </cell>
          <cell r="AN21">
            <v>23926129</v>
          </cell>
        </row>
        <row r="22">
          <cell r="A22">
            <v>16</v>
          </cell>
          <cell r="B22" t="str">
            <v>233-571</v>
          </cell>
          <cell r="C22" t="str">
            <v>지중배전케이블 보호판 P-700</v>
          </cell>
          <cell r="D22" t="str">
            <v>L1000XW700XT5(mm)</v>
          </cell>
          <cell r="E22" t="str">
            <v>개</v>
          </cell>
          <cell r="F22" t="str">
            <v>단가</v>
          </cell>
          <cell r="G22" t="str">
            <v>지중배전팀</v>
          </cell>
          <cell r="H22" t="str">
            <v>021-4652</v>
          </cell>
          <cell r="I22" t="str">
            <v>지중배전선 설치 및 운영</v>
          </cell>
          <cell r="J22">
            <v>1100</v>
          </cell>
          <cell r="K22">
            <v>9955</v>
          </cell>
          <cell r="L22">
            <v>0</v>
          </cell>
          <cell r="M22">
            <v>0</v>
          </cell>
          <cell r="N22">
            <v>109998</v>
          </cell>
          <cell r="O22">
            <v>1278363.8799999999</v>
          </cell>
          <cell r="P22">
            <v>37032.666666666664</v>
          </cell>
          <cell r="Q22">
            <v>429439.62666666665</v>
          </cell>
          <cell r="R22">
            <v>11.621701121838578</v>
          </cell>
          <cell r="S22" t="str">
            <v>2005년 구매단가</v>
          </cell>
          <cell r="T22" t="str">
            <v>개별조정</v>
          </cell>
          <cell r="U22">
            <v>499840</v>
          </cell>
          <cell r="V22">
            <v>5808991.0887397947</v>
          </cell>
          <cell r="W22">
            <v>139955.20000000001</v>
          </cell>
          <cell r="X22">
            <v>1626517.5</v>
          </cell>
          <cell r="Y22">
            <v>149952</v>
          </cell>
          <cell r="Z22">
            <v>1742697.3</v>
          </cell>
          <cell r="AA22">
            <v>104966.39999999999</v>
          </cell>
          <cell r="AB22">
            <v>1219888.1000000001</v>
          </cell>
          <cell r="AC22">
            <v>104966.39999999999</v>
          </cell>
          <cell r="AD22">
            <v>1219888.1000000001</v>
          </cell>
          <cell r="AE22">
            <v>499840</v>
          </cell>
          <cell r="AF22">
            <v>5808991</v>
          </cell>
          <cell r="AG22">
            <v>644794</v>
          </cell>
          <cell r="AH22">
            <v>7493598</v>
          </cell>
          <cell r="AI22">
            <v>688640</v>
          </cell>
          <cell r="AJ22">
            <v>8003163</v>
          </cell>
          <cell r="AK22">
            <v>735468</v>
          </cell>
          <cell r="AL22">
            <v>8547378</v>
          </cell>
          <cell r="AM22">
            <v>2068902</v>
          </cell>
          <cell r="AN22">
            <v>24044139</v>
          </cell>
        </row>
        <row r="23">
          <cell r="A23">
            <v>17</v>
          </cell>
          <cell r="B23" t="str">
            <v>230-801</v>
          </cell>
          <cell r="C23" t="str">
            <v xml:space="preserve">케이블연소방지재 </v>
          </cell>
          <cell r="D23" t="str">
            <v>FR-C,COLOR</v>
          </cell>
          <cell r="E23" t="str">
            <v>개</v>
          </cell>
          <cell r="F23" t="str">
            <v>총가</v>
          </cell>
          <cell r="G23" t="str">
            <v>지중배전팀</v>
          </cell>
          <cell r="H23" t="str">
            <v>021-4652</v>
          </cell>
          <cell r="I23" t="str">
            <v>지중배전선 설치 및 운영</v>
          </cell>
          <cell r="J23">
            <v>1639</v>
          </cell>
          <cell r="K23">
            <v>24548.65</v>
          </cell>
          <cell r="L23">
            <v>5076</v>
          </cell>
          <cell r="M23">
            <v>61643.92</v>
          </cell>
          <cell r="N23">
            <v>42907</v>
          </cell>
          <cell r="O23">
            <v>537206.80000000005</v>
          </cell>
          <cell r="P23">
            <v>16540.666666666668</v>
          </cell>
          <cell r="Q23">
            <v>207799.79000000004</v>
          </cell>
          <cell r="R23">
            <v>6.55</v>
          </cell>
          <cell r="S23" t="str">
            <v>2005.12.01계약단가</v>
          </cell>
          <cell r="T23" t="str">
            <v>일괄조정</v>
          </cell>
          <cell r="U23">
            <v>123940</v>
          </cell>
          <cell r="V23">
            <v>811807</v>
          </cell>
          <cell r="W23">
            <v>34703.199999999997</v>
          </cell>
          <cell r="X23">
            <v>227306</v>
          </cell>
          <cell r="Y23">
            <v>37182</v>
          </cell>
          <cell r="Z23">
            <v>243542.1</v>
          </cell>
          <cell r="AA23">
            <v>26027.4</v>
          </cell>
          <cell r="AB23">
            <v>170479.5</v>
          </cell>
          <cell r="AC23">
            <v>26027.4</v>
          </cell>
          <cell r="AD23">
            <v>170479.5</v>
          </cell>
          <cell r="AE23">
            <v>123940</v>
          </cell>
          <cell r="AF23">
            <v>811807.1</v>
          </cell>
          <cell r="AG23">
            <v>159883</v>
          </cell>
          <cell r="AH23">
            <v>1047231</v>
          </cell>
          <cell r="AI23">
            <v>170755</v>
          </cell>
          <cell r="AJ23">
            <v>1118443</v>
          </cell>
          <cell r="AK23">
            <v>182366</v>
          </cell>
          <cell r="AL23">
            <v>1194497</v>
          </cell>
          <cell r="AM23">
            <v>513004</v>
          </cell>
          <cell r="AN23">
            <v>3360171</v>
          </cell>
        </row>
        <row r="24">
          <cell r="A24">
            <v>18</v>
          </cell>
          <cell r="B24" t="str">
            <v>115-769</v>
          </cell>
          <cell r="C24" t="str">
            <v xml:space="preserve">지중저압케이블접속장치 </v>
          </cell>
          <cell r="D24" t="str">
            <v>BTL,6,4</v>
          </cell>
          <cell r="E24" t="str">
            <v>개</v>
          </cell>
          <cell r="F24" t="str">
            <v>총가</v>
          </cell>
          <cell r="G24" t="str">
            <v>지중배전팀</v>
          </cell>
          <cell r="H24" t="str">
            <v>021-4652</v>
          </cell>
          <cell r="I24" t="str">
            <v>지중배전선 설치 및 운영</v>
          </cell>
          <cell r="J24">
            <v>56</v>
          </cell>
          <cell r="K24">
            <v>3986.08</v>
          </cell>
          <cell r="L24">
            <v>260</v>
          </cell>
          <cell r="M24">
            <v>18488.04</v>
          </cell>
          <cell r="N24">
            <v>1224</v>
          </cell>
          <cell r="O24">
            <v>85742.96</v>
          </cell>
          <cell r="P24">
            <v>513.33333333333337</v>
          </cell>
          <cell r="Q24">
            <v>36072.360000000008</v>
          </cell>
          <cell r="R24">
            <v>70.040000000000006</v>
          </cell>
          <cell r="S24" t="str">
            <v>2005.07.13계약단가</v>
          </cell>
          <cell r="T24" t="str">
            <v>일괄조정</v>
          </cell>
          <cell r="U24">
            <v>3340</v>
          </cell>
          <cell r="V24">
            <v>233933.60000000003</v>
          </cell>
          <cell r="W24">
            <v>935.2</v>
          </cell>
          <cell r="X24">
            <v>65501.4</v>
          </cell>
          <cell r="Y24">
            <v>1002</v>
          </cell>
          <cell r="Z24">
            <v>70180.100000000006</v>
          </cell>
          <cell r="AA24">
            <v>701.4</v>
          </cell>
          <cell r="AB24">
            <v>49126.1</v>
          </cell>
          <cell r="AC24">
            <v>701.4</v>
          </cell>
          <cell r="AD24">
            <v>49126.1</v>
          </cell>
          <cell r="AE24">
            <v>3340</v>
          </cell>
          <cell r="AF24">
            <v>233933.7</v>
          </cell>
          <cell r="AG24">
            <v>4309</v>
          </cell>
          <cell r="AH24">
            <v>301774</v>
          </cell>
          <cell r="AI24">
            <v>4602</v>
          </cell>
          <cell r="AJ24">
            <v>322295</v>
          </cell>
          <cell r="AK24">
            <v>4915</v>
          </cell>
          <cell r="AL24">
            <v>344211</v>
          </cell>
          <cell r="AM24">
            <v>13826</v>
          </cell>
          <cell r="AN24">
            <v>968280</v>
          </cell>
        </row>
        <row r="25">
          <cell r="A25">
            <v>19</v>
          </cell>
          <cell r="B25" t="str">
            <v>116-991</v>
          </cell>
          <cell r="C25" t="str">
            <v xml:space="preserve">지중선로표시기직선방향 </v>
          </cell>
          <cell r="D25" t="str">
            <v>UM-1</v>
          </cell>
          <cell r="E25" t="str">
            <v>개</v>
          </cell>
          <cell r="F25" t="str">
            <v>총가</v>
          </cell>
          <cell r="G25" t="str">
            <v>지중배전팀</v>
          </cell>
          <cell r="H25" t="str">
            <v>021-4652</v>
          </cell>
          <cell r="I25" t="str">
            <v>지중배전선 설치 및 운영</v>
          </cell>
          <cell r="J25">
            <v>8790</v>
          </cell>
          <cell r="K25">
            <v>38185.199999999997</v>
          </cell>
          <cell r="L25">
            <v>39034</v>
          </cell>
          <cell r="M25">
            <v>110234.716</v>
          </cell>
          <cell r="N25">
            <v>147443</v>
          </cell>
          <cell r="O25">
            <v>330846.13500000001</v>
          </cell>
          <cell r="P25">
            <v>65089</v>
          </cell>
          <cell r="Q25">
            <v>159755.35033333334</v>
          </cell>
          <cell r="R25">
            <v>2.194</v>
          </cell>
          <cell r="S25" t="str">
            <v>2005.11.15계약단가</v>
          </cell>
          <cell r="T25" t="str">
            <v>일괄조정</v>
          </cell>
          <cell r="U25">
            <v>368330</v>
          </cell>
          <cell r="V25">
            <v>808116.02</v>
          </cell>
          <cell r="W25">
            <v>103132.4</v>
          </cell>
          <cell r="X25">
            <v>226272.5</v>
          </cell>
          <cell r="Y25">
            <v>110499</v>
          </cell>
          <cell r="Z25">
            <v>242434.8</v>
          </cell>
          <cell r="AA25">
            <v>77349.3</v>
          </cell>
          <cell r="AB25">
            <v>169704.4</v>
          </cell>
          <cell r="AC25">
            <v>77349.3</v>
          </cell>
          <cell r="AD25">
            <v>169704.4</v>
          </cell>
          <cell r="AE25">
            <v>368330</v>
          </cell>
          <cell r="AF25">
            <v>808116.1</v>
          </cell>
          <cell r="AG25">
            <v>475146</v>
          </cell>
          <cell r="AH25">
            <v>1042470</v>
          </cell>
          <cell r="AI25">
            <v>507456</v>
          </cell>
          <cell r="AJ25">
            <v>1113358</v>
          </cell>
          <cell r="AK25">
            <v>541963</v>
          </cell>
          <cell r="AL25">
            <v>1189066</v>
          </cell>
          <cell r="AM25">
            <v>1524565</v>
          </cell>
          <cell r="AN25">
            <v>3344894</v>
          </cell>
        </row>
        <row r="26">
          <cell r="A26">
            <v>20</v>
          </cell>
          <cell r="B26" t="str">
            <v>117-698</v>
          </cell>
          <cell r="C26" t="str">
            <v xml:space="preserve">조립식맨홀(6~9회선) </v>
          </cell>
          <cell r="D26" t="str">
            <v>ME-6, 3700X2400X5500</v>
          </cell>
          <cell r="E26" t="str">
            <v>개</v>
          </cell>
          <cell r="F26" t="str">
            <v>총가</v>
          </cell>
          <cell r="G26" t="str">
            <v>지중배전팀</v>
          </cell>
          <cell r="H26" t="str">
            <v>021-4652</v>
          </cell>
          <cell r="I26" t="str">
            <v>지중배전선 설치 및 운영</v>
          </cell>
          <cell r="J26">
            <v>30</v>
          </cell>
          <cell r="K26">
            <v>244950</v>
          </cell>
          <cell r="L26">
            <v>315</v>
          </cell>
          <cell r="M26">
            <v>2717925</v>
          </cell>
          <cell r="N26">
            <v>409</v>
          </cell>
          <cell r="O26">
            <v>3553590</v>
          </cell>
          <cell r="P26">
            <v>251.33333333333334</v>
          </cell>
          <cell r="Q26">
            <v>2172155</v>
          </cell>
          <cell r="R26">
            <v>8690</v>
          </cell>
          <cell r="S26" t="str">
            <v>2006.01.02계약단가</v>
          </cell>
          <cell r="T26" t="str">
            <v>일괄조정</v>
          </cell>
          <cell r="U26">
            <v>980</v>
          </cell>
          <cell r="V26">
            <v>8516200</v>
          </cell>
          <cell r="W26">
            <v>274.39999999999998</v>
          </cell>
          <cell r="X26">
            <v>2384536</v>
          </cell>
          <cell r="Y26">
            <v>294</v>
          </cell>
          <cell r="Z26">
            <v>2554860</v>
          </cell>
          <cell r="AA26">
            <v>205.8</v>
          </cell>
          <cell r="AB26">
            <v>1788402</v>
          </cell>
          <cell r="AC26">
            <v>205.8</v>
          </cell>
          <cell r="AD26">
            <v>1788402</v>
          </cell>
          <cell r="AE26">
            <v>980</v>
          </cell>
          <cell r="AF26">
            <v>8516200</v>
          </cell>
          <cell r="AG26">
            <v>1264</v>
          </cell>
          <cell r="AH26">
            <v>10985898</v>
          </cell>
          <cell r="AI26">
            <v>1350</v>
          </cell>
          <cell r="AJ26">
            <v>11732939</v>
          </cell>
          <cell r="AK26">
            <v>1442</v>
          </cell>
          <cell r="AL26">
            <v>12530779</v>
          </cell>
          <cell r="AM26">
            <v>4056</v>
          </cell>
          <cell r="AN26">
            <v>35249616</v>
          </cell>
        </row>
        <row r="27">
          <cell r="A27">
            <v>21</v>
          </cell>
          <cell r="B27" t="str">
            <v>151-159</v>
          </cell>
          <cell r="C27" t="str">
            <v xml:space="preserve">가스절연다회로차단기/지중 </v>
          </cell>
          <cell r="D27" t="str">
            <v>25.8kV, 44-2B-A-125</v>
          </cell>
          <cell r="E27" t="str">
            <v>대</v>
          </cell>
          <cell r="F27" t="str">
            <v>총가</v>
          </cell>
          <cell r="G27" t="str">
            <v>지중배전팀</v>
          </cell>
          <cell r="H27" t="str">
            <v>021-4652</v>
          </cell>
          <cell r="I27" t="str">
            <v>지중배전선 설치 및 운영</v>
          </cell>
          <cell r="J27">
            <v>28</v>
          </cell>
          <cell r="K27">
            <v>600300</v>
          </cell>
          <cell r="L27">
            <v>17</v>
          </cell>
          <cell r="M27">
            <v>361080</v>
          </cell>
          <cell r="N27">
            <v>324</v>
          </cell>
          <cell r="O27">
            <v>6284560</v>
          </cell>
          <cell r="P27">
            <v>123</v>
          </cell>
          <cell r="Q27">
            <v>2415313.3333333335</v>
          </cell>
          <cell r="R27">
            <v>19400</v>
          </cell>
          <cell r="S27" t="str">
            <v>2006.01.02계약단가</v>
          </cell>
          <cell r="T27" t="str">
            <v>일괄조정</v>
          </cell>
          <cell r="U27">
            <v>710</v>
          </cell>
          <cell r="V27">
            <v>13774000</v>
          </cell>
          <cell r="W27">
            <v>198.8</v>
          </cell>
          <cell r="X27">
            <v>3856720</v>
          </cell>
          <cell r="Y27">
            <v>213</v>
          </cell>
          <cell r="Z27">
            <v>4132200</v>
          </cell>
          <cell r="AA27">
            <v>149.1</v>
          </cell>
          <cell r="AB27">
            <v>2892540</v>
          </cell>
          <cell r="AC27">
            <v>149.1</v>
          </cell>
          <cell r="AD27">
            <v>2892540</v>
          </cell>
          <cell r="AE27">
            <v>710</v>
          </cell>
          <cell r="AF27">
            <v>13774000</v>
          </cell>
          <cell r="AG27">
            <v>916</v>
          </cell>
          <cell r="AH27">
            <v>17768460</v>
          </cell>
          <cell r="AI27">
            <v>978</v>
          </cell>
          <cell r="AJ27">
            <v>18976715</v>
          </cell>
          <cell r="AK27">
            <v>1045</v>
          </cell>
          <cell r="AL27">
            <v>20267132</v>
          </cell>
          <cell r="AM27">
            <v>2939</v>
          </cell>
          <cell r="AN27">
            <v>57012307</v>
          </cell>
        </row>
        <row r="28">
          <cell r="A28">
            <v>22</v>
          </cell>
          <cell r="B28" t="str">
            <v>147-097</v>
          </cell>
          <cell r="C28" t="str">
            <v xml:space="preserve">지상설치형변압기(단상) </v>
          </cell>
          <cell r="D28" t="str">
            <v>22.9kV 230/115V 150k</v>
          </cell>
          <cell r="E28" t="str">
            <v>대</v>
          </cell>
          <cell r="F28" t="str">
            <v>총가</v>
          </cell>
          <cell r="G28" t="str">
            <v>지중배전팀</v>
          </cell>
          <cell r="H28" t="str">
            <v>021-4652</v>
          </cell>
          <cell r="I28" t="str">
            <v>지중배전선 설치 및 운영</v>
          </cell>
          <cell r="J28">
            <v>1</v>
          </cell>
          <cell r="K28">
            <v>3617</v>
          </cell>
          <cell r="L28">
            <v>0</v>
          </cell>
          <cell r="M28">
            <v>0</v>
          </cell>
          <cell r="N28">
            <v>9</v>
          </cell>
          <cell r="O28">
            <v>7327959</v>
          </cell>
          <cell r="P28">
            <v>3.3333333333333335</v>
          </cell>
          <cell r="Q28">
            <v>2443858.6666666665</v>
          </cell>
          <cell r="R28">
            <v>814217.66666666663</v>
          </cell>
          <cell r="S28" t="str">
            <v>2005년 구매단가</v>
          </cell>
          <cell r="T28" t="str">
            <v>일괄조정</v>
          </cell>
          <cell r="U28">
            <v>20</v>
          </cell>
          <cell r="V28">
            <v>16284353.333333332</v>
          </cell>
          <cell r="W28">
            <v>5.6</v>
          </cell>
          <cell r="X28">
            <v>4559618.9000000004</v>
          </cell>
          <cell r="Y28">
            <v>6</v>
          </cell>
          <cell r="Z28">
            <v>4885306</v>
          </cell>
          <cell r="AA28">
            <v>4.2</v>
          </cell>
          <cell r="AB28">
            <v>3419714.2</v>
          </cell>
          <cell r="AC28">
            <v>4.2</v>
          </cell>
          <cell r="AD28">
            <v>3419714.2</v>
          </cell>
          <cell r="AE28">
            <v>20</v>
          </cell>
          <cell r="AF28">
            <v>16284353.300000001</v>
          </cell>
          <cell r="AG28">
            <v>26</v>
          </cell>
          <cell r="AH28">
            <v>21006816</v>
          </cell>
          <cell r="AI28">
            <v>28</v>
          </cell>
          <cell r="AJ28">
            <v>22435279</v>
          </cell>
          <cell r="AK28">
            <v>30</v>
          </cell>
          <cell r="AL28">
            <v>23960878</v>
          </cell>
          <cell r="AM28">
            <v>84</v>
          </cell>
          <cell r="AN28">
            <v>67402973</v>
          </cell>
        </row>
        <row r="29">
          <cell r="A29">
            <v>23</v>
          </cell>
          <cell r="B29" t="str">
            <v>126-668</v>
          </cell>
          <cell r="C29" t="str">
            <v xml:space="preserve">트리억제형전력케이블 22.9KV TR CNCV-W </v>
          </cell>
          <cell r="D29" t="str">
            <v>600SQ</v>
          </cell>
          <cell r="E29" t="str">
            <v>m</v>
          </cell>
          <cell r="F29" t="str">
            <v>단가</v>
          </cell>
          <cell r="G29" t="str">
            <v>지중배전팀</v>
          </cell>
          <cell r="H29" t="str">
            <v>021-4652</v>
          </cell>
          <cell r="I29" t="str">
            <v>지중배전선 설치 및 운영</v>
          </cell>
          <cell r="J29">
            <v>6501</v>
          </cell>
          <cell r="K29">
            <v>174161.79</v>
          </cell>
          <cell r="L29">
            <v>23622</v>
          </cell>
          <cell r="M29">
            <v>864726.3</v>
          </cell>
          <cell r="N29">
            <v>49506</v>
          </cell>
          <cell r="O29">
            <v>1927419</v>
          </cell>
          <cell r="P29">
            <v>26543</v>
          </cell>
          <cell r="Q29">
            <v>988769.02999999991</v>
          </cell>
          <cell r="R29">
            <v>41.9</v>
          </cell>
          <cell r="S29" t="str">
            <v>2005.11.14계약단가</v>
          </cell>
          <cell r="T29" t="str">
            <v>일괄조정</v>
          </cell>
          <cell r="U29">
            <v>95950</v>
          </cell>
          <cell r="V29">
            <v>4020305</v>
          </cell>
          <cell r="W29">
            <v>26866</v>
          </cell>
          <cell r="X29">
            <v>1125685.3999999999</v>
          </cell>
          <cell r="Y29">
            <v>28785</v>
          </cell>
          <cell r="Z29">
            <v>1206091.5</v>
          </cell>
          <cell r="AA29">
            <v>20149.5</v>
          </cell>
          <cell r="AB29">
            <v>844264.1</v>
          </cell>
          <cell r="AC29">
            <v>20149.5</v>
          </cell>
          <cell r="AD29">
            <v>844264.1</v>
          </cell>
          <cell r="AE29">
            <v>95950</v>
          </cell>
          <cell r="AF29">
            <v>4020305.1</v>
          </cell>
          <cell r="AG29">
            <v>123776</v>
          </cell>
          <cell r="AH29">
            <v>5186194</v>
          </cell>
          <cell r="AI29">
            <v>132193</v>
          </cell>
          <cell r="AJ29">
            <v>5538855</v>
          </cell>
          <cell r="AK29">
            <v>141182</v>
          </cell>
          <cell r="AL29">
            <v>5915497</v>
          </cell>
          <cell r="AM29">
            <v>397151</v>
          </cell>
          <cell r="AN29">
            <v>16640546</v>
          </cell>
        </row>
        <row r="30">
          <cell r="A30">
            <v>24</v>
          </cell>
          <cell r="B30" t="str">
            <v>234-751</v>
          </cell>
          <cell r="C30" t="str">
            <v xml:space="preserve">케이블행거 안전캡전력구용 </v>
          </cell>
          <cell r="D30" t="str">
            <v>KI-40mm</v>
          </cell>
          <cell r="E30" t="str">
            <v>개</v>
          </cell>
          <cell r="F30" t="str">
            <v>총가</v>
          </cell>
          <cell r="G30" t="str">
            <v>지중배전팀</v>
          </cell>
          <cell r="H30" t="str">
            <v>021-4652</v>
          </cell>
          <cell r="I30" t="str">
            <v>지중배전선 설치 및 운영</v>
          </cell>
          <cell r="J30">
            <v>706</v>
          </cell>
          <cell r="K30">
            <v>979.928</v>
          </cell>
          <cell r="L30">
            <v>4646</v>
          </cell>
          <cell r="M30">
            <v>6475.5079999999998</v>
          </cell>
          <cell r="N30">
            <v>4646</v>
          </cell>
          <cell r="O30">
            <v>6475.5079999999998</v>
          </cell>
          <cell r="P30">
            <v>3332.6666666666665</v>
          </cell>
          <cell r="Q30">
            <v>4643.6480000000001</v>
          </cell>
          <cell r="R30">
            <v>1.3937813172621609</v>
          </cell>
          <cell r="S30" t="str">
            <v>2005년 구매단가</v>
          </cell>
          <cell r="T30" t="str">
            <v>일괄조정</v>
          </cell>
          <cell r="U30">
            <v>8860</v>
          </cell>
          <cell r="V30">
            <v>12348.902470942745</v>
          </cell>
          <cell r="W30">
            <v>2480.8000000000002</v>
          </cell>
          <cell r="X30">
            <v>3457.7</v>
          </cell>
          <cell r="Y30">
            <v>2658</v>
          </cell>
          <cell r="Z30">
            <v>3704.7</v>
          </cell>
          <cell r="AA30">
            <v>1860.6</v>
          </cell>
          <cell r="AB30">
            <v>2593.3000000000002</v>
          </cell>
          <cell r="AC30">
            <v>1860.6</v>
          </cell>
          <cell r="AD30">
            <v>2593.3000000000002</v>
          </cell>
          <cell r="AE30">
            <v>8860</v>
          </cell>
          <cell r="AF30">
            <v>12349</v>
          </cell>
          <cell r="AG30">
            <v>11429</v>
          </cell>
          <cell r="AH30">
            <v>15930</v>
          </cell>
          <cell r="AI30">
            <v>12206</v>
          </cell>
          <cell r="AJ30">
            <v>17013</v>
          </cell>
          <cell r="AK30">
            <v>13036</v>
          </cell>
          <cell r="AL30">
            <v>18170</v>
          </cell>
          <cell r="AM30">
            <v>36671</v>
          </cell>
          <cell r="AN30">
            <v>51113</v>
          </cell>
        </row>
        <row r="31">
          <cell r="A31">
            <v>25</v>
          </cell>
          <cell r="B31" t="str">
            <v>147-034</v>
          </cell>
          <cell r="C31" t="str">
            <v xml:space="preserve">슬림형지상변압기(단상) </v>
          </cell>
          <cell r="D31" t="str">
            <v>200kVA,13200V,230/115V</v>
          </cell>
          <cell r="E31" t="str">
            <v>대</v>
          </cell>
          <cell r="F31" t="str">
            <v>총가</v>
          </cell>
          <cell r="G31" t="str">
            <v>지중배전팀</v>
          </cell>
          <cell r="H31" t="str">
            <v>021-4652</v>
          </cell>
          <cell r="I31" t="str">
            <v>지중배전선 설치 및 운영</v>
          </cell>
          <cell r="J31">
            <v>3</v>
          </cell>
          <cell r="K31">
            <v>16380</v>
          </cell>
          <cell r="L31">
            <v>6</v>
          </cell>
          <cell r="M31">
            <v>32760</v>
          </cell>
          <cell r="N31">
            <v>17</v>
          </cell>
          <cell r="O31">
            <v>105500</v>
          </cell>
          <cell r="P31">
            <v>8.6666666666666661</v>
          </cell>
          <cell r="Q31">
            <v>51546.666666666664</v>
          </cell>
          <cell r="R31">
            <v>6200</v>
          </cell>
          <cell r="S31" t="str">
            <v>2005.08.03계약단가</v>
          </cell>
          <cell r="T31" t="str">
            <v>일괄조정</v>
          </cell>
          <cell r="U31">
            <v>30</v>
          </cell>
          <cell r="V31">
            <v>186000</v>
          </cell>
          <cell r="W31">
            <v>8.4</v>
          </cell>
          <cell r="X31">
            <v>52080</v>
          </cell>
          <cell r="Y31">
            <v>9</v>
          </cell>
          <cell r="Z31">
            <v>55800</v>
          </cell>
          <cell r="AA31">
            <v>6.3</v>
          </cell>
          <cell r="AB31">
            <v>39060</v>
          </cell>
          <cell r="AC31">
            <v>6.3</v>
          </cell>
          <cell r="AD31">
            <v>39060</v>
          </cell>
          <cell r="AE31">
            <v>30</v>
          </cell>
          <cell r="AF31">
            <v>186000</v>
          </cell>
          <cell r="AG31">
            <v>39</v>
          </cell>
          <cell r="AH31">
            <v>239940</v>
          </cell>
          <cell r="AI31">
            <v>42</v>
          </cell>
          <cell r="AJ31">
            <v>256256</v>
          </cell>
          <cell r="AK31">
            <v>45</v>
          </cell>
          <cell r="AL31">
            <v>273681</v>
          </cell>
          <cell r="AM31">
            <v>126</v>
          </cell>
          <cell r="AN31">
            <v>769877</v>
          </cell>
        </row>
        <row r="32">
          <cell r="A32">
            <v>26</v>
          </cell>
          <cell r="B32" t="str">
            <v>126-664</v>
          </cell>
          <cell r="C32" t="str">
            <v xml:space="preserve">난연성동심중성선전력케이블 22.9KV FR CNCO-W </v>
          </cell>
          <cell r="D32" t="str">
            <v>600SQ</v>
          </cell>
          <cell r="E32" t="str">
            <v>m</v>
          </cell>
          <cell r="F32" t="str">
            <v>총가</v>
          </cell>
          <cell r="G32" t="str">
            <v>지중배전팀</v>
          </cell>
          <cell r="H32" t="str">
            <v>021-4652</v>
          </cell>
          <cell r="I32" t="str">
            <v>지중배전선 설치 및 운영</v>
          </cell>
          <cell r="J32">
            <v>5422</v>
          </cell>
          <cell r="K32">
            <v>165461.68</v>
          </cell>
          <cell r="L32">
            <v>15664</v>
          </cell>
          <cell r="M32">
            <v>627362.94999999995</v>
          </cell>
          <cell r="N32">
            <v>29191</v>
          </cell>
          <cell r="O32">
            <v>1249561.8400000001</v>
          </cell>
          <cell r="P32">
            <v>16759</v>
          </cell>
          <cell r="Q32">
            <v>680795.49</v>
          </cell>
          <cell r="R32">
            <v>46.8</v>
          </cell>
          <cell r="S32" t="str">
            <v>2005.12.02계약단가</v>
          </cell>
          <cell r="T32" t="str">
            <v>일괄조정</v>
          </cell>
          <cell r="U32">
            <v>50690</v>
          </cell>
          <cell r="V32">
            <v>2372292</v>
          </cell>
          <cell r="W32">
            <v>14193.2</v>
          </cell>
          <cell r="X32">
            <v>664241.80000000005</v>
          </cell>
          <cell r="Y32">
            <v>15207</v>
          </cell>
          <cell r="Z32">
            <v>711687.6</v>
          </cell>
          <cell r="AA32">
            <v>10644.9</v>
          </cell>
          <cell r="AB32">
            <v>498181.3</v>
          </cell>
          <cell r="AC32">
            <v>10644.9</v>
          </cell>
          <cell r="AD32">
            <v>498181.3</v>
          </cell>
          <cell r="AE32">
            <v>50690</v>
          </cell>
          <cell r="AF32">
            <v>2372292</v>
          </cell>
          <cell r="AG32">
            <v>65390</v>
          </cell>
          <cell r="AH32">
            <v>3060257</v>
          </cell>
          <cell r="AI32">
            <v>69837</v>
          </cell>
          <cell r="AJ32">
            <v>3268354</v>
          </cell>
          <cell r="AK32">
            <v>74586</v>
          </cell>
          <cell r="AL32">
            <v>3490602</v>
          </cell>
          <cell r="AM32">
            <v>209813</v>
          </cell>
          <cell r="AN32">
            <v>9819213</v>
          </cell>
        </row>
        <row r="33">
          <cell r="A33">
            <v>27</v>
          </cell>
          <cell r="B33" t="str">
            <v>126-657</v>
          </cell>
          <cell r="C33" t="str">
            <v xml:space="preserve">수밀형동심중성선전력케이블 </v>
          </cell>
          <cell r="D33" t="str">
            <v>22.9KV CNCV-W 600SQ</v>
          </cell>
          <cell r="E33" t="str">
            <v>m</v>
          </cell>
          <cell r="F33" t="str">
            <v>총가</v>
          </cell>
          <cell r="G33" t="str">
            <v>지중배전팀</v>
          </cell>
          <cell r="H33" t="str">
            <v>021-4652</v>
          </cell>
          <cell r="I33" t="str">
            <v>지중배전선 설치 및 운영</v>
          </cell>
          <cell r="J33">
            <v>8532</v>
          </cell>
          <cell r="K33">
            <v>235017.57</v>
          </cell>
          <cell r="L33">
            <v>73439</v>
          </cell>
          <cell r="M33">
            <v>2575915.7000000002</v>
          </cell>
          <cell r="N33">
            <v>44151</v>
          </cell>
          <cell r="O33">
            <v>1677036.87</v>
          </cell>
          <cell r="P33">
            <v>42040.666666666664</v>
          </cell>
          <cell r="Q33">
            <v>1495990.0466666669</v>
          </cell>
          <cell r="R33">
            <v>43.5</v>
          </cell>
          <cell r="S33" t="str">
            <v>2005.12.08계약단가</v>
          </cell>
          <cell r="T33" t="str">
            <v>일괄조정</v>
          </cell>
          <cell r="U33">
            <v>81350</v>
          </cell>
          <cell r="V33">
            <v>3538725</v>
          </cell>
          <cell r="W33">
            <v>22778</v>
          </cell>
          <cell r="X33">
            <v>990843</v>
          </cell>
          <cell r="Y33">
            <v>24405</v>
          </cell>
          <cell r="Z33">
            <v>1061617.5</v>
          </cell>
          <cell r="AA33">
            <v>17083.5</v>
          </cell>
          <cell r="AB33">
            <v>743132.3</v>
          </cell>
          <cell r="AC33">
            <v>17083.5</v>
          </cell>
          <cell r="AD33">
            <v>743132.3</v>
          </cell>
          <cell r="AE33">
            <v>81350</v>
          </cell>
          <cell r="AF33">
            <v>3538725.0999999996</v>
          </cell>
          <cell r="AG33">
            <v>104942</v>
          </cell>
          <cell r="AH33">
            <v>4564955</v>
          </cell>
          <cell r="AI33">
            <v>112078</v>
          </cell>
          <cell r="AJ33">
            <v>4875372</v>
          </cell>
          <cell r="AK33">
            <v>119699</v>
          </cell>
          <cell r="AL33">
            <v>5206897</v>
          </cell>
          <cell r="AM33">
            <v>336719</v>
          </cell>
          <cell r="AN33">
            <v>14647224</v>
          </cell>
        </row>
        <row r="34">
          <cell r="A34">
            <v>28</v>
          </cell>
          <cell r="B34" t="str">
            <v>147-094</v>
          </cell>
          <cell r="C34" t="str">
            <v xml:space="preserve">지상설치형변압기(단상) </v>
          </cell>
          <cell r="D34" t="str">
            <v>22.9kV 230/115V 75kV</v>
          </cell>
          <cell r="E34" t="str">
            <v>대</v>
          </cell>
          <cell r="F34" t="str">
            <v>총가</v>
          </cell>
          <cell r="G34" t="str">
            <v>지중배전팀</v>
          </cell>
          <cell r="H34" t="str">
            <v>021-4652</v>
          </cell>
          <cell r="I34" t="str">
            <v>지중배전선 설치 및 운영</v>
          </cell>
          <cell r="J34">
            <v>0</v>
          </cell>
          <cell r="K34">
            <v>0</v>
          </cell>
          <cell r="L34">
            <v>6</v>
          </cell>
          <cell r="M34">
            <v>7120.8</v>
          </cell>
          <cell r="N34">
            <v>5</v>
          </cell>
          <cell r="O34">
            <v>6137342</v>
          </cell>
          <cell r="P34">
            <v>3.6666666666666665</v>
          </cell>
          <cell r="Q34">
            <v>2048154.2666666666</v>
          </cell>
          <cell r="R34">
            <v>1227468.3999999999</v>
          </cell>
          <cell r="S34" t="str">
            <v>2005년 구매단가</v>
          </cell>
          <cell r="T34" t="str">
            <v>일괄조정</v>
          </cell>
          <cell r="U34">
            <v>10</v>
          </cell>
          <cell r="V34">
            <v>12274684</v>
          </cell>
          <cell r="W34">
            <v>2.8</v>
          </cell>
          <cell r="X34">
            <v>3436911.5</v>
          </cell>
          <cell r="Y34">
            <v>3</v>
          </cell>
          <cell r="Z34">
            <v>3682405.2</v>
          </cell>
          <cell r="AA34">
            <v>2.1</v>
          </cell>
          <cell r="AB34">
            <v>2577683.6</v>
          </cell>
          <cell r="AC34">
            <v>2.1</v>
          </cell>
          <cell r="AD34">
            <v>2577683.6</v>
          </cell>
          <cell r="AE34">
            <v>10</v>
          </cell>
          <cell r="AF34">
            <v>12274683.9</v>
          </cell>
          <cell r="AG34">
            <v>13</v>
          </cell>
          <cell r="AH34">
            <v>15834342</v>
          </cell>
          <cell r="AI34">
            <v>14</v>
          </cell>
          <cell r="AJ34">
            <v>16911077</v>
          </cell>
          <cell r="AK34">
            <v>15</v>
          </cell>
          <cell r="AL34">
            <v>18061030</v>
          </cell>
          <cell r="AM34">
            <v>42</v>
          </cell>
          <cell r="AN34">
            <v>50806449</v>
          </cell>
        </row>
        <row r="35">
          <cell r="A35">
            <v>29</v>
          </cell>
          <cell r="B35" t="str">
            <v>151-967</v>
          </cell>
          <cell r="C35" t="str">
            <v xml:space="preserve">개폐기접속재 </v>
          </cell>
          <cell r="D35" t="str">
            <v>CN-CV200SQ/Dead S/W,600A</v>
          </cell>
          <cell r="E35" t="str">
            <v>개</v>
          </cell>
          <cell r="F35" t="str">
            <v>단가</v>
          </cell>
          <cell r="G35" t="str">
            <v>지중배전팀</v>
          </cell>
          <cell r="H35" t="str">
            <v>021-4652</v>
          </cell>
          <cell r="I35" t="str">
            <v>지중배전선 설치 및 운영</v>
          </cell>
          <cell r="J35">
            <v>231</v>
          </cell>
          <cell r="K35">
            <v>20663.939999999999</v>
          </cell>
          <cell r="L35">
            <v>648</v>
          </cell>
          <cell r="M35">
            <v>58970.37</v>
          </cell>
          <cell r="N35">
            <v>1021</v>
          </cell>
          <cell r="O35">
            <v>93425.41</v>
          </cell>
          <cell r="P35">
            <v>633.33333333333337</v>
          </cell>
          <cell r="Q35">
            <v>57686.573333333334</v>
          </cell>
          <cell r="R35">
            <v>76.56</v>
          </cell>
          <cell r="S35" t="str">
            <v>2005.08.17계약단가</v>
          </cell>
          <cell r="T35" t="str">
            <v>일괄조정</v>
          </cell>
          <cell r="U35">
            <v>1680</v>
          </cell>
          <cell r="V35">
            <v>128620.8</v>
          </cell>
          <cell r="W35">
            <v>470.4</v>
          </cell>
          <cell r="X35">
            <v>36013.800000000003</v>
          </cell>
          <cell r="Y35">
            <v>504</v>
          </cell>
          <cell r="Z35">
            <v>38586.199999999997</v>
          </cell>
          <cell r="AA35">
            <v>352.8</v>
          </cell>
          <cell r="AB35">
            <v>27010.400000000001</v>
          </cell>
          <cell r="AC35">
            <v>352.8</v>
          </cell>
          <cell r="AD35">
            <v>27010.400000000001</v>
          </cell>
          <cell r="AE35">
            <v>1680</v>
          </cell>
          <cell r="AF35">
            <v>128620.79999999999</v>
          </cell>
          <cell r="AG35">
            <v>2167</v>
          </cell>
          <cell r="AH35">
            <v>165921</v>
          </cell>
          <cell r="AI35">
            <v>2314</v>
          </cell>
          <cell r="AJ35">
            <v>177204</v>
          </cell>
          <cell r="AK35">
            <v>2471</v>
          </cell>
          <cell r="AL35">
            <v>189254</v>
          </cell>
          <cell r="AM35">
            <v>6952</v>
          </cell>
          <cell r="AN35">
            <v>532379</v>
          </cell>
        </row>
        <row r="36">
          <cell r="A36">
            <v>30</v>
          </cell>
          <cell r="B36" t="str">
            <v>147-096</v>
          </cell>
          <cell r="C36" t="str">
            <v xml:space="preserve">지상설치형변압기(단상) </v>
          </cell>
          <cell r="D36" t="str">
            <v>22.9kV 230/115V 100k</v>
          </cell>
          <cell r="E36" t="str">
            <v>대</v>
          </cell>
          <cell r="F36" t="str">
            <v>총가</v>
          </cell>
          <cell r="G36" t="str">
            <v>지중배전팀</v>
          </cell>
          <cell r="H36" t="str">
            <v>021-4652</v>
          </cell>
          <cell r="I36" t="str">
            <v>지중배전선 설치 및 운영</v>
          </cell>
          <cell r="J36">
            <v>1</v>
          </cell>
          <cell r="K36">
            <v>3270</v>
          </cell>
          <cell r="L36">
            <v>5</v>
          </cell>
          <cell r="M36">
            <v>6001</v>
          </cell>
          <cell r="N36">
            <v>4</v>
          </cell>
          <cell r="O36">
            <v>1902234</v>
          </cell>
          <cell r="P36">
            <v>3.3333333333333335</v>
          </cell>
          <cell r="Q36">
            <v>637168.33333333337</v>
          </cell>
          <cell r="R36">
            <v>3270</v>
          </cell>
          <cell r="S36" t="str">
            <v>2003.07.31계약단가</v>
          </cell>
          <cell r="T36" t="str">
            <v>일괄조정</v>
          </cell>
          <cell r="U36">
            <v>10</v>
          </cell>
          <cell r="V36">
            <v>32700</v>
          </cell>
          <cell r="W36">
            <v>2.8</v>
          </cell>
          <cell r="X36">
            <v>9156</v>
          </cell>
          <cell r="Y36">
            <v>3</v>
          </cell>
          <cell r="Z36">
            <v>9810</v>
          </cell>
          <cell r="AA36">
            <v>2.1</v>
          </cell>
          <cell r="AB36">
            <v>6867</v>
          </cell>
          <cell r="AC36">
            <v>2.1</v>
          </cell>
          <cell r="AD36">
            <v>6867</v>
          </cell>
          <cell r="AE36">
            <v>10</v>
          </cell>
          <cell r="AF36">
            <v>32700</v>
          </cell>
          <cell r="AG36">
            <v>13</v>
          </cell>
          <cell r="AH36">
            <v>42183</v>
          </cell>
          <cell r="AI36">
            <v>14</v>
          </cell>
          <cell r="AJ36">
            <v>45051</v>
          </cell>
          <cell r="AK36">
            <v>15</v>
          </cell>
          <cell r="AL36">
            <v>48114</v>
          </cell>
          <cell r="AM36">
            <v>42</v>
          </cell>
          <cell r="AN36">
            <v>135348</v>
          </cell>
        </row>
        <row r="37">
          <cell r="A37">
            <v>31</v>
          </cell>
          <cell r="B37" t="str">
            <v>117-326</v>
          </cell>
          <cell r="C37" t="str">
            <v xml:space="preserve">I형행가 </v>
          </cell>
          <cell r="D37" t="str">
            <v>AS-260   260*40</v>
          </cell>
          <cell r="E37" t="str">
            <v>개</v>
          </cell>
          <cell r="F37" t="str">
            <v>총가</v>
          </cell>
          <cell r="G37" t="str">
            <v>지중배전팀</v>
          </cell>
          <cell r="H37" t="str">
            <v>021-4652</v>
          </cell>
          <cell r="I37" t="str">
            <v>지중배전선 설치 및 운영</v>
          </cell>
          <cell r="J37">
            <v>0</v>
          </cell>
          <cell r="K37">
            <v>0</v>
          </cell>
          <cell r="L37">
            <v>1249</v>
          </cell>
          <cell r="M37">
            <v>3155.56</v>
          </cell>
          <cell r="N37">
            <v>4</v>
          </cell>
          <cell r="O37">
            <v>9676</v>
          </cell>
          <cell r="P37">
            <v>417.66666666666669</v>
          </cell>
          <cell r="Q37">
            <v>4277.1866666666665</v>
          </cell>
          <cell r="R37">
            <v>2.62</v>
          </cell>
          <cell r="S37" t="str">
            <v>2005.05.27계약단가</v>
          </cell>
          <cell r="T37" t="str">
            <v>일괄조정</v>
          </cell>
          <cell r="U37">
            <v>150</v>
          </cell>
          <cell r="V37">
            <v>393</v>
          </cell>
          <cell r="W37">
            <v>42</v>
          </cell>
          <cell r="X37">
            <v>110</v>
          </cell>
          <cell r="Y37">
            <v>45</v>
          </cell>
          <cell r="Z37">
            <v>117.9</v>
          </cell>
          <cell r="AA37">
            <v>31.5</v>
          </cell>
          <cell r="AB37">
            <v>82.5</v>
          </cell>
          <cell r="AC37">
            <v>31.5</v>
          </cell>
          <cell r="AD37">
            <v>82.5</v>
          </cell>
          <cell r="AE37">
            <v>150</v>
          </cell>
          <cell r="AF37">
            <v>392.9</v>
          </cell>
          <cell r="AG37">
            <v>194</v>
          </cell>
          <cell r="AH37">
            <v>507</v>
          </cell>
          <cell r="AI37">
            <v>207</v>
          </cell>
          <cell r="AJ37">
            <v>541</v>
          </cell>
          <cell r="AK37">
            <v>221</v>
          </cell>
          <cell r="AL37">
            <v>578</v>
          </cell>
          <cell r="AM37">
            <v>622</v>
          </cell>
          <cell r="AN37">
            <v>1626</v>
          </cell>
        </row>
        <row r="38">
          <cell r="A38">
            <v>32</v>
          </cell>
          <cell r="B38" t="str">
            <v>234-753</v>
          </cell>
          <cell r="C38" t="str">
            <v xml:space="preserve">케이블행거 안전캡전력구용 </v>
          </cell>
          <cell r="D38" t="str">
            <v>KL-40mm</v>
          </cell>
          <cell r="E38" t="str">
            <v>개</v>
          </cell>
          <cell r="F38" t="str">
            <v>총가</v>
          </cell>
          <cell r="G38" t="str">
            <v>지중배전팀</v>
          </cell>
          <cell r="H38" t="str">
            <v>021-4652</v>
          </cell>
          <cell r="I38" t="str">
            <v>지중배전선 설치 및 운영</v>
          </cell>
          <cell r="J38">
            <v>51</v>
          </cell>
          <cell r="K38">
            <v>66.605999999999995</v>
          </cell>
          <cell r="L38">
            <v>178</v>
          </cell>
          <cell r="M38">
            <v>245.81800000000001</v>
          </cell>
          <cell r="N38">
            <v>178</v>
          </cell>
          <cell r="O38">
            <v>245.81800000000001</v>
          </cell>
          <cell r="P38">
            <v>135.66666666666666</v>
          </cell>
          <cell r="Q38">
            <v>186.08066666666664</v>
          </cell>
          <cell r="R38">
            <v>1.381</v>
          </cell>
          <cell r="S38" t="str">
            <v>2005년 구매단가</v>
          </cell>
          <cell r="T38" t="str">
            <v>일괄조정</v>
          </cell>
          <cell r="U38">
            <v>280</v>
          </cell>
          <cell r="V38">
            <v>386.68</v>
          </cell>
          <cell r="W38">
            <v>78.400000000000006</v>
          </cell>
          <cell r="X38">
            <v>108.3</v>
          </cell>
          <cell r="Y38">
            <v>84</v>
          </cell>
          <cell r="Z38">
            <v>116</v>
          </cell>
          <cell r="AA38">
            <v>58.8</v>
          </cell>
          <cell r="AB38">
            <v>81.2</v>
          </cell>
          <cell r="AC38">
            <v>58.8</v>
          </cell>
          <cell r="AD38">
            <v>81.2</v>
          </cell>
          <cell r="AE38">
            <v>280</v>
          </cell>
          <cell r="AF38">
            <v>386.7</v>
          </cell>
          <cell r="AG38">
            <v>361</v>
          </cell>
          <cell r="AH38">
            <v>499</v>
          </cell>
          <cell r="AI38">
            <v>386</v>
          </cell>
          <cell r="AJ38">
            <v>533</v>
          </cell>
          <cell r="AK38">
            <v>412</v>
          </cell>
          <cell r="AL38">
            <v>569</v>
          </cell>
          <cell r="AM38">
            <v>1159</v>
          </cell>
          <cell r="AN38">
            <v>1601</v>
          </cell>
        </row>
        <row r="39">
          <cell r="A39">
            <v>33</v>
          </cell>
          <cell r="B39" t="str">
            <v>237-057</v>
          </cell>
          <cell r="C39" t="str">
            <v xml:space="preserve">합성수지파형관 </v>
          </cell>
          <cell r="D39" t="str">
            <v>200MM*30M</v>
          </cell>
          <cell r="E39" t="str">
            <v>개</v>
          </cell>
          <cell r="F39" t="str">
            <v>단가</v>
          </cell>
          <cell r="G39" t="str">
            <v>지중배전팀</v>
          </cell>
          <cell r="H39" t="str">
            <v>021-4652</v>
          </cell>
          <cell r="I39" t="str">
            <v>지중배전선 설치 및 운영</v>
          </cell>
          <cell r="J39">
            <v>160164</v>
          </cell>
          <cell r="K39">
            <v>805755.68200000003</v>
          </cell>
          <cell r="L39">
            <v>302385</v>
          </cell>
          <cell r="M39">
            <v>1955736.8770000001</v>
          </cell>
          <cell r="N39">
            <v>469611</v>
          </cell>
          <cell r="O39">
            <v>3564176.8229999999</v>
          </cell>
          <cell r="P39">
            <v>310720</v>
          </cell>
          <cell r="Q39">
            <v>2108556.4606666667</v>
          </cell>
          <cell r="R39">
            <v>7.68</v>
          </cell>
          <cell r="S39" t="str">
            <v>2005.03.02계약단가</v>
          </cell>
          <cell r="T39" t="str">
            <v>일괄조정</v>
          </cell>
          <cell r="U39">
            <v>678470</v>
          </cell>
          <cell r="V39">
            <v>5210649.5999999996</v>
          </cell>
          <cell r="W39">
            <v>189971.6</v>
          </cell>
          <cell r="X39">
            <v>1458981.9</v>
          </cell>
          <cell r="Y39">
            <v>203541</v>
          </cell>
          <cell r="Z39">
            <v>1563194.9</v>
          </cell>
          <cell r="AA39">
            <v>142478.70000000001</v>
          </cell>
          <cell r="AB39">
            <v>1094236.3999999999</v>
          </cell>
          <cell r="AC39">
            <v>142478.70000000001</v>
          </cell>
          <cell r="AD39">
            <v>1094236.3999999999</v>
          </cell>
          <cell r="AE39">
            <v>678470</v>
          </cell>
          <cell r="AF39">
            <v>5210649.5999999996</v>
          </cell>
          <cell r="AG39">
            <v>875226</v>
          </cell>
          <cell r="AH39">
            <v>6721738</v>
          </cell>
          <cell r="AI39">
            <v>934741</v>
          </cell>
          <cell r="AJ39">
            <v>7178816</v>
          </cell>
          <cell r="AK39">
            <v>998303</v>
          </cell>
          <cell r="AL39">
            <v>7666975</v>
          </cell>
          <cell r="AM39">
            <v>2808270</v>
          </cell>
          <cell r="AN39">
            <v>21567529</v>
          </cell>
        </row>
        <row r="40">
          <cell r="A40">
            <v>34</v>
          </cell>
          <cell r="B40" t="str">
            <v>237-069</v>
          </cell>
          <cell r="C40" t="str">
            <v xml:space="preserve">조립식이음관 </v>
          </cell>
          <cell r="D40" t="str">
            <v>200mm*360mm,For HDPE Pipes</v>
          </cell>
          <cell r="E40" t="str">
            <v>개</v>
          </cell>
          <cell r="F40" t="str">
            <v>단가</v>
          </cell>
          <cell r="G40" t="str">
            <v>지중배전팀</v>
          </cell>
          <cell r="H40" t="str">
            <v>021-4652</v>
          </cell>
          <cell r="I40" t="str">
            <v>지중배전선 설치 및 운영</v>
          </cell>
          <cell r="J40">
            <v>5208</v>
          </cell>
          <cell r="K40">
            <v>142088.94</v>
          </cell>
          <cell r="L40">
            <v>8837</v>
          </cell>
          <cell r="M40">
            <v>232016.41200000001</v>
          </cell>
          <cell r="N40">
            <v>14693</v>
          </cell>
          <cell r="O40">
            <v>358408.22</v>
          </cell>
          <cell r="P40">
            <v>9579.3333333333339</v>
          </cell>
          <cell r="Q40">
            <v>244171.19066666663</v>
          </cell>
          <cell r="R40">
            <v>27.46</v>
          </cell>
          <cell r="S40" t="str">
            <v>2005.07.11계약단가</v>
          </cell>
          <cell r="T40" t="str">
            <v>일괄조정</v>
          </cell>
          <cell r="U40">
            <v>20920</v>
          </cell>
          <cell r="V40">
            <v>574463.20000000007</v>
          </cell>
          <cell r="W40">
            <v>5857.6</v>
          </cell>
          <cell r="X40">
            <v>160849.70000000001</v>
          </cell>
          <cell r="Y40">
            <v>6276</v>
          </cell>
          <cell r="Z40">
            <v>172339</v>
          </cell>
          <cell r="AA40">
            <v>4393.2</v>
          </cell>
          <cell r="AB40">
            <v>120637.3</v>
          </cell>
          <cell r="AC40">
            <v>4393.2</v>
          </cell>
          <cell r="AD40">
            <v>120637.3</v>
          </cell>
          <cell r="AE40">
            <v>20920</v>
          </cell>
          <cell r="AF40">
            <v>574463.30000000005</v>
          </cell>
          <cell r="AG40">
            <v>26987</v>
          </cell>
          <cell r="AH40">
            <v>741058</v>
          </cell>
          <cell r="AI40">
            <v>28822</v>
          </cell>
          <cell r="AJ40">
            <v>791450</v>
          </cell>
          <cell r="AK40">
            <v>30782</v>
          </cell>
          <cell r="AL40">
            <v>845269</v>
          </cell>
          <cell r="AM40">
            <v>86591</v>
          </cell>
          <cell r="AN40">
            <v>2377777</v>
          </cell>
        </row>
        <row r="41">
          <cell r="A41">
            <v>35</v>
          </cell>
          <cell r="B41" t="str">
            <v>117-711</v>
          </cell>
          <cell r="C41" t="str">
            <v xml:space="preserve">단상변압기기초대 </v>
          </cell>
          <cell r="D41" t="str">
            <v>T-1B,1100*1120*1100</v>
          </cell>
          <cell r="E41" t="str">
            <v>개</v>
          </cell>
          <cell r="F41" t="str">
            <v>단가</v>
          </cell>
          <cell r="G41" t="str">
            <v>지중배전팀</v>
          </cell>
          <cell r="H41" t="str">
            <v>021-4652</v>
          </cell>
          <cell r="I41" t="str">
            <v>지중배전선 설치 및 운영</v>
          </cell>
          <cell r="J41">
            <v>216</v>
          </cell>
          <cell r="K41">
            <v>36183.879000000001</v>
          </cell>
          <cell r="L41">
            <v>322</v>
          </cell>
          <cell r="M41">
            <v>45972.468000000001</v>
          </cell>
          <cell r="N41">
            <v>576</v>
          </cell>
          <cell r="O41">
            <v>88009.86</v>
          </cell>
          <cell r="P41">
            <v>371.33333333333331</v>
          </cell>
          <cell r="Q41">
            <v>56722.068999999996</v>
          </cell>
          <cell r="R41">
            <v>162.6</v>
          </cell>
          <cell r="S41" t="str">
            <v>2005.08.05계약단가</v>
          </cell>
          <cell r="T41" t="str">
            <v>일괄조정</v>
          </cell>
          <cell r="U41">
            <v>810</v>
          </cell>
          <cell r="V41">
            <v>131706</v>
          </cell>
          <cell r="W41">
            <v>226.8</v>
          </cell>
          <cell r="X41">
            <v>36877.699999999997</v>
          </cell>
          <cell r="Y41">
            <v>243</v>
          </cell>
          <cell r="Z41">
            <v>39511.800000000003</v>
          </cell>
          <cell r="AA41">
            <v>170.1</v>
          </cell>
          <cell r="AB41">
            <v>27658.3</v>
          </cell>
          <cell r="AC41">
            <v>170.1</v>
          </cell>
          <cell r="AD41">
            <v>27658.3</v>
          </cell>
          <cell r="AE41">
            <v>810</v>
          </cell>
          <cell r="AF41">
            <v>131706.1</v>
          </cell>
          <cell r="AG41">
            <v>1045</v>
          </cell>
          <cell r="AH41">
            <v>169901</v>
          </cell>
          <cell r="AI41">
            <v>1116</v>
          </cell>
          <cell r="AJ41">
            <v>181454</v>
          </cell>
          <cell r="AK41">
            <v>1192</v>
          </cell>
          <cell r="AL41">
            <v>193793</v>
          </cell>
          <cell r="AM41">
            <v>3353</v>
          </cell>
          <cell r="AN41">
            <v>545148</v>
          </cell>
        </row>
        <row r="42">
          <cell r="A42">
            <v>36</v>
          </cell>
          <cell r="B42" t="str">
            <v>147-041</v>
          </cell>
          <cell r="C42" t="str">
            <v xml:space="preserve">슬림형지상변압기(3상) </v>
          </cell>
          <cell r="D42" t="str">
            <v>300kVA,22900,400/230</v>
          </cell>
          <cell r="E42" t="str">
            <v>대</v>
          </cell>
          <cell r="F42" t="str">
            <v>단가</v>
          </cell>
          <cell r="G42" t="str">
            <v>지중배전팀</v>
          </cell>
          <cell r="H42" t="str">
            <v>021-4652</v>
          </cell>
          <cell r="I42" t="str">
            <v>지중배전선 설치 및 운영</v>
          </cell>
          <cell r="J42">
            <v>262</v>
          </cell>
          <cell r="K42">
            <v>2302980</v>
          </cell>
          <cell r="L42">
            <v>370</v>
          </cell>
          <cell r="M42">
            <v>3377026</v>
          </cell>
          <cell r="N42">
            <v>673</v>
          </cell>
          <cell r="O42">
            <v>6501597.0999999996</v>
          </cell>
          <cell r="P42">
            <v>435</v>
          </cell>
          <cell r="Q42">
            <v>4060534.3666666667</v>
          </cell>
          <cell r="R42">
            <v>9660.6197622585441</v>
          </cell>
          <cell r="S42" t="str">
            <v>2005년 구매단가</v>
          </cell>
          <cell r="T42" t="str">
            <v>일괄조정</v>
          </cell>
          <cell r="U42">
            <v>930</v>
          </cell>
          <cell r="V42">
            <v>8984376.378900446</v>
          </cell>
          <cell r="W42">
            <v>260.39999999999998</v>
          </cell>
          <cell r="X42">
            <v>2515625.4</v>
          </cell>
          <cell r="Y42">
            <v>279</v>
          </cell>
          <cell r="Z42">
            <v>2695312.9</v>
          </cell>
          <cell r="AA42">
            <v>195.3</v>
          </cell>
          <cell r="AB42">
            <v>1886719</v>
          </cell>
          <cell r="AC42">
            <v>195.3</v>
          </cell>
          <cell r="AD42">
            <v>1886719</v>
          </cell>
          <cell r="AE42">
            <v>930</v>
          </cell>
          <cell r="AF42">
            <v>8984376.3000000007</v>
          </cell>
          <cell r="AG42">
            <v>1200</v>
          </cell>
          <cell r="AH42">
            <v>11589845</v>
          </cell>
          <cell r="AI42">
            <v>1282</v>
          </cell>
          <cell r="AJ42">
            <v>12377954</v>
          </cell>
          <cell r="AK42">
            <v>1369</v>
          </cell>
          <cell r="AL42">
            <v>13219655</v>
          </cell>
          <cell r="AM42">
            <v>3851</v>
          </cell>
          <cell r="AN42">
            <v>37187454</v>
          </cell>
        </row>
        <row r="43">
          <cell r="A43">
            <v>37</v>
          </cell>
          <cell r="B43" t="str">
            <v>233-655</v>
          </cell>
          <cell r="C43" t="str">
            <v xml:space="preserve">합성수지직관 </v>
          </cell>
          <cell r="D43" t="str">
            <v>200MM*6M</v>
          </cell>
          <cell r="E43" t="str">
            <v>개</v>
          </cell>
          <cell r="F43" t="str">
            <v>단가</v>
          </cell>
          <cell r="G43" t="str">
            <v>지중배전팀</v>
          </cell>
          <cell r="H43" t="str">
            <v>021-4652</v>
          </cell>
          <cell r="I43" t="str">
            <v>지중배전선 설치 및 운영</v>
          </cell>
          <cell r="J43">
            <v>2381</v>
          </cell>
          <cell r="K43">
            <v>177426.64</v>
          </cell>
          <cell r="L43">
            <v>7691</v>
          </cell>
          <cell r="M43">
            <v>676538.96799999999</v>
          </cell>
          <cell r="N43">
            <v>5954</v>
          </cell>
          <cell r="O43">
            <v>541374.07999999996</v>
          </cell>
          <cell r="P43">
            <v>5342</v>
          </cell>
          <cell r="Q43">
            <v>465113.22933333338</v>
          </cell>
          <cell r="R43">
            <v>90.95</v>
          </cell>
          <cell r="S43" t="str">
            <v>2004.12.01계약단가</v>
          </cell>
          <cell r="T43" t="str">
            <v>일괄조정</v>
          </cell>
          <cell r="U43">
            <v>8650</v>
          </cell>
          <cell r="V43">
            <v>786717.5</v>
          </cell>
          <cell r="W43">
            <v>2422</v>
          </cell>
          <cell r="X43">
            <v>220280.9</v>
          </cell>
          <cell r="Y43">
            <v>2595</v>
          </cell>
          <cell r="Z43">
            <v>236015.3</v>
          </cell>
          <cell r="AA43">
            <v>1816.5</v>
          </cell>
          <cell r="AB43">
            <v>165210.70000000001</v>
          </cell>
          <cell r="AC43">
            <v>1816.5</v>
          </cell>
          <cell r="AD43">
            <v>165210.70000000001</v>
          </cell>
          <cell r="AE43">
            <v>8650</v>
          </cell>
          <cell r="AF43">
            <v>786717.59999999986</v>
          </cell>
          <cell r="AG43">
            <v>11159</v>
          </cell>
          <cell r="AH43">
            <v>1014866</v>
          </cell>
          <cell r="AI43">
            <v>11918</v>
          </cell>
          <cell r="AJ43">
            <v>1083877</v>
          </cell>
          <cell r="AK43">
            <v>12728</v>
          </cell>
          <cell r="AL43">
            <v>1157581</v>
          </cell>
          <cell r="AM43">
            <v>35805</v>
          </cell>
          <cell r="AN43">
            <v>3256324</v>
          </cell>
        </row>
        <row r="44">
          <cell r="A44">
            <v>38</v>
          </cell>
          <cell r="B44" t="str">
            <v>151-143</v>
          </cell>
          <cell r="C44" t="str">
            <v xml:space="preserve">가스절연부하개폐기/지상형 </v>
          </cell>
          <cell r="D44" t="str">
            <v>25.8KV,44-D-A-125,Auto</v>
          </cell>
          <cell r="E44" t="str">
            <v>대</v>
          </cell>
          <cell r="F44" t="str">
            <v>단가</v>
          </cell>
          <cell r="G44" t="str">
            <v>지중배전팀</v>
          </cell>
          <cell r="H44" t="str">
            <v>021-4652</v>
          </cell>
          <cell r="I44" t="str">
            <v>지중배전선 설치 및 운영</v>
          </cell>
          <cell r="J44">
            <v>1030</v>
          </cell>
          <cell r="K44">
            <v>13139744</v>
          </cell>
          <cell r="L44">
            <v>1252</v>
          </cell>
          <cell r="M44">
            <v>15018985.039999999</v>
          </cell>
          <cell r="N44">
            <v>2307</v>
          </cell>
          <cell r="O44">
            <v>16480155.199999999</v>
          </cell>
          <cell r="P44">
            <v>1529.6666666666667</v>
          </cell>
          <cell r="Q44">
            <v>14879628.079999998</v>
          </cell>
          <cell r="R44">
            <v>12458.385</v>
          </cell>
          <cell r="S44" t="str">
            <v>2005.07.29계약단가</v>
          </cell>
          <cell r="T44" t="str">
            <v>일괄조정</v>
          </cell>
          <cell r="U44">
            <v>3060</v>
          </cell>
          <cell r="V44">
            <v>38122658.100000001</v>
          </cell>
          <cell r="W44">
            <v>856.8</v>
          </cell>
          <cell r="X44">
            <v>10674344.300000001</v>
          </cell>
          <cell r="Y44">
            <v>918</v>
          </cell>
          <cell r="Z44">
            <v>11436797.4</v>
          </cell>
          <cell r="AA44">
            <v>642.6</v>
          </cell>
          <cell r="AB44">
            <v>8005758.2000000002</v>
          </cell>
          <cell r="AC44">
            <v>642.6</v>
          </cell>
          <cell r="AD44">
            <v>8005758.2000000002</v>
          </cell>
          <cell r="AE44">
            <v>3060</v>
          </cell>
          <cell r="AF44">
            <v>38122658.100000001</v>
          </cell>
          <cell r="AG44">
            <v>3947</v>
          </cell>
          <cell r="AH44">
            <v>49178229</v>
          </cell>
          <cell r="AI44">
            <v>4215</v>
          </cell>
          <cell r="AJ44">
            <v>52522349</v>
          </cell>
          <cell r="AK44">
            <v>4502</v>
          </cell>
          <cell r="AL44">
            <v>56093869</v>
          </cell>
          <cell r="AM44">
            <v>12664</v>
          </cell>
          <cell r="AN44">
            <v>157794447</v>
          </cell>
        </row>
        <row r="45">
          <cell r="A45">
            <v>39</v>
          </cell>
          <cell r="B45" t="str">
            <v>237-063</v>
          </cell>
          <cell r="C45" t="str">
            <v xml:space="preserve">이음관(합성수지파형관용) </v>
          </cell>
          <cell r="D45" t="str">
            <v>150MM*300M</v>
          </cell>
          <cell r="E45" t="str">
            <v>개</v>
          </cell>
          <cell r="F45" t="str">
            <v>단가</v>
          </cell>
          <cell r="G45" t="str">
            <v>지중배전팀</v>
          </cell>
          <cell r="H45" t="str">
            <v>021-4652</v>
          </cell>
          <cell r="I45" t="str">
            <v>지중배전선 설치 및 운영</v>
          </cell>
          <cell r="J45">
            <v>2390</v>
          </cell>
          <cell r="K45">
            <v>6512.5640000000003</v>
          </cell>
          <cell r="L45">
            <v>2010</v>
          </cell>
          <cell r="M45">
            <v>5510.6220000000003</v>
          </cell>
          <cell r="N45">
            <v>5119</v>
          </cell>
          <cell r="O45">
            <v>14684.096</v>
          </cell>
          <cell r="P45">
            <v>3173</v>
          </cell>
          <cell r="Q45">
            <v>8902.4273333333331</v>
          </cell>
          <cell r="R45">
            <v>2.9510000000000001</v>
          </cell>
          <cell r="S45" t="str">
            <v>2005.03.02계약단가</v>
          </cell>
          <cell r="T45" t="str">
            <v>일괄조정</v>
          </cell>
          <cell r="U45">
            <v>6600</v>
          </cell>
          <cell r="V45">
            <v>19476.600000000002</v>
          </cell>
          <cell r="W45">
            <v>1848</v>
          </cell>
          <cell r="X45">
            <v>5453.4</v>
          </cell>
          <cell r="Y45">
            <v>1980</v>
          </cell>
          <cell r="Z45">
            <v>5843</v>
          </cell>
          <cell r="AA45">
            <v>1386</v>
          </cell>
          <cell r="AB45">
            <v>4090.1</v>
          </cell>
          <cell r="AC45">
            <v>1386</v>
          </cell>
          <cell r="AD45">
            <v>4090.1</v>
          </cell>
          <cell r="AE45">
            <v>6600</v>
          </cell>
          <cell r="AF45">
            <v>19476.599999999999</v>
          </cell>
          <cell r="AG45">
            <v>8514</v>
          </cell>
          <cell r="AH45">
            <v>25125</v>
          </cell>
          <cell r="AI45">
            <v>9093</v>
          </cell>
          <cell r="AJ45">
            <v>26834</v>
          </cell>
          <cell r="AK45">
            <v>9711</v>
          </cell>
          <cell r="AL45">
            <v>28659</v>
          </cell>
          <cell r="AM45">
            <v>27318</v>
          </cell>
          <cell r="AN45">
            <v>80618</v>
          </cell>
        </row>
        <row r="46">
          <cell r="A46">
            <v>40</v>
          </cell>
          <cell r="B46" t="str">
            <v>126-518</v>
          </cell>
          <cell r="C46" t="str">
            <v xml:space="preserve">저압CV케이블 600V CV </v>
          </cell>
          <cell r="D46" t="str">
            <v>2C*22SQ</v>
          </cell>
          <cell r="E46" t="str">
            <v>m</v>
          </cell>
          <cell r="F46" t="str">
            <v>단가</v>
          </cell>
          <cell r="G46" t="str">
            <v>지중배전팀</v>
          </cell>
          <cell r="H46" t="str">
            <v>021-4652</v>
          </cell>
          <cell r="I46" t="str">
            <v>지중배전선 설치 및 운영</v>
          </cell>
          <cell r="J46">
            <v>95031</v>
          </cell>
          <cell r="K46">
            <v>150514.58799999999</v>
          </cell>
          <cell r="L46">
            <v>139485</v>
          </cell>
          <cell r="M46">
            <v>313111.04599999997</v>
          </cell>
          <cell r="N46">
            <v>200038</v>
          </cell>
          <cell r="O46">
            <v>461222.73700000002</v>
          </cell>
          <cell r="P46">
            <v>144851.33333333334</v>
          </cell>
          <cell r="Q46">
            <v>308282.79033333337</v>
          </cell>
          <cell r="R46">
            <v>2.6589999999999998</v>
          </cell>
          <cell r="S46" t="str">
            <v>2004.12.22계약단가</v>
          </cell>
          <cell r="T46" t="str">
            <v>일괄조정</v>
          </cell>
          <cell r="U46">
            <v>263330</v>
          </cell>
          <cell r="V46">
            <v>700194.47</v>
          </cell>
          <cell r="W46">
            <v>73732.399999999994</v>
          </cell>
          <cell r="X46">
            <v>196054.5</v>
          </cell>
          <cell r="Y46">
            <v>78999</v>
          </cell>
          <cell r="Z46">
            <v>210058.3</v>
          </cell>
          <cell r="AA46">
            <v>55299.3</v>
          </cell>
          <cell r="AB46">
            <v>147040.79999999999</v>
          </cell>
          <cell r="AC46">
            <v>55299.3</v>
          </cell>
          <cell r="AD46">
            <v>147040.79999999999</v>
          </cell>
          <cell r="AE46">
            <v>263330</v>
          </cell>
          <cell r="AF46">
            <v>700194.39999999991</v>
          </cell>
          <cell r="AG46">
            <v>339696</v>
          </cell>
          <cell r="AH46">
            <v>903251</v>
          </cell>
          <cell r="AI46">
            <v>362795</v>
          </cell>
          <cell r="AJ46">
            <v>964672</v>
          </cell>
          <cell r="AK46">
            <v>387465</v>
          </cell>
          <cell r="AL46">
            <v>1030270</v>
          </cell>
          <cell r="AM46">
            <v>1089956</v>
          </cell>
          <cell r="AN46">
            <v>2898193</v>
          </cell>
        </row>
        <row r="47">
          <cell r="A47">
            <v>41</v>
          </cell>
          <cell r="B47" t="str">
            <v>147-042</v>
          </cell>
          <cell r="C47" t="str">
            <v xml:space="preserve">슬림형지상변압기(3상) </v>
          </cell>
          <cell r="D47" t="str">
            <v>500kVA,22900,400/230</v>
          </cell>
          <cell r="E47" t="str">
            <v>대</v>
          </cell>
          <cell r="F47" t="str">
            <v>단가</v>
          </cell>
          <cell r="G47" t="str">
            <v>지중배전팀</v>
          </cell>
          <cell r="H47" t="str">
            <v>021-4652</v>
          </cell>
          <cell r="I47" t="str">
            <v>지중배전선 설치 및 운영</v>
          </cell>
          <cell r="J47">
            <v>170</v>
          </cell>
          <cell r="K47">
            <v>1870000</v>
          </cell>
          <cell r="L47">
            <v>238</v>
          </cell>
          <cell r="M47">
            <v>2648956</v>
          </cell>
          <cell r="N47">
            <v>342</v>
          </cell>
          <cell r="O47">
            <v>3906519.5</v>
          </cell>
          <cell r="P47">
            <v>250</v>
          </cell>
          <cell r="Q47">
            <v>2808491.8333333335</v>
          </cell>
          <cell r="R47">
            <v>11422.571637426901</v>
          </cell>
          <cell r="S47" t="str">
            <v>2005년 구매단가</v>
          </cell>
          <cell r="T47" t="str">
            <v>일괄조정</v>
          </cell>
          <cell r="U47">
            <v>450</v>
          </cell>
          <cell r="V47">
            <v>5140157.2368421052</v>
          </cell>
          <cell r="W47">
            <v>126</v>
          </cell>
          <cell r="X47">
            <v>1439244</v>
          </cell>
          <cell r="Y47">
            <v>135</v>
          </cell>
          <cell r="Z47">
            <v>1542047.2</v>
          </cell>
          <cell r="AA47">
            <v>94.5</v>
          </cell>
          <cell r="AB47">
            <v>1079433</v>
          </cell>
          <cell r="AC47">
            <v>94.5</v>
          </cell>
          <cell r="AD47">
            <v>1079433</v>
          </cell>
          <cell r="AE47">
            <v>450</v>
          </cell>
          <cell r="AF47">
            <v>5140157.2</v>
          </cell>
          <cell r="AG47">
            <v>581</v>
          </cell>
          <cell r="AH47">
            <v>6630803</v>
          </cell>
          <cell r="AI47">
            <v>621</v>
          </cell>
          <cell r="AJ47">
            <v>7081698</v>
          </cell>
          <cell r="AK47">
            <v>663</v>
          </cell>
          <cell r="AL47">
            <v>7563253</v>
          </cell>
          <cell r="AM47">
            <v>1865</v>
          </cell>
          <cell r="AN47">
            <v>21275754</v>
          </cell>
        </row>
        <row r="48">
          <cell r="A48">
            <v>42</v>
          </cell>
          <cell r="B48" t="str">
            <v>126-530</v>
          </cell>
          <cell r="C48" t="str">
            <v xml:space="preserve">저압CV케이블 600V CV </v>
          </cell>
          <cell r="D48" t="str">
            <v>4C*60SQ</v>
          </cell>
          <cell r="E48" t="str">
            <v>m</v>
          </cell>
          <cell r="F48" t="str">
            <v>단가</v>
          </cell>
          <cell r="G48" t="str">
            <v>지중배전팀</v>
          </cell>
          <cell r="H48" t="str">
            <v>021-4652</v>
          </cell>
          <cell r="I48" t="str">
            <v>지중배전선 설치 및 운영</v>
          </cell>
          <cell r="J48">
            <v>9849</v>
          </cell>
          <cell r="K48">
            <v>66697.94</v>
          </cell>
          <cell r="L48">
            <v>22047</v>
          </cell>
          <cell r="M48">
            <v>197518.39</v>
          </cell>
          <cell r="N48">
            <v>19714</v>
          </cell>
          <cell r="O48">
            <v>216738.06700000001</v>
          </cell>
          <cell r="P48">
            <v>17203.333333333332</v>
          </cell>
          <cell r="Q48">
            <v>160318.13233333334</v>
          </cell>
          <cell r="R48">
            <v>12.494</v>
          </cell>
          <cell r="S48" t="str">
            <v>2004.12.22계약단가</v>
          </cell>
          <cell r="T48" t="str">
            <v>일괄조정</v>
          </cell>
          <cell r="U48">
            <v>26540</v>
          </cell>
          <cell r="V48">
            <v>331590.76</v>
          </cell>
          <cell r="W48">
            <v>7431.2</v>
          </cell>
          <cell r="X48">
            <v>92845.4</v>
          </cell>
          <cell r="Y48">
            <v>7962</v>
          </cell>
          <cell r="Z48">
            <v>99477.2</v>
          </cell>
          <cell r="AA48">
            <v>5573.4</v>
          </cell>
          <cell r="AB48">
            <v>69634.100000000006</v>
          </cell>
          <cell r="AC48">
            <v>5573.4</v>
          </cell>
          <cell r="AD48">
            <v>69634.100000000006</v>
          </cell>
          <cell r="AE48">
            <v>26540</v>
          </cell>
          <cell r="AF48">
            <v>331590.8</v>
          </cell>
          <cell r="AG48">
            <v>34237</v>
          </cell>
          <cell r="AH48">
            <v>427752</v>
          </cell>
          <cell r="AI48">
            <v>36565</v>
          </cell>
          <cell r="AJ48">
            <v>456839</v>
          </cell>
          <cell r="AK48">
            <v>39051</v>
          </cell>
          <cell r="AL48">
            <v>487904</v>
          </cell>
          <cell r="AM48">
            <v>109853</v>
          </cell>
          <cell r="AN48">
            <v>1372495</v>
          </cell>
        </row>
        <row r="49">
          <cell r="A49">
            <v>43</v>
          </cell>
          <cell r="B49" t="str">
            <v>126-665</v>
          </cell>
          <cell r="C49" t="str">
            <v xml:space="preserve">트리억제형전력케이블 22.9KV TR CNCV-W </v>
          </cell>
          <cell r="D49" t="str">
            <v>60SQ</v>
          </cell>
          <cell r="E49" t="str">
            <v>m</v>
          </cell>
          <cell r="F49" t="str">
            <v>단가</v>
          </cell>
          <cell r="G49" t="str">
            <v>지중배전팀</v>
          </cell>
          <cell r="H49" t="str">
            <v>021-4652</v>
          </cell>
          <cell r="I49" t="str">
            <v>지중배전선 설치 및 운영</v>
          </cell>
          <cell r="J49">
            <v>302375</v>
          </cell>
          <cell r="K49">
            <v>1803440.1780000001</v>
          </cell>
          <cell r="L49">
            <v>331162</v>
          </cell>
          <cell r="M49">
            <v>2237237.531</v>
          </cell>
          <cell r="N49">
            <v>604467</v>
          </cell>
          <cell r="O49">
            <v>4233905.9929999998</v>
          </cell>
          <cell r="P49">
            <v>412668</v>
          </cell>
          <cell r="Q49">
            <v>2758194.5673333332</v>
          </cell>
          <cell r="R49">
            <v>7.0043625094504742</v>
          </cell>
          <cell r="S49" t="str">
            <v>2005년 구매단가</v>
          </cell>
          <cell r="T49" t="str">
            <v>일괄조정</v>
          </cell>
          <cell r="U49">
            <v>773940</v>
          </cell>
          <cell r="V49">
            <v>5420956.3205640996</v>
          </cell>
          <cell r="W49">
            <v>216703.2</v>
          </cell>
          <cell r="X49">
            <v>1517867.8</v>
          </cell>
          <cell r="Y49">
            <v>232182</v>
          </cell>
          <cell r="Z49">
            <v>1626286.9</v>
          </cell>
          <cell r="AA49">
            <v>162527.4</v>
          </cell>
          <cell r="AB49">
            <v>1138400.8</v>
          </cell>
          <cell r="AC49">
            <v>162527.4</v>
          </cell>
          <cell r="AD49">
            <v>1138400.8</v>
          </cell>
          <cell r="AE49">
            <v>773940</v>
          </cell>
          <cell r="AF49">
            <v>5420956.2999999998</v>
          </cell>
          <cell r="AG49">
            <v>998383</v>
          </cell>
          <cell r="AH49">
            <v>6993034</v>
          </cell>
          <cell r="AI49">
            <v>1066273</v>
          </cell>
          <cell r="AJ49">
            <v>7468560</v>
          </cell>
          <cell r="AK49">
            <v>1138780</v>
          </cell>
          <cell r="AL49">
            <v>7976422</v>
          </cell>
          <cell r="AM49">
            <v>3203436</v>
          </cell>
          <cell r="AN49">
            <v>22438016</v>
          </cell>
        </row>
        <row r="50">
          <cell r="A50">
            <v>44</v>
          </cell>
          <cell r="B50" t="str">
            <v>126-653</v>
          </cell>
          <cell r="C50" t="str">
            <v xml:space="preserve">수밀형동심중성선전력케이블 </v>
          </cell>
          <cell r="D50" t="str">
            <v>22.9KV CNCV-W 200SQ</v>
          </cell>
          <cell r="E50" t="str">
            <v>m</v>
          </cell>
          <cell r="F50" t="str">
            <v>단가</v>
          </cell>
          <cell r="G50" t="str">
            <v>지중배전팀</v>
          </cell>
          <cell r="H50" t="str">
            <v>021-4652</v>
          </cell>
          <cell r="I50" t="str">
            <v>지중배전선 설치 및 운영</v>
          </cell>
          <cell r="J50">
            <v>65080</v>
          </cell>
          <cell r="K50">
            <v>804937.728</v>
          </cell>
          <cell r="L50">
            <v>55423</v>
          </cell>
          <cell r="M50">
            <v>741021.53799999994</v>
          </cell>
          <cell r="N50">
            <v>130005</v>
          </cell>
          <cell r="O50">
            <v>1875074.9439999999</v>
          </cell>
          <cell r="P50">
            <v>83502.666666666672</v>
          </cell>
          <cell r="Q50">
            <v>1140344.7366666666</v>
          </cell>
          <cell r="R50">
            <v>17.78</v>
          </cell>
          <cell r="S50" t="str">
            <v>2005.12.01계약단가</v>
          </cell>
          <cell r="T50" t="str">
            <v>일괄조정</v>
          </cell>
          <cell r="U50">
            <v>164630</v>
          </cell>
          <cell r="V50">
            <v>2927121.4000000004</v>
          </cell>
          <cell r="W50">
            <v>46096.4</v>
          </cell>
          <cell r="X50">
            <v>819594</v>
          </cell>
          <cell r="Y50">
            <v>49389</v>
          </cell>
          <cell r="Z50">
            <v>878136.4</v>
          </cell>
          <cell r="AA50">
            <v>34572.300000000003</v>
          </cell>
          <cell r="AB50">
            <v>614695.5</v>
          </cell>
          <cell r="AC50">
            <v>34572.300000000003</v>
          </cell>
          <cell r="AD50">
            <v>614695.5</v>
          </cell>
          <cell r="AE50">
            <v>164630</v>
          </cell>
          <cell r="AF50">
            <v>2927121.4</v>
          </cell>
          <cell r="AG50">
            <v>212373</v>
          </cell>
          <cell r="AH50">
            <v>3775987</v>
          </cell>
          <cell r="AI50">
            <v>226814</v>
          </cell>
          <cell r="AJ50">
            <v>4032754</v>
          </cell>
          <cell r="AK50">
            <v>242237</v>
          </cell>
          <cell r="AL50">
            <v>4306981</v>
          </cell>
          <cell r="AM50">
            <v>681424</v>
          </cell>
          <cell r="AN50">
            <v>12115722</v>
          </cell>
        </row>
        <row r="51">
          <cell r="A51">
            <v>45</v>
          </cell>
          <cell r="B51" t="str">
            <v>117-118</v>
          </cell>
          <cell r="C51" t="str">
            <v xml:space="preserve">앵글형지지대 </v>
          </cell>
          <cell r="D51" t="str">
            <v>AS-1800, 75*75*9*1800</v>
          </cell>
          <cell r="E51" t="str">
            <v>개</v>
          </cell>
          <cell r="F51" t="str">
            <v>총가</v>
          </cell>
          <cell r="G51" t="str">
            <v>지중배전팀</v>
          </cell>
          <cell r="H51" t="str">
            <v>021-4653</v>
          </cell>
          <cell r="I51" t="str">
            <v>지중배전선 설치 및 운영</v>
          </cell>
          <cell r="J51">
            <v>5218</v>
          </cell>
          <cell r="K51">
            <v>67705.72</v>
          </cell>
          <cell r="L51">
            <v>2828</v>
          </cell>
          <cell r="M51">
            <v>52294.008999999998</v>
          </cell>
          <cell r="N51">
            <v>10377</v>
          </cell>
          <cell r="O51">
            <v>161907.04</v>
          </cell>
          <cell r="P51">
            <v>6141</v>
          </cell>
          <cell r="Q51">
            <v>93968.922999999995</v>
          </cell>
          <cell r="R51">
            <v>15.32</v>
          </cell>
          <cell r="S51" t="str">
            <v>2005.12.16계약단가</v>
          </cell>
          <cell r="T51" t="str">
            <v>일괄조정</v>
          </cell>
          <cell r="U51">
            <v>12950</v>
          </cell>
          <cell r="V51">
            <v>198394</v>
          </cell>
          <cell r="W51">
            <v>3626</v>
          </cell>
          <cell r="X51">
            <v>55550.3</v>
          </cell>
          <cell r="Y51">
            <v>3885</v>
          </cell>
          <cell r="Z51">
            <v>59518.2</v>
          </cell>
          <cell r="AA51">
            <v>2719.5</v>
          </cell>
          <cell r="AB51">
            <v>41662.699999999997</v>
          </cell>
          <cell r="AC51">
            <v>2719.5</v>
          </cell>
          <cell r="AD51">
            <v>41662.699999999997</v>
          </cell>
          <cell r="AE51">
            <v>12950</v>
          </cell>
          <cell r="AF51">
            <v>198393.90000000002</v>
          </cell>
          <cell r="AG51">
            <v>16706</v>
          </cell>
          <cell r="AH51">
            <v>255928</v>
          </cell>
          <cell r="AI51">
            <v>17842</v>
          </cell>
          <cell r="AJ51">
            <v>273331</v>
          </cell>
          <cell r="AK51">
            <v>19055</v>
          </cell>
          <cell r="AL51">
            <v>291918</v>
          </cell>
          <cell r="AM51">
            <v>53603</v>
          </cell>
          <cell r="AN51">
            <v>821177</v>
          </cell>
        </row>
        <row r="52">
          <cell r="A52">
            <v>46</v>
          </cell>
          <cell r="B52" t="str">
            <v>126-528</v>
          </cell>
          <cell r="C52" t="str">
            <v xml:space="preserve">저압CV케이블 600V CV </v>
          </cell>
          <cell r="D52" t="str">
            <v>4C*22SQ</v>
          </cell>
          <cell r="E52" t="str">
            <v>m</v>
          </cell>
          <cell r="F52" t="str">
            <v>단가</v>
          </cell>
          <cell r="G52" t="str">
            <v>지중배전팀</v>
          </cell>
          <cell r="H52" t="str">
            <v>021-4654</v>
          </cell>
          <cell r="I52" t="str">
            <v>지중배전선 설치 및 운영</v>
          </cell>
          <cell r="J52">
            <v>32554</v>
          </cell>
          <cell r="K52">
            <v>88805.406000000003</v>
          </cell>
          <cell r="L52">
            <v>70548</v>
          </cell>
          <cell r="M52">
            <v>276035.18800000002</v>
          </cell>
          <cell r="N52">
            <v>63044</v>
          </cell>
          <cell r="O52">
            <v>270793.68099999998</v>
          </cell>
          <cell r="P52">
            <v>55382</v>
          </cell>
          <cell r="Q52">
            <v>211878.09166666667</v>
          </cell>
          <cell r="R52">
            <v>5.085</v>
          </cell>
          <cell r="S52" t="str">
            <v>2004.12.22계약단가</v>
          </cell>
          <cell r="T52" t="str">
            <v>일괄조정</v>
          </cell>
          <cell r="U52">
            <v>84100</v>
          </cell>
          <cell r="V52">
            <v>427648.5</v>
          </cell>
          <cell r="W52">
            <v>23548</v>
          </cell>
          <cell r="X52">
            <v>119741.6</v>
          </cell>
          <cell r="Y52">
            <v>25230</v>
          </cell>
          <cell r="Z52">
            <v>128294.6</v>
          </cell>
          <cell r="AA52">
            <v>17661</v>
          </cell>
          <cell r="AB52">
            <v>89806.2</v>
          </cell>
          <cell r="AC52">
            <v>17661</v>
          </cell>
          <cell r="AD52">
            <v>89806.2</v>
          </cell>
          <cell r="AE52">
            <v>84100</v>
          </cell>
          <cell r="AF52">
            <v>427648.60000000003</v>
          </cell>
          <cell r="AG52">
            <v>108489</v>
          </cell>
          <cell r="AH52">
            <v>551667</v>
          </cell>
          <cell r="AI52">
            <v>115866</v>
          </cell>
          <cell r="AJ52">
            <v>589180</v>
          </cell>
          <cell r="AK52">
            <v>123745</v>
          </cell>
          <cell r="AL52">
            <v>629244</v>
          </cell>
          <cell r="AM52">
            <v>348100</v>
          </cell>
          <cell r="AN52">
            <v>1770091</v>
          </cell>
        </row>
        <row r="53">
          <cell r="A53">
            <v>47</v>
          </cell>
          <cell r="B53" t="str">
            <v>151-986</v>
          </cell>
          <cell r="C53" t="str">
            <v xml:space="preserve">케이블어댑터 </v>
          </cell>
          <cell r="D53" t="str">
            <v>200 SQ</v>
          </cell>
          <cell r="E53" t="str">
            <v>개</v>
          </cell>
          <cell r="F53" t="str">
            <v>총가</v>
          </cell>
          <cell r="G53" t="str">
            <v>지중배전팀</v>
          </cell>
          <cell r="H53" t="str">
            <v>021-4655</v>
          </cell>
          <cell r="I53" t="str">
            <v>지중배전선 설치 및 운영</v>
          </cell>
          <cell r="J53">
            <v>13</v>
          </cell>
          <cell r="K53">
            <v>98.67</v>
          </cell>
          <cell r="L53">
            <v>25</v>
          </cell>
          <cell r="M53">
            <v>193.25</v>
          </cell>
          <cell r="N53">
            <v>25</v>
          </cell>
          <cell r="O53">
            <v>193.25</v>
          </cell>
          <cell r="P53">
            <v>21</v>
          </cell>
          <cell r="Q53">
            <v>161.72333333333333</v>
          </cell>
          <cell r="R53">
            <v>7.73</v>
          </cell>
          <cell r="S53" t="str">
            <v>2005년 구매단가</v>
          </cell>
          <cell r="T53" t="str">
            <v>일괄조정</v>
          </cell>
          <cell r="U53">
            <v>40</v>
          </cell>
          <cell r="V53">
            <v>309.20000000000005</v>
          </cell>
          <cell r="W53">
            <v>11.2</v>
          </cell>
          <cell r="X53">
            <v>86.6</v>
          </cell>
          <cell r="Y53">
            <v>12</v>
          </cell>
          <cell r="Z53">
            <v>92.8</v>
          </cell>
          <cell r="AA53">
            <v>8.4</v>
          </cell>
          <cell r="AB53">
            <v>64.900000000000006</v>
          </cell>
          <cell r="AC53">
            <v>8.4</v>
          </cell>
          <cell r="AD53">
            <v>64.900000000000006</v>
          </cell>
          <cell r="AE53">
            <v>40</v>
          </cell>
          <cell r="AF53">
            <v>309.2</v>
          </cell>
          <cell r="AG53">
            <v>52</v>
          </cell>
          <cell r="AH53">
            <v>399</v>
          </cell>
          <cell r="AI53">
            <v>56</v>
          </cell>
          <cell r="AJ53">
            <v>426</v>
          </cell>
          <cell r="AK53">
            <v>60</v>
          </cell>
          <cell r="AL53">
            <v>455</v>
          </cell>
          <cell r="AM53">
            <v>168</v>
          </cell>
          <cell r="AN53">
            <v>1280</v>
          </cell>
        </row>
        <row r="54">
          <cell r="A54">
            <v>48</v>
          </cell>
          <cell r="B54" t="str">
            <v>117-220</v>
          </cell>
          <cell r="C54" t="str">
            <v xml:space="preserve">강관형지지대 </v>
          </cell>
          <cell r="D54" t="str">
            <v>1800</v>
          </cell>
          <cell r="E54" t="str">
            <v>개</v>
          </cell>
          <cell r="F54" t="str">
            <v>단가</v>
          </cell>
          <cell r="G54" t="str">
            <v>지중배전팀</v>
          </cell>
          <cell r="H54" t="str">
            <v>021-4656</v>
          </cell>
          <cell r="I54" t="str">
            <v>지중배전선 설치 및 운영</v>
          </cell>
          <cell r="J54">
            <v>1749</v>
          </cell>
          <cell r="K54">
            <v>98096.07</v>
          </cell>
          <cell r="L54">
            <v>2156</v>
          </cell>
          <cell r="M54">
            <v>116214.56</v>
          </cell>
          <cell r="N54">
            <v>3095</v>
          </cell>
          <cell r="O54">
            <v>148045.26</v>
          </cell>
          <cell r="P54">
            <v>2333.3333333333335</v>
          </cell>
          <cell r="Q54">
            <v>120785.29666666668</v>
          </cell>
          <cell r="R54">
            <v>47.833686591276255</v>
          </cell>
          <cell r="S54" t="str">
            <v>2005년 구매단가</v>
          </cell>
          <cell r="T54" t="str">
            <v>일괄조정</v>
          </cell>
          <cell r="U54">
            <v>3890</v>
          </cell>
          <cell r="V54">
            <v>186073.04084006464</v>
          </cell>
          <cell r="W54">
            <v>1089.2</v>
          </cell>
          <cell r="X54">
            <v>52100.5</v>
          </cell>
          <cell r="Y54">
            <v>1167</v>
          </cell>
          <cell r="Z54">
            <v>55821.9</v>
          </cell>
          <cell r="AA54">
            <v>816.9</v>
          </cell>
          <cell r="AB54">
            <v>39075.300000000003</v>
          </cell>
          <cell r="AC54">
            <v>816.9</v>
          </cell>
          <cell r="AD54">
            <v>39075.300000000003</v>
          </cell>
          <cell r="AE54">
            <v>3890</v>
          </cell>
          <cell r="AF54">
            <v>186073</v>
          </cell>
          <cell r="AG54">
            <v>5018</v>
          </cell>
          <cell r="AH54">
            <v>240034</v>
          </cell>
          <cell r="AI54">
            <v>5359</v>
          </cell>
          <cell r="AJ54">
            <v>256356</v>
          </cell>
          <cell r="AK54">
            <v>5723</v>
          </cell>
          <cell r="AL54">
            <v>273788</v>
          </cell>
          <cell r="AM54">
            <v>16100</v>
          </cell>
          <cell r="AN54">
            <v>770178</v>
          </cell>
        </row>
        <row r="55">
          <cell r="A55">
            <v>49</v>
          </cell>
          <cell r="B55" t="str">
            <v>117-697</v>
          </cell>
          <cell r="C55" t="str">
            <v xml:space="preserve">조립식맨홀(4회선) </v>
          </cell>
          <cell r="D55" t="str">
            <v>MS-4,2100*2380*3500</v>
          </cell>
          <cell r="E55" t="str">
            <v>개</v>
          </cell>
          <cell r="F55" t="str">
            <v>단가</v>
          </cell>
          <cell r="G55" t="str">
            <v>지중배전팀</v>
          </cell>
          <cell r="H55" t="str">
            <v>021-4657</v>
          </cell>
          <cell r="I55" t="str">
            <v>지중배전선 설치 및 운영</v>
          </cell>
          <cell r="J55">
            <v>468</v>
          </cell>
          <cell r="K55">
            <v>888370</v>
          </cell>
          <cell r="L55">
            <v>592</v>
          </cell>
          <cell r="M55">
            <v>1204271</v>
          </cell>
          <cell r="N55">
            <v>817</v>
          </cell>
          <cell r="O55">
            <v>1807204</v>
          </cell>
          <cell r="P55">
            <v>625.66666666666663</v>
          </cell>
          <cell r="Q55">
            <v>1299948.3333333333</v>
          </cell>
          <cell r="R55">
            <v>2212</v>
          </cell>
          <cell r="S55" t="str">
            <v>2004.11.05계약단가</v>
          </cell>
          <cell r="T55" t="str">
            <v>일괄조정</v>
          </cell>
          <cell r="U55">
            <v>1030</v>
          </cell>
          <cell r="V55">
            <v>2278360</v>
          </cell>
          <cell r="W55">
            <v>288.39999999999998</v>
          </cell>
          <cell r="X55">
            <v>637940.80000000005</v>
          </cell>
          <cell r="Y55">
            <v>309</v>
          </cell>
          <cell r="Z55">
            <v>683508</v>
          </cell>
          <cell r="AA55">
            <v>216.3</v>
          </cell>
          <cell r="AB55">
            <v>478455.6</v>
          </cell>
          <cell r="AC55">
            <v>216.3</v>
          </cell>
          <cell r="AD55">
            <v>478455.6</v>
          </cell>
          <cell r="AE55">
            <v>1030</v>
          </cell>
          <cell r="AF55">
            <v>2278360</v>
          </cell>
          <cell r="AG55">
            <v>1329</v>
          </cell>
          <cell r="AH55">
            <v>2939084</v>
          </cell>
          <cell r="AI55">
            <v>1419</v>
          </cell>
          <cell r="AJ55">
            <v>3138942</v>
          </cell>
          <cell r="AK55">
            <v>1515</v>
          </cell>
          <cell r="AL55">
            <v>3352390</v>
          </cell>
          <cell r="AM55">
            <v>4263</v>
          </cell>
          <cell r="AN55">
            <v>9430416</v>
          </cell>
        </row>
        <row r="56">
          <cell r="A56">
            <v>50</v>
          </cell>
          <cell r="B56" t="str">
            <v>117-717</v>
          </cell>
          <cell r="C56" t="str">
            <v xml:space="preserve">삼상변압기기초대 </v>
          </cell>
          <cell r="D56" t="str">
            <v>T-3U,1350*1120*1600</v>
          </cell>
          <cell r="E56" t="str">
            <v>개</v>
          </cell>
          <cell r="F56" t="str">
            <v>단가</v>
          </cell>
          <cell r="G56" t="str">
            <v>지중배전팀</v>
          </cell>
          <cell r="H56" t="str">
            <v>021-4658</v>
          </cell>
          <cell r="I56" t="str">
            <v>지중배전선 설치 및 운영</v>
          </cell>
          <cell r="J56">
            <v>900</v>
          </cell>
          <cell r="K56">
            <v>199421.226</v>
          </cell>
          <cell r="L56">
            <v>666</v>
          </cell>
          <cell r="M56">
            <v>126234.27800000001</v>
          </cell>
          <cell r="N56">
            <v>1486</v>
          </cell>
          <cell r="O56">
            <v>294718.96999999997</v>
          </cell>
          <cell r="P56">
            <v>1017.3333333333334</v>
          </cell>
          <cell r="Q56">
            <v>206791.49133333331</v>
          </cell>
          <cell r="R56">
            <v>217.7</v>
          </cell>
          <cell r="S56" t="str">
            <v>2005.08.05계약단가</v>
          </cell>
          <cell r="T56" t="str">
            <v>일괄조정</v>
          </cell>
          <cell r="U56">
            <v>1790</v>
          </cell>
          <cell r="V56">
            <v>389683</v>
          </cell>
          <cell r="W56">
            <v>501.2</v>
          </cell>
          <cell r="X56">
            <v>109111.2</v>
          </cell>
          <cell r="Y56">
            <v>537</v>
          </cell>
          <cell r="Z56">
            <v>116904.9</v>
          </cell>
          <cell r="AA56">
            <v>375.9</v>
          </cell>
          <cell r="AB56">
            <v>81833.399999999994</v>
          </cell>
          <cell r="AC56">
            <v>375.9</v>
          </cell>
          <cell r="AD56">
            <v>81833.399999999994</v>
          </cell>
          <cell r="AE56">
            <v>1790</v>
          </cell>
          <cell r="AF56">
            <v>389682.9</v>
          </cell>
          <cell r="AG56">
            <v>2309</v>
          </cell>
          <cell r="AH56">
            <v>502691</v>
          </cell>
          <cell r="AI56">
            <v>2466</v>
          </cell>
          <cell r="AJ56">
            <v>536874</v>
          </cell>
          <cell r="AK56">
            <v>2634</v>
          </cell>
          <cell r="AL56">
            <v>573381</v>
          </cell>
          <cell r="AM56">
            <v>7409</v>
          </cell>
          <cell r="AN56">
            <v>1612946</v>
          </cell>
        </row>
        <row r="57">
          <cell r="A57">
            <v>51</v>
          </cell>
          <cell r="B57" t="str">
            <v>117-821</v>
          </cell>
          <cell r="C57" t="str">
            <v xml:space="preserve">지중저압접속함(간선용) </v>
          </cell>
          <cell r="D57" t="str">
            <v>JB-L</v>
          </cell>
          <cell r="E57" t="str">
            <v>개</v>
          </cell>
          <cell r="F57" t="str">
            <v>총가</v>
          </cell>
          <cell r="G57" t="str">
            <v>지중배전팀</v>
          </cell>
          <cell r="H57" t="str">
            <v>021-4659</v>
          </cell>
          <cell r="I57" t="str">
            <v>지중배전선 설치 및 운영</v>
          </cell>
          <cell r="J57">
            <v>606</v>
          </cell>
          <cell r="K57">
            <v>247169.28</v>
          </cell>
          <cell r="L57">
            <v>660</v>
          </cell>
          <cell r="M57">
            <v>269128.8</v>
          </cell>
          <cell r="N57">
            <v>959</v>
          </cell>
          <cell r="O57">
            <v>310636.23</v>
          </cell>
          <cell r="P57">
            <v>741.66666666666663</v>
          </cell>
          <cell r="Q57">
            <v>275644.76999999996</v>
          </cell>
          <cell r="R57">
            <v>420</v>
          </cell>
          <cell r="S57" t="str">
            <v>2003.10.14계약단가</v>
          </cell>
          <cell r="T57" t="str">
            <v>일괄조정</v>
          </cell>
          <cell r="U57">
            <v>1170</v>
          </cell>
          <cell r="V57">
            <v>491400</v>
          </cell>
          <cell r="W57">
            <v>327.60000000000002</v>
          </cell>
          <cell r="X57">
            <v>137592</v>
          </cell>
          <cell r="Y57">
            <v>351</v>
          </cell>
          <cell r="Z57">
            <v>147420</v>
          </cell>
          <cell r="AA57">
            <v>245.7</v>
          </cell>
          <cell r="AB57">
            <v>103194</v>
          </cell>
          <cell r="AC57">
            <v>245.7</v>
          </cell>
          <cell r="AD57">
            <v>103194</v>
          </cell>
          <cell r="AE57">
            <v>1170</v>
          </cell>
          <cell r="AF57">
            <v>491400</v>
          </cell>
          <cell r="AG57">
            <v>1509</v>
          </cell>
          <cell r="AH57">
            <v>633906</v>
          </cell>
          <cell r="AI57">
            <v>1612</v>
          </cell>
          <cell r="AJ57">
            <v>677012</v>
          </cell>
          <cell r="AK57">
            <v>1722</v>
          </cell>
          <cell r="AL57">
            <v>723049</v>
          </cell>
          <cell r="AM57">
            <v>4843</v>
          </cell>
          <cell r="AN57">
            <v>2033967</v>
          </cell>
        </row>
        <row r="58">
          <cell r="A58">
            <v>52</v>
          </cell>
          <cell r="B58" t="str">
            <v>126-529</v>
          </cell>
          <cell r="C58" t="str">
            <v xml:space="preserve">저압CV케이블 600V CV </v>
          </cell>
          <cell r="D58" t="str">
            <v>4C*38SQ</v>
          </cell>
          <cell r="E58" t="str">
            <v>m</v>
          </cell>
          <cell r="F58" t="str">
            <v>단가</v>
          </cell>
          <cell r="G58" t="str">
            <v>지중배전팀</v>
          </cell>
          <cell r="H58" t="str">
            <v>021-4660</v>
          </cell>
          <cell r="I58" t="str">
            <v>지중배전선 설치 및 운영</v>
          </cell>
          <cell r="J58">
            <v>19017</v>
          </cell>
          <cell r="K58">
            <v>82226.914999999994</v>
          </cell>
          <cell r="L58">
            <v>35305</v>
          </cell>
          <cell r="M58">
            <v>221477.201</v>
          </cell>
          <cell r="N58">
            <v>27657</v>
          </cell>
          <cell r="O58">
            <v>188256.44699999999</v>
          </cell>
          <cell r="P58">
            <v>27326.333333333332</v>
          </cell>
          <cell r="Q58">
            <v>163986.85433333332</v>
          </cell>
          <cell r="R58">
            <v>8.1850000000000005</v>
          </cell>
          <cell r="S58" t="str">
            <v>2004.12.22계약단가</v>
          </cell>
          <cell r="T58" t="str">
            <v>일괄조정</v>
          </cell>
          <cell r="U58">
            <v>34790</v>
          </cell>
          <cell r="V58">
            <v>284756.15000000002</v>
          </cell>
          <cell r="W58">
            <v>9741.2000000000007</v>
          </cell>
          <cell r="X58">
            <v>79731.7</v>
          </cell>
          <cell r="Y58">
            <v>10437</v>
          </cell>
          <cell r="Z58">
            <v>85426.8</v>
          </cell>
          <cell r="AA58">
            <v>7305.9</v>
          </cell>
          <cell r="AB58">
            <v>59798.8</v>
          </cell>
          <cell r="AC58">
            <v>7305.9</v>
          </cell>
          <cell r="AD58">
            <v>59798.8</v>
          </cell>
          <cell r="AE58">
            <v>34790</v>
          </cell>
          <cell r="AF58">
            <v>284756.09999999998</v>
          </cell>
          <cell r="AG58">
            <v>44879</v>
          </cell>
          <cell r="AH58">
            <v>367335</v>
          </cell>
          <cell r="AI58">
            <v>47931</v>
          </cell>
          <cell r="AJ58">
            <v>392314</v>
          </cell>
          <cell r="AK58">
            <v>51190</v>
          </cell>
          <cell r="AL58">
            <v>418991</v>
          </cell>
          <cell r="AM58">
            <v>144000</v>
          </cell>
          <cell r="AN58">
            <v>1178640</v>
          </cell>
        </row>
        <row r="59">
          <cell r="A59">
            <v>53</v>
          </cell>
          <cell r="B59" t="str">
            <v>237-050</v>
          </cell>
          <cell r="C59" t="str">
            <v xml:space="preserve">합성수지파형관 </v>
          </cell>
          <cell r="D59" t="str">
            <v>100MM*60M</v>
          </cell>
          <cell r="E59" t="str">
            <v>개</v>
          </cell>
          <cell r="F59" t="str">
            <v>단가</v>
          </cell>
          <cell r="G59" t="str">
            <v>지중배전팀</v>
          </cell>
          <cell r="H59" t="str">
            <v>021-4661</v>
          </cell>
          <cell r="I59" t="str">
            <v>지중배전선 설치 및 운영</v>
          </cell>
          <cell r="J59">
            <v>428673</v>
          </cell>
          <cell r="K59">
            <v>877628.48199999996</v>
          </cell>
          <cell r="L59">
            <v>465070</v>
          </cell>
          <cell r="M59">
            <v>1006081.301</v>
          </cell>
          <cell r="N59">
            <v>615365</v>
          </cell>
          <cell r="O59">
            <v>1518563.08</v>
          </cell>
          <cell r="P59">
            <v>503036</v>
          </cell>
          <cell r="Q59">
            <v>1134090.9543333333</v>
          </cell>
          <cell r="R59">
            <v>2.468</v>
          </cell>
          <cell r="S59" t="str">
            <v>2005.03.02계약단가</v>
          </cell>
          <cell r="T59" t="str">
            <v>일괄조정</v>
          </cell>
          <cell r="U59">
            <v>735190</v>
          </cell>
          <cell r="V59">
            <v>1814448.92</v>
          </cell>
          <cell r="W59">
            <v>205853.2</v>
          </cell>
          <cell r="X59">
            <v>508045.7</v>
          </cell>
          <cell r="Y59">
            <v>220557</v>
          </cell>
          <cell r="Z59">
            <v>544334.69999999995</v>
          </cell>
          <cell r="AA59">
            <v>154389.9</v>
          </cell>
          <cell r="AB59">
            <v>381034.3</v>
          </cell>
          <cell r="AC59">
            <v>154389.9</v>
          </cell>
          <cell r="AD59">
            <v>381034.3</v>
          </cell>
          <cell r="AE59">
            <v>735190</v>
          </cell>
          <cell r="AF59">
            <v>1814449</v>
          </cell>
          <cell r="AG59">
            <v>948395</v>
          </cell>
          <cell r="AH59">
            <v>2340639</v>
          </cell>
          <cell r="AI59">
            <v>1012886</v>
          </cell>
          <cell r="AJ59">
            <v>2499802</v>
          </cell>
          <cell r="AK59">
            <v>1081762</v>
          </cell>
          <cell r="AL59">
            <v>2669789</v>
          </cell>
          <cell r="AM59">
            <v>3043043</v>
          </cell>
          <cell r="AN59">
            <v>7510230</v>
          </cell>
        </row>
        <row r="60">
          <cell r="A60">
            <v>54</v>
          </cell>
          <cell r="B60" t="str">
            <v>117-235</v>
          </cell>
          <cell r="C60" t="str">
            <v xml:space="preserve">강관형지지대 </v>
          </cell>
          <cell r="D60" t="str">
            <v>3200</v>
          </cell>
          <cell r="E60" t="str">
            <v>개</v>
          </cell>
          <cell r="F60" t="str">
            <v>총가</v>
          </cell>
          <cell r="G60" t="str">
            <v>지중배전팀</v>
          </cell>
          <cell r="H60" t="str">
            <v>021-4662</v>
          </cell>
          <cell r="I60" t="str">
            <v>지중배전선 설치 및 운영</v>
          </cell>
          <cell r="J60">
            <v>28</v>
          </cell>
          <cell r="K60">
            <v>2036.72</v>
          </cell>
          <cell r="L60">
            <v>0</v>
          </cell>
          <cell r="M60">
            <v>0</v>
          </cell>
          <cell r="N60">
            <v>40</v>
          </cell>
          <cell r="O60">
            <v>2820000</v>
          </cell>
          <cell r="P60">
            <v>22.666666666666668</v>
          </cell>
          <cell r="Q60">
            <v>940678.90666666673</v>
          </cell>
          <cell r="R60">
            <v>70.5</v>
          </cell>
          <cell r="S60" t="str">
            <v>2005.11.01계약단가</v>
          </cell>
          <cell r="T60" t="str">
            <v>일괄조정</v>
          </cell>
          <cell r="U60">
            <v>50</v>
          </cell>
          <cell r="V60">
            <v>3525</v>
          </cell>
          <cell r="W60">
            <v>14</v>
          </cell>
          <cell r="X60">
            <v>987</v>
          </cell>
          <cell r="Y60">
            <v>15</v>
          </cell>
          <cell r="Z60">
            <v>1057.5</v>
          </cell>
          <cell r="AA60">
            <v>10.5</v>
          </cell>
          <cell r="AB60">
            <v>740.3</v>
          </cell>
          <cell r="AC60">
            <v>10.5</v>
          </cell>
          <cell r="AD60">
            <v>740.3</v>
          </cell>
          <cell r="AE60">
            <v>50</v>
          </cell>
          <cell r="AF60">
            <v>3525.1000000000004</v>
          </cell>
          <cell r="AG60">
            <v>65</v>
          </cell>
          <cell r="AH60">
            <v>4547</v>
          </cell>
          <cell r="AI60">
            <v>69</v>
          </cell>
          <cell r="AJ60">
            <v>4856</v>
          </cell>
          <cell r="AK60">
            <v>74</v>
          </cell>
          <cell r="AL60">
            <v>5186</v>
          </cell>
          <cell r="AM60">
            <v>208</v>
          </cell>
          <cell r="AN60">
            <v>14589</v>
          </cell>
        </row>
        <row r="61">
          <cell r="A61">
            <v>55</v>
          </cell>
          <cell r="B61" t="str">
            <v>237-053</v>
          </cell>
          <cell r="C61" t="str">
            <v xml:space="preserve">합성수지파형관 </v>
          </cell>
          <cell r="D61" t="str">
            <v>150MM*40M</v>
          </cell>
          <cell r="E61" t="str">
            <v>개</v>
          </cell>
          <cell r="F61" t="str">
            <v>단가</v>
          </cell>
          <cell r="G61" t="str">
            <v>지중배전팀</v>
          </cell>
          <cell r="H61" t="str">
            <v>021-4663</v>
          </cell>
          <cell r="I61" t="str">
            <v>지중배전선 설치 및 운영</v>
          </cell>
          <cell r="J61">
            <v>383622</v>
          </cell>
          <cell r="K61">
            <v>1325089.8160000001</v>
          </cell>
          <cell r="L61">
            <v>348569</v>
          </cell>
          <cell r="M61">
            <v>1285563.56</v>
          </cell>
          <cell r="N61">
            <v>528702</v>
          </cell>
          <cell r="O61">
            <v>2229740.3560000001</v>
          </cell>
          <cell r="P61">
            <v>420297.66666666669</v>
          </cell>
          <cell r="Q61">
            <v>1613464.5773333337</v>
          </cell>
          <cell r="R61">
            <v>4.2380000000000004</v>
          </cell>
          <cell r="S61" t="str">
            <v>2005.03.02계약단가</v>
          </cell>
          <cell r="T61" t="str">
            <v>일괄조정</v>
          </cell>
          <cell r="U61">
            <v>619550</v>
          </cell>
          <cell r="V61">
            <v>2625652.9000000004</v>
          </cell>
          <cell r="W61">
            <v>173474</v>
          </cell>
          <cell r="X61">
            <v>735182.8</v>
          </cell>
          <cell r="Y61">
            <v>185865</v>
          </cell>
          <cell r="Z61">
            <v>787695.9</v>
          </cell>
          <cell r="AA61">
            <v>130105.5</v>
          </cell>
          <cell r="AB61">
            <v>551387.1</v>
          </cell>
          <cell r="AC61">
            <v>130105.5</v>
          </cell>
          <cell r="AD61">
            <v>551387.1</v>
          </cell>
          <cell r="AE61">
            <v>619550</v>
          </cell>
          <cell r="AF61">
            <v>2625652.9000000004</v>
          </cell>
          <cell r="AG61">
            <v>799220</v>
          </cell>
          <cell r="AH61">
            <v>3387092</v>
          </cell>
          <cell r="AI61">
            <v>853567</v>
          </cell>
          <cell r="AJ61">
            <v>3617414</v>
          </cell>
          <cell r="AK61">
            <v>911610</v>
          </cell>
          <cell r="AL61">
            <v>3863398</v>
          </cell>
          <cell r="AM61">
            <v>2564397</v>
          </cell>
          <cell r="AN61">
            <v>10867904</v>
          </cell>
        </row>
        <row r="62">
          <cell r="A62">
            <v>56</v>
          </cell>
          <cell r="B62" t="str">
            <v>117-706</v>
          </cell>
          <cell r="C62" t="str">
            <v xml:space="preserve">개폐기기초대(수동4회로) </v>
          </cell>
          <cell r="D62" t="str">
            <v>SW-4, 900X1120X1700</v>
          </cell>
          <cell r="E62" t="str">
            <v>개</v>
          </cell>
          <cell r="F62" t="str">
            <v>단가</v>
          </cell>
          <cell r="G62" t="str">
            <v>지중배전팀</v>
          </cell>
          <cell r="H62" t="str">
            <v>021-4664</v>
          </cell>
          <cell r="I62" t="str">
            <v>지중배전선 설치 및 운영</v>
          </cell>
          <cell r="J62">
            <v>2044</v>
          </cell>
          <cell r="K62">
            <v>357683.18800000002</v>
          </cell>
          <cell r="L62">
            <v>1628</v>
          </cell>
          <cell r="M62">
            <v>229368.91699999999</v>
          </cell>
          <cell r="N62">
            <v>2767</v>
          </cell>
          <cell r="O62">
            <v>409422.44400000002</v>
          </cell>
          <cell r="P62">
            <v>2146.3333333333335</v>
          </cell>
          <cell r="Q62">
            <v>332158.18300000002</v>
          </cell>
          <cell r="R62">
            <v>148.38</v>
          </cell>
          <cell r="S62" t="str">
            <v>2005.01.18계약단가</v>
          </cell>
          <cell r="T62" t="str">
            <v>일괄조정</v>
          </cell>
          <cell r="U62">
            <v>3210</v>
          </cell>
          <cell r="V62">
            <v>476299.8</v>
          </cell>
          <cell r="W62">
            <v>898.8</v>
          </cell>
          <cell r="X62">
            <v>133363.9</v>
          </cell>
          <cell r="Y62">
            <v>963</v>
          </cell>
          <cell r="Z62">
            <v>142889.9</v>
          </cell>
          <cell r="AA62">
            <v>674.1</v>
          </cell>
          <cell r="AB62">
            <v>100023</v>
          </cell>
          <cell r="AC62">
            <v>674.1</v>
          </cell>
          <cell r="AD62">
            <v>100023</v>
          </cell>
          <cell r="AE62">
            <v>3210</v>
          </cell>
          <cell r="AF62">
            <v>476299.8</v>
          </cell>
          <cell r="AG62">
            <v>4141</v>
          </cell>
          <cell r="AH62">
            <v>614427</v>
          </cell>
          <cell r="AI62">
            <v>4423</v>
          </cell>
          <cell r="AJ62">
            <v>656208</v>
          </cell>
          <cell r="AK62">
            <v>4724</v>
          </cell>
          <cell r="AL62">
            <v>700830</v>
          </cell>
          <cell r="AM62">
            <v>13288</v>
          </cell>
          <cell r="AN62">
            <v>1971465</v>
          </cell>
        </row>
        <row r="63">
          <cell r="A63">
            <v>57</v>
          </cell>
          <cell r="B63" t="str">
            <v>126-666</v>
          </cell>
          <cell r="C63" t="str">
            <v xml:space="preserve">트리억제형전력케이블 22.9KV TR CNCV-W </v>
          </cell>
          <cell r="D63" t="str">
            <v>200SQ</v>
          </cell>
          <cell r="E63" t="str">
            <v>m</v>
          </cell>
          <cell r="F63" t="str">
            <v>단가</v>
          </cell>
          <cell r="G63" t="str">
            <v>지중배전팀</v>
          </cell>
          <cell r="H63" t="str">
            <v>021-4665</v>
          </cell>
          <cell r="I63" t="str">
            <v>지중배전선 설치 및 운영</v>
          </cell>
          <cell r="J63">
            <v>37975</v>
          </cell>
          <cell r="K63">
            <v>452118.89</v>
          </cell>
          <cell r="L63">
            <v>24058</v>
          </cell>
          <cell r="M63">
            <v>355757.467</v>
          </cell>
          <cell r="N63">
            <v>51168</v>
          </cell>
          <cell r="O63">
            <v>775182.52599999995</v>
          </cell>
          <cell r="P63">
            <v>37733.666666666664</v>
          </cell>
          <cell r="Q63">
            <v>527686.29433333327</v>
          </cell>
          <cell r="R63">
            <v>15.14975230612883</v>
          </cell>
          <cell r="S63" t="str">
            <v>2005년 구매단가</v>
          </cell>
          <cell r="T63" t="str">
            <v>일괄조정</v>
          </cell>
          <cell r="U63">
            <v>58530</v>
          </cell>
          <cell r="V63">
            <v>886715.00247772038</v>
          </cell>
          <cell r="W63">
            <v>16388.400000000001</v>
          </cell>
          <cell r="X63">
            <v>248280.2</v>
          </cell>
          <cell r="Y63">
            <v>17559</v>
          </cell>
          <cell r="Z63">
            <v>266014.5</v>
          </cell>
          <cell r="AA63">
            <v>12291.3</v>
          </cell>
          <cell r="AB63">
            <v>186210.2</v>
          </cell>
          <cell r="AC63">
            <v>12291.3</v>
          </cell>
          <cell r="AD63">
            <v>186210.2</v>
          </cell>
          <cell r="AE63">
            <v>58530</v>
          </cell>
          <cell r="AF63">
            <v>886715.10000000009</v>
          </cell>
          <cell r="AG63">
            <v>75504</v>
          </cell>
          <cell r="AH63">
            <v>1143862</v>
          </cell>
          <cell r="AI63">
            <v>80638</v>
          </cell>
          <cell r="AJ63">
            <v>1221645</v>
          </cell>
          <cell r="AK63">
            <v>86121</v>
          </cell>
          <cell r="AL63">
            <v>1304717</v>
          </cell>
          <cell r="AM63">
            <v>242263</v>
          </cell>
          <cell r="AN63">
            <v>3670224</v>
          </cell>
        </row>
        <row r="64">
          <cell r="A64">
            <v>58</v>
          </cell>
          <cell r="B64" t="str">
            <v>126-667</v>
          </cell>
          <cell r="C64" t="str">
            <v xml:space="preserve">트리억제형전력케이블 22.9KV TR CNCV-W </v>
          </cell>
          <cell r="D64" t="str">
            <v>325SQ</v>
          </cell>
          <cell r="E64" t="str">
            <v>m</v>
          </cell>
          <cell r="F64" t="str">
            <v>단가</v>
          </cell>
          <cell r="G64" t="str">
            <v>지중배전팀</v>
          </cell>
          <cell r="H64" t="str">
            <v>021-4666</v>
          </cell>
          <cell r="I64" t="str">
            <v>지중배전선 설치 및 운영</v>
          </cell>
          <cell r="J64">
            <v>1572115</v>
          </cell>
          <cell r="K64">
            <v>26687909.337000001</v>
          </cell>
          <cell r="L64">
            <v>1598375</v>
          </cell>
          <cell r="M64">
            <v>34167559.936999999</v>
          </cell>
          <cell r="N64">
            <v>2088042</v>
          </cell>
          <cell r="O64">
            <v>47856038.419</v>
          </cell>
          <cell r="P64">
            <v>1752844</v>
          </cell>
          <cell r="Q64">
            <v>36237169.230999999</v>
          </cell>
          <cell r="R64">
            <v>22.919097613457968</v>
          </cell>
          <cell r="S64" t="str">
            <v>2005년 구매단가</v>
          </cell>
          <cell r="T64" t="str">
            <v>일괄조정</v>
          </cell>
          <cell r="U64">
            <v>2450080</v>
          </cell>
          <cell r="V64">
            <v>56153622.680781096</v>
          </cell>
          <cell r="W64">
            <v>686022.4</v>
          </cell>
          <cell r="X64">
            <v>15723014.4</v>
          </cell>
          <cell r="Y64">
            <v>735024</v>
          </cell>
          <cell r="Z64">
            <v>16846086.800000001</v>
          </cell>
          <cell r="AA64">
            <v>514516.8</v>
          </cell>
          <cell r="AB64">
            <v>11792260.800000001</v>
          </cell>
          <cell r="AC64">
            <v>514516.8</v>
          </cell>
          <cell r="AD64">
            <v>11792260.800000001</v>
          </cell>
          <cell r="AE64">
            <v>2450080</v>
          </cell>
          <cell r="AF64">
            <v>56153622.799999997</v>
          </cell>
          <cell r="AG64">
            <v>3160603</v>
          </cell>
          <cell r="AH64">
            <v>72438173</v>
          </cell>
          <cell r="AI64">
            <v>3375524</v>
          </cell>
          <cell r="AJ64">
            <v>77363969</v>
          </cell>
          <cell r="AK64">
            <v>3605060</v>
          </cell>
          <cell r="AL64">
            <v>82624719</v>
          </cell>
          <cell r="AM64">
            <v>10141187</v>
          </cell>
          <cell r="AN64">
            <v>232426861</v>
          </cell>
        </row>
        <row r="65">
          <cell r="A65">
            <v>59</v>
          </cell>
          <cell r="B65" t="str">
            <v>117-792</v>
          </cell>
          <cell r="C65" t="str">
            <v xml:space="preserve">맨홀뚜껑(각형,배전용) </v>
          </cell>
          <cell r="D65" t="str">
            <v>(2*538)*576mm</v>
          </cell>
          <cell r="E65" t="str">
            <v>개</v>
          </cell>
          <cell r="F65" t="str">
            <v>총가</v>
          </cell>
          <cell r="G65" t="str">
            <v>지중배전팀</v>
          </cell>
          <cell r="H65" t="str">
            <v>021-4667</v>
          </cell>
          <cell r="I65" t="str">
            <v>지중배전선 설치 및 운영</v>
          </cell>
          <cell r="J65">
            <v>118</v>
          </cell>
          <cell r="K65">
            <v>24504</v>
          </cell>
          <cell r="L65">
            <v>230</v>
          </cell>
          <cell r="M65">
            <v>52885</v>
          </cell>
          <cell r="N65">
            <v>152</v>
          </cell>
          <cell r="O65">
            <v>35299480</v>
          </cell>
          <cell r="P65">
            <v>166.66666666666666</v>
          </cell>
          <cell r="Q65">
            <v>11792289.666666666</v>
          </cell>
          <cell r="R65">
            <v>230</v>
          </cell>
          <cell r="S65" t="str">
            <v>2005.11.14계약단가</v>
          </cell>
          <cell r="T65" t="str">
            <v>일괄조정</v>
          </cell>
          <cell r="U65">
            <v>190</v>
          </cell>
          <cell r="V65">
            <v>43700</v>
          </cell>
          <cell r="W65">
            <v>53.2</v>
          </cell>
          <cell r="X65">
            <v>12236</v>
          </cell>
          <cell r="Y65">
            <v>57</v>
          </cell>
          <cell r="Z65">
            <v>13110</v>
          </cell>
          <cell r="AA65">
            <v>39.9</v>
          </cell>
          <cell r="AB65">
            <v>9177</v>
          </cell>
          <cell r="AC65">
            <v>39.9</v>
          </cell>
          <cell r="AD65">
            <v>9177</v>
          </cell>
          <cell r="AE65">
            <v>190</v>
          </cell>
          <cell r="AF65">
            <v>43700</v>
          </cell>
          <cell r="AG65">
            <v>245</v>
          </cell>
          <cell r="AH65">
            <v>56373</v>
          </cell>
          <cell r="AI65">
            <v>262</v>
          </cell>
          <cell r="AJ65">
            <v>60206</v>
          </cell>
          <cell r="AK65">
            <v>280</v>
          </cell>
          <cell r="AL65">
            <v>64300</v>
          </cell>
          <cell r="AM65">
            <v>787</v>
          </cell>
          <cell r="AN65">
            <v>180879</v>
          </cell>
        </row>
        <row r="66">
          <cell r="A66">
            <v>60</v>
          </cell>
          <cell r="B66" t="str">
            <v>117-437</v>
          </cell>
          <cell r="C66" t="str">
            <v xml:space="preserve">I형행가 </v>
          </cell>
          <cell r="D66" t="str">
            <v>CS-370   370*40</v>
          </cell>
          <cell r="E66" t="str">
            <v>개</v>
          </cell>
          <cell r="F66" t="str">
            <v>총가</v>
          </cell>
          <cell r="G66" t="str">
            <v>지중배전팀</v>
          </cell>
          <cell r="H66" t="str">
            <v>021-4668</v>
          </cell>
          <cell r="I66" t="str">
            <v>지중배전선 설치 및 운영</v>
          </cell>
          <cell r="J66">
            <v>152</v>
          </cell>
          <cell r="K66">
            <v>710.84</v>
          </cell>
          <cell r="L66">
            <v>1586</v>
          </cell>
          <cell r="M66">
            <v>7420.5</v>
          </cell>
          <cell r="N66">
            <v>194</v>
          </cell>
          <cell r="O66">
            <v>865740</v>
          </cell>
          <cell r="P66">
            <v>644</v>
          </cell>
          <cell r="Q66">
            <v>291290.44666666666</v>
          </cell>
          <cell r="R66">
            <v>4.46</v>
          </cell>
          <cell r="S66" t="str">
            <v>2005.11.01계약단가</v>
          </cell>
          <cell r="T66" t="str">
            <v>일괄조정</v>
          </cell>
          <cell r="U66">
            <v>390</v>
          </cell>
          <cell r="V66">
            <v>1739.4</v>
          </cell>
          <cell r="W66">
            <v>109.2</v>
          </cell>
          <cell r="X66">
            <v>487</v>
          </cell>
          <cell r="Y66">
            <v>117</v>
          </cell>
          <cell r="Z66">
            <v>521.79999999999995</v>
          </cell>
          <cell r="AA66">
            <v>81.900000000000006</v>
          </cell>
          <cell r="AB66">
            <v>365.3</v>
          </cell>
          <cell r="AC66">
            <v>81.900000000000006</v>
          </cell>
          <cell r="AD66">
            <v>365.3</v>
          </cell>
          <cell r="AE66">
            <v>390</v>
          </cell>
          <cell r="AF66">
            <v>1739.3999999999999</v>
          </cell>
          <cell r="AG66">
            <v>503</v>
          </cell>
          <cell r="AH66">
            <v>2244</v>
          </cell>
          <cell r="AI66">
            <v>537</v>
          </cell>
          <cell r="AJ66">
            <v>2397</v>
          </cell>
          <cell r="AK66">
            <v>574</v>
          </cell>
          <cell r="AL66">
            <v>2560</v>
          </cell>
          <cell r="AM66">
            <v>1614</v>
          </cell>
          <cell r="AN66">
            <v>7201</v>
          </cell>
        </row>
        <row r="67">
          <cell r="A67">
            <v>61</v>
          </cell>
          <cell r="B67" t="str">
            <v>237-055</v>
          </cell>
          <cell r="C67" t="str">
            <v xml:space="preserve">합성수지파형관 </v>
          </cell>
          <cell r="D67" t="str">
            <v>175MM*30M</v>
          </cell>
          <cell r="E67" t="str">
            <v>개</v>
          </cell>
          <cell r="F67" t="str">
            <v>단가</v>
          </cell>
          <cell r="G67" t="str">
            <v>지중배전팀</v>
          </cell>
          <cell r="H67" t="str">
            <v>021-4669</v>
          </cell>
          <cell r="I67" t="str">
            <v>지중배전선 설치 및 운영</v>
          </cell>
          <cell r="J67">
            <v>2288970</v>
          </cell>
          <cell r="K67">
            <v>11406412.09</v>
          </cell>
          <cell r="L67">
            <v>1949112</v>
          </cell>
          <cell r="M67">
            <v>10264054.908</v>
          </cell>
          <cell r="N67">
            <v>2918594</v>
          </cell>
          <cell r="O67">
            <v>17531900.092999998</v>
          </cell>
          <cell r="P67">
            <v>2385558.6666666665</v>
          </cell>
          <cell r="Q67">
            <v>13067455.696999999</v>
          </cell>
          <cell r="R67">
            <v>6.0350000000000001</v>
          </cell>
          <cell r="S67" t="str">
            <v>2005.03.02계약단가</v>
          </cell>
          <cell r="T67" t="str">
            <v>일괄조정</v>
          </cell>
          <cell r="U67">
            <v>3359280</v>
          </cell>
          <cell r="V67">
            <v>20273254.800000001</v>
          </cell>
          <cell r="W67">
            <v>940598.4</v>
          </cell>
          <cell r="X67">
            <v>5676511.2999999998</v>
          </cell>
          <cell r="Y67">
            <v>1007784</v>
          </cell>
          <cell r="Z67">
            <v>6081976.4000000004</v>
          </cell>
          <cell r="AA67">
            <v>705448.8</v>
          </cell>
          <cell r="AB67">
            <v>4257383.5</v>
          </cell>
          <cell r="AC67">
            <v>705448.8</v>
          </cell>
          <cell r="AD67">
            <v>4257383.5</v>
          </cell>
          <cell r="AE67">
            <v>3359280</v>
          </cell>
          <cell r="AF67">
            <v>20273254.699999999</v>
          </cell>
          <cell r="AG67">
            <v>4333471</v>
          </cell>
          <cell r="AH67">
            <v>26152499</v>
          </cell>
          <cell r="AI67">
            <v>4628147</v>
          </cell>
          <cell r="AJ67">
            <v>27930869</v>
          </cell>
          <cell r="AK67">
            <v>4942861</v>
          </cell>
          <cell r="AL67">
            <v>29830168</v>
          </cell>
          <cell r="AM67">
            <v>13904479</v>
          </cell>
          <cell r="AN67">
            <v>83913536</v>
          </cell>
        </row>
        <row r="68">
          <cell r="A68">
            <v>62</v>
          </cell>
          <cell r="B68" t="str">
            <v>117-700</v>
          </cell>
          <cell r="C68" t="str">
            <v xml:space="preserve">통신용핸드홀 </v>
          </cell>
          <cell r="D68" t="str">
            <v>HS-CA,1300*1500*1800</v>
          </cell>
          <cell r="E68" t="str">
            <v>개</v>
          </cell>
          <cell r="F68" t="str">
            <v>단가</v>
          </cell>
          <cell r="G68" t="str">
            <v>지중배전팀</v>
          </cell>
          <cell r="H68" t="str">
            <v>021-4670</v>
          </cell>
          <cell r="I68" t="str">
            <v>지중배전선 설치 및 운영</v>
          </cell>
          <cell r="J68">
            <v>238</v>
          </cell>
          <cell r="K68">
            <v>135576</v>
          </cell>
          <cell r="L68">
            <v>207</v>
          </cell>
          <cell r="M68">
            <v>126464.772</v>
          </cell>
          <cell r="N68">
            <v>293</v>
          </cell>
          <cell r="O68">
            <v>182946</v>
          </cell>
          <cell r="P68">
            <v>246</v>
          </cell>
          <cell r="Q68">
            <v>148328.924</v>
          </cell>
          <cell r="R68">
            <v>627</v>
          </cell>
          <cell r="S68" t="str">
            <v>2005.08.05계약단가</v>
          </cell>
          <cell r="T68" t="str">
            <v>일괄조정</v>
          </cell>
          <cell r="U68">
            <v>340</v>
          </cell>
          <cell r="V68">
            <v>213180</v>
          </cell>
          <cell r="W68">
            <v>95.2</v>
          </cell>
          <cell r="X68">
            <v>59690.400000000001</v>
          </cell>
          <cell r="Y68">
            <v>102</v>
          </cell>
          <cell r="Z68">
            <v>63954</v>
          </cell>
          <cell r="AA68">
            <v>71.400000000000006</v>
          </cell>
          <cell r="AB68">
            <v>44767.8</v>
          </cell>
          <cell r="AC68">
            <v>71.400000000000006</v>
          </cell>
          <cell r="AD68">
            <v>44767.8</v>
          </cell>
          <cell r="AE68">
            <v>340</v>
          </cell>
          <cell r="AF68">
            <v>213180</v>
          </cell>
          <cell r="AG68">
            <v>439</v>
          </cell>
          <cell r="AH68">
            <v>275002</v>
          </cell>
          <cell r="AI68">
            <v>469</v>
          </cell>
          <cell r="AJ68">
            <v>293702</v>
          </cell>
          <cell r="AK68">
            <v>501</v>
          </cell>
          <cell r="AL68">
            <v>313674</v>
          </cell>
          <cell r="AM68">
            <v>1409</v>
          </cell>
          <cell r="AN68">
            <v>882378</v>
          </cell>
        </row>
        <row r="69">
          <cell r="A69">
            <v>63</v>
          </cell>
          <cell r="B69" t="str">
            <v>117-695</v>
          </cell>
          <cell r="C69" t="str">
            <v xml:space="preserve">조립식핸드홀(직선방향) </v>
          </cell>
          <cell r="D69" t="str">
            <v>HS-2,1800*2100*2300</v>
          </cell>
          <cell r="E69" t="str">
            <v>개</v>
          </cell>
          <cell r="F69" t="str">
            <v>단가</v>
          </cell>
          <cell r="G69" t="str">
            <v>지중배전팀</v>
          </cell>
          <cell r="H69" t="str">
            <v>021-4671</v>
          </cell>
          <cell r="I69" t="str">
            <v>지중배전선 설치 및 운영</v>
          </cell>
          <cell r="J69">
            <v>403</v>
          </cell>
          <cell r="K69">
            <v>366110</v>
          </cell>
          <cell r="L69">
            <v>274</v>
          </cell>
          <cell r="M69">
            <v>241353.16399999999</v>
          </cell>
          <cell r="N69">
            <v>487</v>
          </cell>
          <cell r="O69">
            <v>441472</v>
          </cell>
          <cell r="P69">
            <v>388</v>
          </cell>
          <cell r="Q69">
            <v>349645.05466666661</v>
          </cell>
          <cell r="R69">
            <v>930</v>
          </cell>
          <cell r="S69" t="str">
            <v>2005.08.05계약단가</v>
          </cell>
          <cell r="T69" t="str">
            <v>일괄조정</v>
          </cell>
          <cell r="U69">
            <v>550</v>
          </cell>
          <cell r="V69">
            <v>511500</v>
          </cell>
          <cell r="W69">
            <v>154</v>
          </cell>
          <cell r="X69">
            <v>143220</v>
          </cell>
          <cell r="Y69">
            <v>165</v>
          </cell>
          <cell r="Z69">
            <v>153450</v>
          </cell>
          <cell r="AA69">
            <v>115.5</v>
          </cell>
          <cell r="AB69">
            <v>107415</v>
          </cell>
          <cell r="AC69">
            <v>115.5</v>
          </cell>
          <cell r="AD69">
            <v>107415</v>
          </cell>
          <cell r="AE69">
            <v>550</v>
          </cell>
          <cell r="AF69">
            <v>511500</v>
          </cell>
          <cell r="AG69">
            <v>710</v>
          </cell>
          <cell r="AH69">
            <v>659835</v>
          </cell>
          <cell r="AI69">
            <v>758</v>
          </cell>
          <cell r="AJ69">
            <v>704704</v>
          </cell>
          <cell r="AK69">
            <v>810</v>
          </cell>
          <cell r="AL69">
            <v>752624</v>
          </cell>
          <cell r="AM69">
            <v>2278</v>
          </cell>
          <cell r="AN69">
            <v>2117163</v>
          </cell>
        </row>
        <row r="70">
          <cell r="A70">
            <v>64</v>
          </cell>
          <cell r="B70" t="str">
            <v>117-822</v>
          </cell>
          <cell r="C70" t="str">
            <v xml:space="preserve">지중저압접속함(인입용) </v>
          </cell>
          <cell r="D70" t="str">
            <v>JB-S</v>
          </cell>
          <cell r="E70" t="str">
            <v>개</v>
          </cell>
          <cell r="F70" t="str">
            <v>총가</v>
          </cell>
          <cell r="G70" t="str">
            <v>지중배전팀</v>
          </cell>
          <cell r="H70" t="str">
            <v>021-4672</v>
          </cell>
          <cell r="I70" t="str">
            <v>지중배전선 설치 및 운영</v>
          </cell>
          <cell r="J70">
            <v>52</v>
          </cell>
          <cell r="K70">
            <v>11069.82</v>
          </cell>
          <cell r="L70">
            <v>80</v>
          </cell>
          <cell r="M70">
            <v>16854</v>
          </cell>
          <cell r="N70">
            <v>61</v>
          </cell>
          <cell r="O70">
            <v>8764846</v>
          </cell>
          <cell r="P70">
            <v>64.333333333333329</v>
          </cell>
          <cell r="Q70">
            <v>2930923.2733333334</v>
          </cell>
          <cell r="R70">
            <v>142.80000000000001</v>
          </cell>
          <cell r="S70" t="str">
            <v>2005.11.01계약단가</v>
          </cell>
          <cell r="T70" t="str">
            <v>일괄조정</v>
          </cell>
          <cell r="U70">
            <v>80</v>
          </cell>
          <cell r="V70">
            <v>11424</v>
          </cell>
          <cell r="W70">
            <v>22.4</v>
          </cell>
          <cell r="X70">
            <v>3198.7</v>
          </cell>
          <cell r="Y70">
            <v>24</v>
          </cell>
          <cell r="Z70">
            <v>3427.2</v>
          </cell>
          <cell r="AA70">
            <v>16.8</v>
          </cell>
          <cell r="AB70">
            <v>2399</v>
          </cell>
          <cell r="AC70">
            <v>16.8</v>
          </cell>
          <cell r="AD70">
            <v>2399</v>
          </cell>
          <cell r="AE70">
            <v>80</v>
          </cell>
          <cell r="AF70">
            <v>11423.9</v>
          </cell>
          <cell r="AG70">
            <v>103</v>
          </cell>
          <cell r="AH70">
            <v>14737</v>
          </cell>
          <cell r="AI70">
            <v>110</v>
          </cell>
          <cell r="AJ70">
            <v>15739</v>
          </cell>
          <cell r="AK70">
            <v>117</v>
          </cell>
          <cell r="AL70">
            <v>16809</v>
          </cell>
          <cell r="AM70">
            <v>330</v>
          </cell>
          <cell r="AN70">
            <v>47285</v>
          </cell>
        </row>
        <row r="71">
          <cell r="A71">
            <v>65</v>
          </cell>
          <cell r="B71" t="str">
            <v>237-068</v>
          </cell>
          <cell r="C71" t="str">
            <v xml:space="preserve">조립식이음관 </v>
          </cell>
          <cell r="D71" t="str">
            <v>175mm*330mm,For HDPE Pipes</v>
          </cell>
          <cell r="E71" t="str">
            <v>개</v>
          </cell>
          <cell r="F71" t="str">
            <v>단가</v>
          </cell>
          <cell r="G71" t="str">
            <v>지중배전팀</v>
          </cell>
          <cell r="H71" t="str">
            <v>021-4673</v>
          </cell>
          <cell r="I71" t="str">
            <v>지중배전선 설치 및 운영</v>
          </cell>
          <cell r="J71">
            <v>59406</v>
          </cell>
          <cell r="K71">
            <v>1400739.79</v>
          </cell>
          <cell r="L71">
            <v>49333</v>
          </cell>
          <cell r="M71">
            <v>1104945.0109999999</v>
          </cell>
          <cell r="N71">
            <v>67737</v>
          </cell>
          <cell r="O71">
            <v>1472080.3</v>
          </cell>
          <cell r="P71">
            <v>58825.333333333336</v>
          </cell>
          <cell r="Q71">
            <v>1325921.7003333333</v>
          </cell>
          <cell r="R71">
            <v>23.82</v>
          </cell>
          <cell r="S71" t="str">
            <v>2005.07.11계약단가</v>
          </cell>
          <cell r="T71" t="str">
            <v>일괄조정</v>
          </cell>
          <cell r="U71">
            <v>76460</v>
          </cell>
          <cell r="V71">
            <v>1821277.2</v>
          </cell>
          <cell r="W71">
            <v>21408.799999999999</v>
          </cell>
          <cell r="X71">
            <v>509957.6</v>
          </cell>
          <cell r="Y71">
            <v>22938</v>
          </cell>
          <cell r="Z71">
            <v>546383.19999999995</v>
          </cell>
          <cell r="AA71">
            <v>16056.6</v>
          </cell>
          <cell r="AB71">
            <v>382468.2</v>
          </cell>
          <cell r="AC71">
            <v>16056.6</v>
          </cell>
          <cell r="AD71">
            <v>382468.2</v>
          </cell>
          <cell r="AE71">
            <v>76460</v>
          </cell>
          <cell r="AF71">
            <v>1821277.1999999997</v>
          </cell>
          <cell r="AG71">
            <v>98633</v>
          </cell>
          <cell r="AH71">
            <v>2349448</v>
          </cell>
          <cell r="AI71">
            <v>105340</v>
          </cell>
          <cell r="AJ71">
            <v>2509210</v>
          </cell>
          <cell r="AK71">
            <v>112503</v>
          </cell>
          <cell r="AL71">
            <v>2679836</v>
          </cell>
          <cell r="AM71">
            <v>316476</v>
          </cell>
          <cell r="AN71">
            <v>7538494</v>
          </cell>
        </row>
        <row r="72">
          <cell r="A72">
            <v>66</v>
          </cell>
          <cell r="B72" t="str">
            <v>233-652</v>
          </cell>
          <cell r="C72" t="str">
            <v xml:space="preserve">합성수지직관 </v>
          </cell>
          <cell r="D72" t="str">
            <v>175MM*6M</v>
          </cell>
          <cell r="E72" t="str">
            <v>개</v>
          </cell>
          <cell r="F72" t="str">
            <v>단가</v>
          </cell>
          <cell r="G72" t="str">
            <v>지중배전팀</v>
          </cell>
          <cell r="H72" t="str">
            <v>021-4674</v>
          </cell>
          <cell r="I72" t="str">
            <v>지중배전선 설치 및 운영</v>
          </cell>
          <cell r="J72">
            <v>3676</v>
          </cell>
          <cell r="K72">
            <v>200358.63</v>
          </cell>
          <cell r="L72">
            <v>5210</v>
          </cell>
          <cell r="M72">
            <v>339198.11</v>
          </cell>
          <cell r="N72">
            <v>4016</v>
          </cell>
          <cell r="O72">
            <v>276424.48</v>
          </cell>
          <cell r="P72">
            <v>4300.666666666667</v>
          </cell>
          <cell r="Q72">
            <v>271993.74</v>
          </cell>
          <cell r="R72">
            <v>68.5</v>
          </cell>
          <cell r="S72" t="str">
            <v>2004.12.01계약단가</v>
          </cell>
          <cell r="T72" t="str">
            <v>일괄조정</v>
          </cell>
          <cell r="U72">
            <v>4760</v>
          </cell>
          <cell r="V72">
            <v>326060</v>
          </cell>
          <cell r="W72">
            <v>1332.8</v>
          </cell>
          <cell r="X72">
            <v>91296.8</v>
          </cell>
          <cell r="Y72">
            <v>1428</v>
          </cell>
          <cell r="Z72">
            <v>97818</v>
          </cell>
          <cell r="AA72">
            <v>999.6</v>
          </cell>
          <cell r="AB72">
            <v>68472.600000000006</v>
          </cell>
          <cell r="AC72">
            <v>999.6</v>
          </cell>
          <cell r="AD72">
            <v>68472.600000000006</v>
          </cell>
          <cell r="AE72">
            <v>4760</v>
          </cell>
          <cell r="AF72">
            <v>326060</v>
          </cell>
          <cell r="AG72">
            <v>6140</v>
          </cell>
          <cell r="AH72">
            <v>420617</v>
          </cell>
          <cell r="AI72">
            <v>6558</v>
          </cell>
          <cell r="AJ72">
            <v>449219</v>
          </cell>
          <cell r="AK72">
            <v>7004</v>
          </cell>
          <cell r="AL72">
            <v>479766</v>
          </cell>
          <cell r="AM72">
            <v>19702</v>
          </cell>
          <cell r="AN72">
            <v>1349602</v>
          </cell>
        </row>
        <row r="73">
          <cell r="A73">
            <v>67</v>
          </cell>
          <cell r="B73" t="str">
            <v>117-696</v>
          </cell>
          <cell r="C73" t="str">
            <v xml:space="preserve">조립식핸드홀(4방향) </v>
          </cell>
          <cell r="D73" t="str">
            <v>HS-2W,1800*2100*2300</v>
          </cell>
          <cell r="E73" t="str">
            <v>개</v>
          </cell>
          <cell r="F73" t="str">
            <v>단가</v>
          </cell>
          <cell r="G73" t="str">
            <v>지중배전팀</v>
          </cell>
          <cell r="H73" t="str">
            <v>021-4675</v>
          </cell>
          <cell r="I73" t="str">
            <v>지중배전선 설치 및 운영</v>
          </cell>
          <cell r="J73">
            <v>1123</v>
          </cell>
          <cell r="K73">
            <v>1142190</v>
          </cell>
          <cell r="L73">
            <v>1043</v>
          </cell>
          <cell r="M73">
            <v>1024563.847</v>
          </cell>
          <cell r="N73">
            <v>1219</v>
          </cell>
          <cell r="O73">
            <v>1228832</v>
          </cell>
          <cell r="P73">
            <v>1128.3333333333333</v>
          </cell>
          <cell r="Q73">
            <v>1131861.949</v>
          </cell>
          <cell r="R73">
            <v>1060</v>
          </cell>
          <cell r="S73" t="str">
            <v>2005.08.05계약단가</v>
          </cell>
          <cell r="T73" t="str">
            <v>일괄조정</v>
          </cell>
          <cell r="U73">
            <v>1380</v>
          </cell>
          <cell r="V73">
            <v>1462800</v>
          </cell>
          <cell r="W73">
            <v>386.4</v>
          </cell>
          <cell r="X73">
            <v>409584</v>
          </cell>
          <cell r="Y73">
            <v>414</v>
          </cell>
          <cell r="Z73">
            <v>438840</v>
          </cell>
          <cell r="AA73">
            <v>289.8</v>
          </cell>
          <cell r="AB73">
            <v>307188</v>
          </cell>
          <cell r="AC73">
            <v>289.8</v>
          </cell>
          <cell r="AD73">
            <v>307188</v>
          </cell>
          <cell r="AE73">
            <v>1380</v>
          </cell>
          <cell r="AF73">
            <v>1462800</v>
          </cell>
          <cell r="AG73">
            <v>1780</v>
          </cell>
          <cell r="AH73">
            <v>1887012</v>
          </cell>
          <cell r="AI73">
            <v>1901</v>
          </cell>
          <cell r="AJ73">
            <v>2015329</v>
          </cell>
          <cell r="AK73">
            <v>2030</v>
          </cell>
          <cell r="AL73">
            <v>2152371</v>
          </cell>
          <cell r="AM73">
            <v>5711</v>
          </cell>
          <cell r="AN73">
            <v>6054712</v>
          </cell>
        </row>
        <row r="74">
          <cell r="A74">
            <v>68</v>
          </cell>
          <cell r="B74" t="str">
            <v>117-699</v>
          </cell>
          <cell r="C74" t="str">
            <v xml:space="preserve">조립식맨홀(6회선) </v>
          </cell>
          <cell r="D74" t="str">
            <v>MS-6,2100*2380*4000</v>
          </cell>
          <cell r="E74" t="str">
            <v>개</v>
          </cell>
          <cell r="F74" t="str">
            <v>단가</v>
          </cell>
          <cell r="G74" t="str">
            <v>지중배전팀</v>
          </cell>
          <cell r="H74" t="str">
            <v>021-4676</v>
          </cell>
          <cell r="I74" t="str">
            <v>지중배전선 설치 및 운영</v>
          </cell>
          <cell r="J74">
            <v>704</v>
          </cell>
          <cell r="K74">
            <v>1341351</v>
          </cell>
          <cell r="L74">
            <v>717</v>
          </cell>
          <cell r="M74">
            <v>1520958.5460000001</v>
          </cell>
          <cell r="N74">
            <v>760</v>
          </cell>
          <cell r="O74">
            <v>1778400</v>
          </cell>
          <cell r="P74">
            <v>727</v>
          </cell>
          <cell r="Q74">
            <v>1546903.182</v>
          </cell>
          <cell r="R74">
            <v>2340</v>
          </cell>
          <cell r="S74" t="str">
            <v>2004.11.15계약단가</v>
          </cell>
          <cell r="T74" t="str">
            <v>일괄조정</v>
          </cell>
          <cell r="U74">
            <v>870</v>
          </cell>
          <cell r="V74">
            <v>2035800</v>
          </cell>
          <cell r="W74">
            <v>243.6</v>
          </cell>
          <cell r="X74">
            <v>570024</v>
          </cell>
          <cell r="Y74">
            <v>261</v>
          </cell>
          <cell r="Z74">
            <v>610740</v>
          </cell>
          <cell r="AA74">
            <v>182.7</v>
          </cell>
          <cell r="AB74">
            <v>427518</v>
          </cell>
          <cell r="AC74">
            <v>182.7</v>
          </cell>
          <cell r="AD74">
            <v>427518</v>
          </cell>
          <cell r="AE74">
            <v>870</v>
          </cell>
          <cell r="AF74">
            <v>2035800</v>
          </cell>
          <cell r="AG74">
            <v>1122</v>
          </cell>
          <cell r="AH74">
            <v>2626182</v>
          </cell>
          <cell r="AI74">
            <v>1198</v>
          </cell>
          <cell r="AJ74">
            <v>2804762</v>
          </cell>
          <cell r="AK74">
            <v>1279</v>
          </cell>
          <cell r="AL74">
            <v>2995486</v>
          </cell>
          <cell r="AM74">
            <v>3599</v>
          </cell>
          <cell r="AN74">
            <v>8426430</v>
          </cell>
        </row>
        <row r="75">
          <cell r="A75">
            <v>69</v>
          </cell>
          <cell r="B75" t="str">
            <v>117-715</v>
          </cell>
          <cell r="C75" t="str">
            <v xml:space="preserve">삼상변압기기초대 </v>
          </cell>
          <cell r="D75" t="str">
            <v>T-3L,1100*1120*1600</v>
          </cell>
          <cell r="E75" t="str">
            <v>개</v>
          </cell>
          <cell r="F75" t="str">
            <v>단가</v>
          </cell>
          <cell r="G75" t="str">
            <v>지중배전팀</v>
          </cell>
          <cell r="H75" t="str">
            <v>021-4677</v>
          </cell>
          <cell r="I75" t="str">
            <v>지중배전선 설치 및 운영</v>
          </cell>
          <cell r="J75">
            <v>564</v>
          </cell>
          <cell r="K75">
            <v>114711.91800000001</v>
          </cell>
          <cell r="L75">
            <v>466</v>
          </cell>
          <cell r="M75">
            <v>79068.679999999993</v>
          </cell>
          <cell r="N75">
            <v>607</v>
          </cell>
          <cell r="O75">
            <v>105071.42</v>
          </cell>
          <cell r="P75">
            <v>545.66666666666663</v>
          </cell>
          <cell r="Q75">
            <v>99617.339333333322</v>
          </cell>
          <cell r="R75">
            <v>194.4</v>
          </cell>
          <cell r="S75" t="str">
            <v>2005.08.05계약단가</v>
          </cell>
          <cell r="T75" t="str">
            <v>일괄조정</v>
          </cell>
          <cell r="U75">
            <v>680</v>
          </cell>
          <cell r="V75">
            <v>132192</v>
          </cell>
          <cell r="W75">
            <v>190.4</v>
          </cell>
          <cell r="X75">
            <v>37013.800000000003</v>
          </cell>
          <cell r="Y75">
            <v>204</v>
          </cell>
          <cell r="Z75">
            <v>39657.599999999999</v>
          </cell>
          <cell r="AA75">
            <v>142.80000000000001</v>
          </cell>
          <cell r="AB75">
            <v>27760.3</v>
          </cell>
          <cell r="AC75">
            <v>142.80000000000001</v>
          </cell>
          <cell r="AD75">
            <v>27760.3</v>
          </cell>
          <cell r="AE75">
            <v>680</v>
          </cell>
          <cell r="AF75">
            <v>132192</v>
          </cell>
          <cell r="AG75">
            <v>877</v>
          </cell>
          <cell r="AH75">
            <v>170528</v>
          </cell>
          <cell r="AI75">
            <v>937</v>
          </cell>
          <cell r="AJ75">
            <v>182124</v>
          </cell>
          <cell r="AK75">
            <v>1001</v>
          </cell>
          <cell r="AL75">
            <v>194508</v>
          </cell>
          <cell r="AM75">
            <v>2815</v>
          </cell>
          <cell r="AN75">
            <v>547160</v>
          </cell>
        </row>
        <row r="76">
          <cell r="A76">
            <v>70</v>
          </cell>
          <cell r="B76" t="str">
            <v>147-090</v>
          </cell>
          <cell r="C76" t="str">
            <v xml:space="preserve">지상설치형변압기(단상) </v>
          </cell>
          <cell r="D76" t="str">
            <v>22.9kV 230/115V 30kV</v>
          </cell>
          <cell r="E76" t="str">
            <v>대</v>
          </cell>
          <cell r="F76" t="str">
            <v>총가</v>
          </cell>
          <cell r="G76" t="str">
            <v>지중배전팀</v>
          </cell>
          <cell r="H76" t="str">
            <v>021-4678</v>
          </cell>
          <cell r="I76" t="str">
            <v>지중배전선 설치 및 운영</v>
          </cell>
          <cell r="J76">
            <v>1</v>
          </cell>
          <cell r="K76">
            <v>2820</v>
          </cell>
          <cell r="L76">
            <v>2</v>
          </cell>
          <cell r="M76">
            <v>4014.6</v>
          </cell>
          <cell r="N76">
            <v>1</v>
          </cell>
          <cell r="O76">
            <v>1269000</v>
          </cell>
          <cell r="P76">
            <v>1.3333333333333333</v>
          </cell>
          <cell r="Q76">
            <v>425278.2</v>
          </cell>
          <cell r="R76">
            <v>2843</v>
          </cell>
          <cell r="S76" t="str">
            <v>2003.07.31계약단가</v>
          </cell>
          <cell r="T76" t="str">
            <v>일괄조정</v>
          </cell>
          <cell r="U76">
            <v>10</v>
          </cell>
          <cell r="V76">
            <v>28430</v>
          </cell>
          <cell r="W76">
            <v>2.8</v>
          </cell>
          <cell r="X76">
            <v>7960.4</v>
          </cell>
          <cell r="Y76">
            <v>3</v>
          </cell>
          <cell r="Z76">
            <v>8529</v>
          </cell>
          <cell r="AA76">
            <v>2.1</v>
          </cell>
          <cell r="AB76">
            <v>5970.3</v>
          </cell>
          <cell r="AC76">
            <v>2.1</v>
          </cell>
          <cell r="AD76">
            <v>5970.3</v>
          </cell>
          <cell r="AE76">
            <v>10</v>
          </cell>
          <cell r="AF76">
            <v>28430</v>
          </cell>
          <cell r="AG76">
            <v>13</v>
          </cell>
          <cell r="AH76">
            <v>36675</v>
          </cell>
          <cell r="AI76">
            <v>14</v>
          </cell>
          <cell r="AJ76">
            <v>39169</v>
          </cell>
          <cell r="AK76">
            <v>15</v>
          </cell>
          <cell r="AL76">
            <v>41832</v>
          </cell>
          <cell r="AM76">
            <v>42</v>
          </cell>
          <cell r="AN76">
            <v>117676</v>
          </cell>
        </row>
        <row r="77">
          <cell r="A77">
            <v>71</v>
          </cell>
          <cell r="B77" t="str">
            <v>117-741</v>
          </cell>
          <cell r="C77" t="str">
            <v xml:space="preserve">배전관로구볼트조임방수장치 </v>
          </cell>
          <cell r="D77" t="str">
            <v>DW175-325</v>
          </cell>
          <cell r="E77" t="str">
            <v>개</v>
          </cell>
          <cell r="F77" t="str">
            <v>단가</v>
          </cell>
          <cell r="G77" t="str">
            <v>지중배전팀</v>
          </cell>
          <cell r="H77" t="str">
            <v>021-4679</v>
          </cell>
          <cell r="I77" t="str">
            <v>지중배전선 설치 및 운영</v>
          </cell>
          <cell r="J77">
            <v>11030</v>
          </cell>
          <cell r="K77">
            <v>430170</v>
          </cell>
          <cell r="L77">
            <v>9328</v>
          </cell>
          <cell r="M77">
            <v>379459.84000000003</v>
          </cell>
          <cell r="N77">
            <v>10647</v>
          </cell>
          <cell r="O77">
            <v>441850.5</v>
          </cell>
          <cell r="P77">
            <v>10335</v>
          </cell>
          <cell r="Q77">
            <v>417160.11333333334</v>
          </cell>
          <cell r="R77">
            <v>39.5</v>
          </cell>
          <cell r="S77" t="str">
            <v>2005.11.11계약단가</v>
          </cell>
          <cell r="T77" t="str">
            <v>개별조정</v>
          </cell>
          <cell r="U77">
            <v>11790</v>
          </cell>
          <cell r="V77">
            <v>465705</v>
          </cell>
          <cell r="W77">
            <v>3301.2</v>
          </cell>
          <cell r="X77">
            <v>130397.4</v>
          </cell>
          <cell r="Y77">
            <v>3537</v>
          </cell>
          <cell r="Z77">
            <v>139711.5</v>
          </cell>
          <cell r="AA77">
            <v>2475.9</v>
          </cell>
          <cell r="AB77">
            <v>97798.1</v>
          </cell>
          <cell r="AC77">
            <v>2475.9</v>
          </cell>
          <cell r="AD77">
            <v>97798.1</v>
          </cell>
          <cell r="AE77">
            <v>11790</v>
          </cell>
          <cell r="AF77">
            <v>465705.1</v>
          </cell>
          <cell r="AG77">
            <v>15209</v>
          </cell>
          <cell r="AH77">
            <v>600760</v>
          </cell>
          <cell r="AI77">
            <v>16243</v>
          </cell>
          <cell r="AJ77">
            <v>641612</v>
          </cell>
          <cell r="AK77">
            <v>17348</v>
          </cell>
          <cell r="AL77">
            <v>685242</v>
          </cell>
          <cell r="AM77">
            <v>48800</v>
          </cell>
          <cell r="AN77">
            <v>1927614</v>
          </cell>
        </row>
        <row r="78">
          <cell r="A78">
            <v>72</v>
          </cell>
          <cell r="B78" t="str">
            <v>126-650</v>
          </cell>
          <cell r="C78" t="str">
            <v xml:space="preserve">수밀형동심중성선전력케이블 </v>
          </cell>
          <cell r="D78" t="str">
            <v>22.9KV CNCV-W 60SQ</v>
          </cell>
          <cell r="E78" t="str">
            <v>m</v>
          </cell>
          <cell r="F78" t="str">
            <v>단가</v>
          </cell>
          <cell r="G78" t="str">
            <v>지중배전팀</v>
          </cell>
          <cell r="H78" t="str">
            <v>021-4680</v>
          </cell>
          <cell r="I78" t="str">
            <v>지중배전선 설치 및 운영</v>
          </cell>
          <cell r="J78">
            <v>967342</v>
          </cell>
          <cell r="K78">
            <v>5113749.2</v>
          </cell>
          <cell r="L78">
            <v>1100590</v>
          </cell>
          <cell r="M78">
            <v>6624561.2779999999</v>
          </cell>
          <cell r="N78">
            <v>926679</v>
          </cell>
          <cell r="O78">
            <v>6051665.5049999999</v>
          </cell>
          <cell r="P78">
            <v>998203.66666666663</v>
          </cell>
          <cell r="Q78">
            <v>5929991.9943333333</v>
          </cell>
          <cell r="R78">
            <v>7.65</v>
          </cell>
          <cell r="S78" t="str">
            <v>2005.12.01계약단가</v>
          </cell>
          <cell r="T78" t="str">
            <v>개별조정</v>
          </cell>
          <cell r="U78">
            <v>1057450</v>
          </cell>
          <cell r="V78">
            <v>8089492.5</v>
          </cell>
          <cell r="W78">
            <v>296086</v>
          </cell>
          <cell r="X78">
            <v>2265057.9</v>
          </cell>
          <cell r="Y78">
            <v>317235</v>
          </cell>
          <cell r="Z78">
            <v>2426847.7999999998</v>
          </cell>
          <cell r="AA78">
            <v>222064.5</v>
          </cell>
          <cell r="AB78">
            <v>1698793.4</v>
          </cell>
          <cell r="AC78">
            <v>222064.5</v>
          </cell>
          <cell r="AD78">
            <v>1698793.4</v>
          </cell>
          <cell r="AE78">
            <v>1057450</v>
          </cell>
          <cell r="AF78">
            <v>8089492.5</v>
          </cell>
          <cell r="AG78">
            <v>1364111</v>
          </cell>
          <cell r="AH78">
            <v>10435445</v>
          </cell>
          <cell r="AI78">
            <v>1456871</v>
          </cell>
          <cell r="AJ78">
            <v>11145055</v>
          </cell>
          <cell r="AK78">
            <v>1555938</v>
          </cell>
          <cell r="AL78">
            <v>11902919</v>
          </cell>
          <cell r="AM78">
            <v>4376920</v>
          </cell>
          <cell r="AN78">
            <v>33483419</v>
          </cell>
        </row>
        <row r="79">
          <cell r="A79">
            <v>73</v>
          </cell>
          <cell r="B79" t="str">
            <v>126-516</v>
          </cell>
          <cell r="C79" t="str">
            <v xml:space="preserve">저압CV케이블 600V CV </v>
          </cell>
          <cell r="D79" t="str">
            <v>2C*38SQ</v>
          </cell>
          <cell r="E79" t="str">
            <v>m</v>
          </cell>
          <cell r="F79" t="str">
            <v>단가</v>
          </cell>
          <cell r="G79" t="str">
            <v>지중배전팀</v>
          </cell>
          <cell r="H79" t="str">
            <v>021-4681</v>
          </cell>
          <cell r="I79" t="str">
            <v>지중배전선 설치 및 운영</v>
          </cell>
          <cell r="J79">
            <v>30219</v>
          </cell>
          <cell r="K79">
            <v>71367.104000000007</v>
          </cell>
          <cell r="L79">
            <v>35281</v>
          </cell>
          <cell r="M79">
            <v>117546.102</v>
          </cell>
          <cell r="N79">
            <v>26895</v>
          </cell>
          <cell r="O79">
            <v>97762.191000000006</v>
          </cell>
          <cell r="P79">
            <v>30798.333333333332</v>
          </cell>
          <cell r="Q79">
            <v>95558.465666666671</v>
          </cell>
          <cell r="R79">
            <v>4.1909999999999998</v>
          </cell>
          <cell r="S79" t="str">
            <v>2004.12.22계약단가</v>
          </cell>
          <cell r="T79" t="str">
            <v>개별조정</v>
          </cell>
          <cell r="U79">
            <v>30680</v>
          </cell>
          <cell r="V79">
            <v>128579.87999999999</v>
          </cell>
          <cell r="W79">
            <v>8590.4</v>
          </cell>
          <cell r="X79">
            <v>36002.400000000001</v>
          </cell>
          <cell r="Y79">
            <v>9204</v>
          </cell>
          <cell r="Z79">
            <v>38574</v>
          </cell>
          <cell r="AA79">
            <v>6442.8</v>
          </cell>
          <cell r="AB79">
            <v>27001.8</v>
          </cell>
          <cell r="AC79">
            <v>6442.8</v>
          </cell>
          <cell r="AD79">
            <v>27001.8</v>
          </cell>
          <cell r="AE79">
            <v>30680</v>
          </cell>
          <cell r="AF79">
            <v>128580</v>
          </cell>
          <cell r="AG79">
            <v>39577</v>
          </cell>
          <cell r="AH79">
            <v>165868</v>
          </cell>
          <cell r="AI79">
            <v>42268</v>
          </cell>
          <cell r="AJ79">
            <v>177147</v>
          </cell>
          <cell r="AK79">
            <v>45142</v>
          </cell>
          <cell r="AL79">
            <v>189193</v>
          </cell>
          <cell r="AM79">
            <v>126987</v>
          </cell>
          <cell r="AN79">
            <v>532208</v>
          </cell>
        </row>
        <row r="80">
          <cell r="A80">
            <v>74</v>
          </cell>
          <cell r="B80" t="str">
            <v>237-051</v>
          </cell>
          <cell r="C80" t="str">
            <v xml:space="preserve">합성수지파형관 </v>
          </cell>
          <cell r="D80" t="str">
            <v>125MM*50M</v>
          </cell>
          <cell r="E80" t="str">
            <v>개</v>
          </cell>
          <cell r="F80" t="str">
            <v>단가</v>
          </cell>
          <cell r="G80" t="str">
            <v>지중배전팀</v>
          </cell>
          <cell r="H80" t="str">
            <v>021-4682</v>
          </cell>
          <cell r="I80" t="str">
            <v>지중배전선 설치 및 운영</v>
          </cell>
          <cell r="J80">
            <v>23440</v>
          </cell>
          <cell r="K80">
            <v>61722.544999999998</v>
          </cell>
          <cell r="L80">
            <v>29028</v>
          </cell>
          <cell r="M80">
            <v>81786.831999999995</v>
          </cell>
          <cell r="N80">
            <v>20271</v>
          </cell>
          <cell r="O80">
            <v>65216.095000000001</v>
          </cell>
          <cell r="P80">
            <v>24246.333333333332</v>
          </cell>
          <cell r="Q80">
            <v>69575.157333333322</v>
          </cell>
          <cell r="R80">
            <v>3.2440000000000002</v>
          </cell>
          <cell r="S80" t="str">
            <v>2005.03.02계약단가</v>
          </cell>
          <cell r="T80" t="str">
            <v>개별조정</v>
          </cell>
          <cell r="U80">
            <v>23290</v>
          </cell>
          <cell r="V80">
            <v>75552.760000000009</v>
          </cell>
          <cell r="W80">
            <v>6521.2</v>
          </cell>
          <cell r="X80">
            <v>21154.799999999999</v>
          </cell>
          <cell r="Y80">
            <v>6987</v>
          </cell>
          <cell r="Z80">
            <v>22665.8</v>
          </cell>
          <cell r="AA80">
            <v>4890.8999999999996</v>
          </cell>
          <cell r="AB80">
            <v>15866.1</v>
          </cell>
          <cell r="AC80">
            <v>4890.8999999999996</v>
          </cell>
          <cell r="AD80">
            <v>15866.1</v>
          </cell>
          <cell r="AE80">
            <v>23290</v>
          </cell>
          <cell r="AF80">
            <v>75552.800000000003</v>
          </cell>
          <cell r="AG80">
            <v>30044</v>
          </cell>
          <cell r="AH80">
            <v>97463</v>
          </cell>
          <cell r="AI80">
            <v>32087</v>
          </cell>
          <cell r="AJ80">
            <v>104090</v>
          </cell>
          <cell r="AK80">
            <v>34269</v>
          </cell>
          <cell r="AL80">
            <v>111168</v>
          </cell>
          <cell r="AM80">
            <v>96400</v>
          </cell>
          <cell r="AN80">
            <v>312721</v>
          </cell>
        </row>
        <row r="81">
          <cell r="A81">
            <v>75</v>
          </cell>
          <cell r="B81" t="str">
            <v>116-060</v>
          </cell>
          <cell r="C81" t="str">
            <v xml:space="preserve">케이블표지시트 </v>
          </cell>
          <cell r="D81" t="str">
            <v>0.15X330X50M</v>
          </cell>
          <cell r="E81" t="str">
            <v>roll</v>
          </cell>
          <cell r="F81" t="str">
            <v>단가</v>
          </cell>
          <cell r="G81" t="str">
            <v>지중배전팀</v>
          </cell>
          <cell r="H81" t="str">
            <v>021-4683</v>
          </cell>
          <cell r="I81" t="str">
            <v>지중배전선 설치 및 운영</v>
          </cell>
          <cell r="J81">
            <v>26339</v>
          </cell>
          <cell r="K81">
            <v>877073.34</v>
          </cell>
          <cell r="L81">
            <v>26329</v>
          </cell>
          <cell r="M81">
            <v>851987.63500000001</v>
          </cell>
          <cell r="N81">
            <v>20079</v>
          </cell>
          <cell r="O81">
            <v>656390.61499999999</v>
          </cell>
          <cell r="P81">
            <v>24249</v>
          </cell>
          <cell r="Q81">
            <v>795150.52999999991</v>
          </cell>
          <cell r="R81">
            <v>32.74</v>
          </cell>
          <cell r="S81" t="str">
            <v>2004.12.22계약단가</v>
          </cell>
          <cell r="T81" t="str">
            <v>개별조정</v>
          </cell>
          <cell r="U81">
            <v>22360</v>
          </cell>
          <cell r="V81">
            <v>732066.4</v>
          </cell>
          <cell r="W81">
            <v>6260.8</v>
          </cell>
          <cell r="X81">
            <v>204978.6</v>
          </cell>
          <cell r="Y81">
            <v>6708</v>
          </cell>
          <cell r="Z81">
            <v>219619.9</v>
          </cell>
          <cell r="AA81">
            <v>4695.6000000000004</v>
          </cell>
          <cell r="AB81">
            <v>153733.9</v>
          </cell>
          <cell r="AC81">
            <v>4695.6000000000004</v>
          </cell>
          <cell r="AD81">
            <v>153733.9</v>
          </cell>
          <cell r="AE81">
            <v>22360</v>
          </cell>
          <cell r="AF81">
            <v>732066.3</v>
          </cell>
          <cell r="AG81">
            <v>28844</v>
          </cell>
          <cell r="AH81">
            <v>944366</v>
          </cell>
          <cell r="AI81">
            <v>30805</v>
          </cell>
          <cell r="AJ81">
            <v>1008583</v>
          </cell>
          <cell r="AK81">
            <v>32900</v>
          </cell>
          <cell r="AL81">
            <v>1077167</v>
          </cell>
          <cell r="AM81">
            <v>92549</v>
          </cell>
          <cell r="AN81">
            <v>3030116</v>
          </cell>
        </row>
        <row r="82">
          <cell r="A82">
            <v>76</v>
          </cell>
          <cell r="B82" t="str">
            <v>126-655</v>
          </cell>
          <cell r="C82" t="str">
            <v xml:space="preserve">수밀형동심중성선전력케이블 </v>
          </cell>
          <cell r="D82" t="str">
            <v>22.9KV CNCV-W 325SQ</v>
          </cell>
          <cell r="E82" t="str">
            <v>m</v>
          </cell>
          <cell r="F82" t="str">
            <v>단가</v>
          </cell>
          <cell r="G82" t="str">
            <v>지중배전팀</v>
          </cell>
          <cell r="H82" t="str">
            <v>021-4684</v>
          </cell>
          <cell r="I82" t="str">
            <v>지중배전선 설치 및 운영</v>
          </cell>
          <cell r="J82">
            <v>3074240</v>
          </cell>
          <cell r="K82">
            <v>50904207.185999997</v>
          </cell>
          <cell r="L82">
            <v>2254060</v>
          </cell>
          <cell r="M82">
            <v>43926240.174000002</v>
          </cell>
          <cell r="N82">
            <v>2290413</v>
          </cell>
          <cell r="O82">
            <v>49261775.090999998</v>
          </cell>
          <cell r="P82">
            <v>2539571</v>
          </cell>
          <cell r="Q82">
            <v>48030740.817000002</v>
          </cell>
          <cell r="R82">
            <v>26.861999999999998</v>
          </cell>
          <cell r="S82" t="str">
            <v>2005.11.23계약단가</v>
          </cell>
          <cell r="T82" t="str">
            <v>개별조정</v>
          </cell>
          <cell r="U82">
            <v>2456840</v>
          </cell>
          <cell r="V82">
            <v>65995636.079999998</v>
          </cell>
          <cell r="W82">
            <v>687915.2</v>
          </cell>
          <cell r="X82">
            <v>18478778.100000001</v>
          </cell>
          <cell r="Y82">
            <v>737052</v>
          </cell>
          <cell r="Z82">
            <v>19798690.800000001</v>
          </cell>
          <cell r="AA82">
            <v>515936.4</v>
          </cell>
          <cell r="AB82">
            <v>13859083.6</v>
          </cell>
          <cell r="AC82">
            <v>515936.4</v>
          </cell>
          <cell r="AD82">
            <v>13859083.6</v>
          </cell>
          <cell r="AE82">
            <v>2456840</v>
          </cell>
          <cell r="AF82">
            <v>65995636.100000009</v>
          </cell>
          <cell r="AG82">
            <v>3169324</v>
          </cell>
          <cell r="AH82">
            <v>85134371</v>
          </cell>
          <cell r="AI82">
            <v>3384838</v>
          </cell>
          <cell r="AJ82">
            <v>90923508</v>
          </cell>
          <cell r="AK82">
            <v>3615007</v>
          </cell>
          <cell r="AL82">
            <v>97106307</v>
          </cell>
          <cell r="AM82">
            <v>10169169</v>
          </cell>
          <cell r="AN82">
            <v>273164186</v>
          </cell>
        </row>
        <row r="83">
          <cell r="A83">
            <v>77</v>
          </cell>
          <cell r="B83" t="str">
            <v>117-705</v>
          </cell>
          <cell r="C83" t="str">
            <v xml:space="preserve">개폐기기초대(수동3회로) </v>
          </cell>
          <cell r="D83" t="str">
            <v>SW-3, 900X1120X1300</v>
          </cell>
          <cell r="E83" t="str">
            <v>개</v>
          </cell>
          <cell r="F83" t="str">
            <v>단가</v>
          </cell>
          <cell r="G83" t="str">
            <v>지중배전팀</v>
          </cell>
          <cell r="H83" t="str">
            <v>021-4685</v>
          </cell>
          <cell r="I83" t="str">
            <v>지중배전선 설치 및 운영</v>
          </cell>
          <cell r="J83">
            <v>341</v>
          </cell>
          <cell r="K83">
            <v>52136.998</v>
          </cell>
          <cell r="L83">
            <v>391</v>
          </cell>
          <cell r="M83">
            <v>50254.033000000003</v>
          </cell>
          <cell r="N83">
            <v>245</v>
          </cell>
          <cell r="O83">
            <v>31898.97</v>
          </cell>
          <cell r="P83">
            <v>325.66666666666669</v>
          </cell>
          <cell r="Q83">
            <v>44763.333666666666</v>
          </cell>
          <cell r="R83">
            <v>130.71</v>
          </cell>
          <cell r="S83" t="str">
            <v>2005.01.18계약단가</v>
          </cell>
          <cell r="T83" t="str">
            <v>개별조정</v>
          </cell>
          <cell r="U83">
            <v>280</v>
          </cell>
          <cell r="V83">
            <v>36598.800000000003</v>
          </cell>
          <cell r="W83">
            <v>78.400000000000006</v>
          </cell>
          <cell r="X83">
            <v>10247.700000000001</v>
          </cell>
          <cell r="Y83">
            <v>84</v>
          </cell>
          <cell r="Z83">
            <v>10979.6</v>
          </cell>
          <cell r="AA83">
            <v>58.8</v>
          </cell>
          <cell r="AB83">
            <v>7685.7</v>
          </cell>
          <cell r="AC83">
            <v>58.8</v>
          </cell>
          <cell r="AD83">
            <v>7685.7</v>
          </cell>
          <cell r="AE83">
            <v>280</v>
          </cell>
          <cell r="AF83">
            <v>36598.700000000004</v>
          </cell>
          <cell r="AG83">
            <v>361</v>
          </cell>
          <cell r="AH83">
            <v>47212</v>
          </cell>
          <cell r="AI83">
            <v>386</v>
          </cell>
          <cell r="AJ83">
            <v>50422</v>
          </cell>
          <cell r="AK83">
            <v>412</v>
          </cell>
          <cell r="AL83">
            <v>53851</v>
          </cell>
          <cell r="AM83">
            <v>1159</v>
          </cell>
          <cell r="AN83">
            <v>151485</v>
          </cell>
        </row>
        <row r="84">
          <cell r="A84">
            <v>78</v>
          </cell>
          <cell r="B84" t="str">
            <v>126-663</v>
          </cell>
          <cell r="C84" t="str">
            <v xml:space="preserve">난연성동심중성선전력케이블 22.9KV FR CNCO-W </v>
          </cell>
          <cell r="D84" t="str">
            <v>325SQ</v>
          </cell>
          <cell r="E84" t="str">
            <v>m</v>
          </cell>
          <cell r="F84" t="str">
            <v>단가</v>
          </cell>
          <cell r="G84" t="str">
            <v>지중배전팀</v>
          </cell>
          <cell r="H84" t="str">
            <v>021-4686</v>
          </cell>
          <cell r="I84" t="str">
            <v>지중배전선 설치 및 운영</v>
          </cell>
          <cell r="J84">
            <v>940782</v>
          </cell>
          <cell r="K84">
            <v>18042280.386</v>
          </cell>
          <cell r="L84">
            <v>755903</v>
          </cell>
          <cell r="M84">
            <v>17896924.011</v>
          </cell>
          <cell r="N84">
            <v>671971</v>
          </cell>
          <cell r="O84">
            <v>16437605.132999999</v>
          </cell>
          <cell r="P84">
            <v>789552</v>
          </cell>
          <cell r="Q84">
            <v>17458936.510000002</v>
          </cell>
          <cell r="R84">
            <v>29.045999999999999</v>
          </cell>
          <cell r="S84" t="str">
            <v>2005.11.23계약단가</v>
          </cell>
          <cell r="T84" t="str">
            <v>개별조정</v>
          </cell>
          <cell r="U84">
            <v>727480</v>
          </cell>
          <cell r="V84">
            <v>21130384.079999998</v>
          </cell>
          <cell r="W84">
            <v>203694.4</v>
          </cell>
          <cell r="X84">
            <v>5916507.5</v>
          </cell>
          <cell r="Y84">
            <v>218244</v>
          </cell>
          <cell r="Z84">
            <v>6339115.2000000002</v>
          </cell>
          <cell r="AA84">
            <v>152770.79999999999</v>
          </cell>
          <cell r="AB84">
            <v>4437380.7</v>
          </cell>
          <cell r="AC84">
            <v>152770.79999999999</v>
          </cell>
          <cell r="AD84">
            <v>4437380.7</v>
          </cell>
          <cell r="AE84">
            <v>727480</v>
          </cell>
          <cell r="AF84">
            <v>21130384.099999998</v>
          </cell>
          <cell r="AG84">
            <v>938449</v>
          </cell>
          <cell r="AH84">
            <v>27258195</v>
          </cell>
          <cell r="AI84">
            <v>1002264</v>
          </cell>
          <cell r="AJ84">
            <v>29111752</v>
          </cell>
          <cell r="AK84">
            <v>1070418</v>
          </cell>
          <cell r="AL84">
            <v>31091351</v>
          </cell>
          <cell r="AM84">
            <v>3011131</v>
          </cell>
          <cell r="AN84">
            <v>87461298</v>
          </cell>
        </row>
        <row r="85">
          <cell r="A85">
            <v>79</v>
          </cell>
          <cell r="B85" t="str">
            <v>115-754</v>
          </cell>
          <cell r="C85" t="str">
            <v xml:space="preserve">지중저압케이블접속장치 </v>
          </cell>
          <cell r="D85" t="str">
            <v>4HS,3,4</v>
          </cell>
          <cell r="E85" t="str">
            <v>개</v>
          </cell>
          <cell r="F85" t="str">
            <v>단가</v>
          </cell>
          <cell r="G85" t="str">
            <v>지중배전팀</v>
          </cell>
          <cell r="H85" t="str">
            <v>021-4687</v>
          </cell>
          <cell r="I85" t="str">
            <v>지중배전선 설치 및 운영</v>
          </cell>
          <cell r="J85">
            <v>1947</v>
          </cell>
          <cell r="K85">
            <v>221034.19</v>
          </cell>
          <cell r="L85">
            <v>1538</v>
          </cell>
          <cell r="M85">
            <v>173949.4</v>
          </cell>
          <cell r="N85">
            <v>1376</v>
          </cell>
          <cell r="O85">
            <v>136182.89000000001</v>
          </cell>
          <cell r="P85">
            <v>1620.3333333333333</v>
          </cell>
          <cell r="Q85">
            <v>177055.49333333332</v>
          </cell>
          <cell r="R85">
            <v>98.970123546511644</v>
          </cell>
          <cell r="S85" t="str">
            <v>2005년 구매단가</v>
          </cell>
          <cell r="T85" t="str">
            <v>개별조정</v>
          </cell>
          <cell r="U85">
            <v>1490</v>
          </cell>
          <cell r="V85">
            <v>147465.48408430236</v>
          </cell>
          <cell r="W85">
            <v>417.2</v>
          </cell>
          <cell r="X85">
            <v>41290.300000000003</v>
          </cell>
          <cell r="Y85">
            <v>447</v>
          </cell>
          <cell r="Z85">
            <v>44239.6</v>
          </cell>
          <cell r="AA85">
            <v>312.89999999999998</v>
          </cell>
          <cell r="AB85">
            <v>30967.8</v>
          </cell>
          <cell r="AC85">
            <v>312.89999999999998</v>
          </cell>
          <cell r="AD85">
            <v>30967.8</v>
          </cell>
          <cell r="AE85">
            <v>1490</v>
          </cell>
          <cell r="AF85">
            <v>147465.5</v>
          </cell>
          <cell r="AG85">
            <v>1922</v>
          </cell>
          <cell r="AH85">
            <v>190230</v>
          </cell>
          <cell r="AI85">
            <v>2053</v>
          </cell>
          <cell r="AJ85">
            <v>203166</v>
          </cell>
          <cell r="AK85">
            <v>2193</v>
          </cell>
          <cell r="AL85">
            <v>216981</v>
          </cell>
          <cell r="AM85">
            <v>6168</v>
          </cell>
          <cell r="AN85">
            <v>610377</v>
          </cell>
        </row>
        <row r="86">
          <cell r="A86">
            <v>80</v>
          </cell>
          <cell r="B86" t="str">
            <v>147-227</v>
          </cell>
          <cell r="C86" t="str">
            <v xml:space="preserve">변압기접속재(절연플러그) </v>
          </cell>
          <cell r="D86" t="str">
            <v>CN-CV/Tr, 200A</v>
          </cell>
          <cell r="E86" t="str">
            <v>개</v>
          </cell>
          <cell r="F86" t="str">
            <v>단가</v>
          </cell>
          <cell r="G86" t="str">
            <v>지중배전팀</v>
          </cell>
          <cell r="H86" t="str">
            <v>021-4688</v>
          </cell>
          <cell r="I86" t="str">
            <v>지중배전선 설치 및 운영</v>
          </cell>
          <cell r="J86">
            <v>77</v>
          </cell>
          <cell r="K86">
            <v>6737.5</v>
          </cell>
          <cell r="L86">
            <v>57</v>
          </cell>
          <cell r="M86">
            <v>4731</v>
          </cell>
          <cell r="N86">
            <v>51</v>
          </cell>
          <cell r="O86">
            <v>4226.88</v>
          </cell>
          <cell r="P86">
            <v>61.666666666666664</v>
          </cell>
          <cell r="Q86">
            <v>5231.793333333334</v>
          </cell>
          <cell r="R86">
            <v>70.36</v>
          </cell>
          <cell r="S86" t="str">
            <v>2005.12.05계약단가</v>
          </cell>
          <cell r="T86" t="str">
            <v>개별조정</v>
          </cell>
          <cell r="U86">
            <v>60</v>
          </cell>
          <cell r="V86">
            <v>4221.6000000000004</v>
          </cell>
          <cell r="W86">
            <v>16.8</v>
          </cell>
          <cell r="X86">
            <v>1182</v>
          </cell>
          <cell r="Y86">
            <v>18</v>
          </cell>
          <cell r="Z86">
            <v>1266.5</v>
          </cell>
          <cell r="AA86">
            <v>12.6</v>
          </cell>
          <cell r="AB86">
            <v>886.5</v>
          </cell>
          <cell r="AC86">
            <v>12.6</v>
          </cell>
          <cell r="AD86">
            <v>886.5</v>
          </cell>
          <cell r="AE86">
            <v>60</v>
          </cell>
          <cell r="AF86">
            <v>4221.5</v>
          </cell>
          <cell r="AG86">
            <v>77</v>
          </cell>
          <cell r="AH86">
            <v>5446</v>
          </cell>
          <cell r="AI86">
            <v>82</v>
          </cell>
          <cell r="AJ86">
            <v>5816</v>
          </cell>
          <cell r="AK86">
            <v>88</v>
          </cell>
          <cell r="AL86">
            <v>6211</v>
          </cell>
          <cell r="AM86">
            <v>247</v>
          </cell>
          <cell r="AN86">
            <v>17473</v>
          </cell>
        </row>
        <row r="87">
          <cell r="A87">
            <v>81</v>
          </cell>
          <cell r="B87" t="str">
            <v>151-158</v>
          </cell>
          <cell r="C87" t="str">
            <v xml:space="preserve">가스절연다회로차단기/지중 </v>
          </cell>
          <cell r="D87" t="str">
            <v>25.8kV, 33-1B-A125</v>
          </cell>
          <cell r="E87" t="str">
            <v>대</v>
          </cell>
          <cell r="F87" t="str">
            <v>총가</v>
          </cell>
          <cell r="G87" t="str">
            <v>지중배전팀</v>
          </cell>
          <cell r="H87" t="str">
            <v>021-4689</v>
          </cell>
          <cell r="I87" t="str">
            <v>지중배전선 설치 및 운영</v>
          </cell>
          <cell r="J87">
            <v>14</v>
          </cell>
          <cell r="K87">
            <v>260100</v>
          </cell>
          <cell r="L87">
            <v>1</v>
          </cell>
          <cell r="M87">
            <v>18400</v>
          </cell>
          <cell r="N87">
            <v>9</v>
          </cell>
          <cell r="O87">
            <v>157180</v>
          </cell>
          <cell r="P87">
            <v>8</v>
          </cell>
          <cell r="Q87">
            <v>145226.66666666666</v>
          </cell>
          <cell r="R87">
            <v>16500</v>
          </cell>
          <cell r="S87" t="str">
            <v>2005.10.14계약단가</v>
          </cell>
          <cell r="T87" t="str">
            <v>개별조정</v>
          </cell>
          <cell r="U87">
            <v>10</v>
          </cell>
          <cell r="V87">
            <v>165000</v>
          </cell>
          <cell r="W87">
            <v>2.8</v>
          </cell>
          <cell r="X87">
            <v>46200</v>
          </cell>
          <cell r="Y87">
            <v>3</v>
          </cell>
          <cell r="Z87">
            <v>49500</v>
          </cell>
          <cell r="AA87">
            <v>2.1</v>
          </cell>
          <cell r="AB87">
            <v>34650</v>
          </cell>
          <cell r="AC87">
            <v>2.1</v>
          </cell>
          <cell r="AD87">
            <v>34650</v>
          </cell>
          <cell r="AE87">
            <v>10</v>
          </cell>
          <cell r="AF87">
            <v>165000</v>
          </cell>
          <cell r="AG87">
            <v>13</v>
          </cell>
          <cell r="AH87">
            <v>212850</v>
          </cell>
          <cell r="AI87">
            <v>14</v>
          </cell>
          <cell r="AJ87">
            <v>227324</v>
          </cell>
          <cell r="AK87">
            <v>15</v>
          </cell>
          <cell r="AL87">
            <v>242782</v>
          </cell>
          <cell r="AM87">
            <v>42</v>
          </cell>
          <cell r="AN87">
            <v>682956</v>
          </cell>
        </row>
        <row r="88">
          <cell r="A88">
            <v>82</v>
          </cell>
          <cell r="B88" t="str">
            <v>117-479</v>
          </cell>
          <cell r="C88" t="str">
            <v xml:space="preserve">케이블받침대 삼상 삼각용 </v>
          </cell>
          <cell r="D88" t="str">
            <v>CST3-154KV CV 2000</v>
          </cell>
          <cell r="E88" t="str">
            <v>개</v>
          </cell>
          <cell r="F88" t="str">
            <v>총가</v>
          </cell>
          <cell r="G88" t="str">
            <v>지중배전팀</v>
          </cell>
          <cell r="H88" t="str">
            <v>021-4690</v>
          </cell>
          <cell r="I88" t="str">
            <v>지중배전선 설치 및 운영</v>
          </cell>
          <cell r="J88">
            <v>12261</v>
          </cell>
          <cell r="K88">
            <v>415384.05699999997</v>
          </cell>
          <cell r="L88">
            <v>9903</v>
          </cell>
          <cell r="M88">
            <v>331551.27600000001</v>
          </cell>
          <cell r="N88">
            <v>7689</v>
          </cell>
          <cell r="O88">
            <v>254522.79</v>
          </cell>
          <cell r="P88">
            <v>9951</v>
          </cell>
          <cell r="Q88">
            <v>333819.37433333334</v>
          </cell>
          <cell r="R88">
            <v>33.378</v>
          </cell>
          <cell r="S88" t="str">
            <v>2003.12.11계약단가</v>
          </cell>
          <cell r="T88" t="str">
            <v>개별조정</v>
          </cell>
          <cell r="U88">
            <v>8350</v>
          </cell>
          <cell r="V88">
            <v>278706.3</v>
          </cell>
          <cell r="W88">
            <v>2338</v>
          </cell>
          <cell r="X88">
            <v>78037.8</v>
          </cell>
          <cell r="Y88">
            <v>2505</v>
          </cell>
          <cell r="Z88">
            <v>83611.899999999994</v>
          </cell>
          <cell r="AA88">
            <v>1753.5</v>
          </cell>
          <cell r="AB88">
            <v>58528.3</v>
          </cell>
          <cell r="AC88">
            <v>1753.5</v>
          </cell>
          <cell r="AD88">
            <v>58528.3</v>
          </cell>
          <cell r="AE88">
            <v>8350</v>
          </cell>
          <cell r="AF88">
            <v>278706.3</v>
          </cell>
          <cell r="AG88">
            <v>10772</v>
          </cell>
          <cell r="AH88">
            <v>359531</v>
          </cell>
          <cell r="AI88">
            <v>11504</v>
          </cell>
          <cell r="AJ88">
            <v>383979</v>
          </cell>
          <cell r="AK88">
            <v>12286</v>
          </cell>
          <cell r="AL88">
            <v>410090</v>
          </cell>
          <cell r="AM88">
            <v>34562</v>
          </cell>
          <cell r="AN88">
            <v>1153600</v>
          </cell>
        </row>
        <row r="89">
          <cell r="A89">
            <v>83</v>
          </cell>
          <cell r="B89" t="str">
            <v>117-969</v>
          </cell>
          <cell r="C89" t="str">
            <v xml:space="preserve">케이블크리트삼상삼각용 </v>
          </cell>
          <cell r="D89" t="str">
            <v>CCT3-154KV CV 2000</v>
          </cell>
          <cell r="E89" t="str">
            <v>개</v>
          </cell>
          <cell r="F89" t="str">
            <v>총가</v>
          </cell>
          <cell r="G89" t="str">
            <v>지중배전팀</v>
          </cell>
          <cell r="H89" t="str">
            <v>021-4691</v>
          </cell>
          <cell r="I89" t="str">
            <v>지중배전선 설치 및 운영</v>
          </cell>
          <cell r="J89">
            <v>14567</v>
          </cell>
          <cell r="K89">
            <v>403392.40399999998</v>
          </cell>
          <cell r="L89">
            <v>11757</v>
          </cell>
          <cell r="M89">
            <v>322316.43800000002</v>
          </cell>
          <cell r="N89">
            <v>9056</v>
          </cell>
          <cell r="O89">
            <v>248122.96400000001</v>
          </cell>
          <cell r="P89">
            <v>11793.333333333334</v>
          </cell>
          <cell r="Q89">
            <v>324610.60200000001</v>
          </cell>
          <cell r="R89">
            <v>25.3</v>
          </cell>
          <cell r="S89" t="str">
            <v>2004.08.10계약단가</v>
          </cell>
          <cell r="T89" t="str">
            <v>개별조정</v>
          </cell>
          <cell r="U89">
            <v>9840</v>
          </cell>
          <cell r="V89">
            <v>248952</v>
          </cell>
          <cell r="W89">
            <v>2755.2</v>
          </cell>
          <cell r="X89">
            <v>69706.600000000006</v>
          </cell>
          <cell r="Y89">
            <v>2952</v>
          </cell>
          <cell r="Z89">
            <v>74685.600000000006</v>
          </cell>
          <cell r="AA89">
            <v>2066.4</v>
          </cell>
          <cell r="AB89">
            <v>52279.9</v>
          </cell>
          <cell r="AC89">
            <v>2066.4</v>
          </cell>
          <cell r="AD89">
            <v>52279.9</v>
          </cell>
          <cell r="AE89">
            <v>9840</v>
          </cell>
          <cell r="AF89">
            <v>248952</v>
          </cell>
          <cell r="AG89">
            <v>12694</v>
          </cell>
          <cell r="AH89">
            <v>321148</v>
          </cell>
          <cell r="AI89">
            <v>13557</v>
          </cell>
          <cell r="AJ89">
            <v>342986</v>
          </cell>
          <cell r="AK89">
            <v>14479</v>
          </cell>
          <cell r="AL89">
            <v>366309</v>
          </cell>
          <cell r="AM89">
            <v>40730</v>
          </cell>
          <cell r="AN89">
            <v>1030443</v>
          </cell>
        </row>
        <row r="90">
          <cell r="A90">
            <v>84</v>
          </cell>
          <cell r="B90" t="str">
            <v>151-976</v>
          </cell>
          <cell r="C90" t="str">
            <v xml:space="preserve">개폐기접속재(절연테이프) </v>
          </cell>
          <cell r="D90" t="str">
            <v>CN-CV/SW, 600A</v>
          </cell>
          <cell r="E90" t="str">
            <v>개</v>
          </cell>
          <cell r="F90" t="str">
            <v>단가</v>
          </cell>
          <cell r="G90" t="str">
            <v>지중배전팀</v>
          </cell>
          <cell r="H90" t="str">
            <v>021-4692</v>
          </cell>
          <cell r="I90" t="str">
            <v>지중배전선 설치 및 운영</v>
          </cell>
          <cell r="J90">
            <v>41326</v>
          </cell>
          <cell r="K90">
            <v>151666.42000000001</v>
          </cell>
          <cell r="L90">
            <v>17978</v>
          </cell>
          <cell r="M90">
            <v>66023.509999999995</v>
          </cell>
          <cell r="N90">
            <v>24653</v>
          </cell>
          <cell r="O90">
            <v>86318.64</v>
          </cell>
          <cell r="P90">
            <v>27985.666666666668</v>
          </cell>
          <cell r="Q90">
            <v>101336.19</v>
          </cell>
          <cell r="R90">
            <v>2.58</v>
          </cell>
          <cell r="S90" t="str">
            <v>2005.08.17계약단가</v>
          </cell>
          <cell r="T90" t="str">
            <v>개별조정</v>
          </cell>
          <cell r="U90">
            <v>25080</v>
          </cell>
          <cell r="V90">
            <v>64706.400000000001</v>
          </cell>
          <cell r="W90">
            <v>7022.4</v>
          </cell>
          <cell r="X90">
            <v>18117.8</v>
          </cell>
          <cell r="Y90">
            <v>7524</v>
          </cell>
          <cell r="Z90">
            <v>19411.900000000001</v>
          </cell>
          <cell r="AA90">
            <v>5266.8</v>
          </cell>
          <cell r="AB90">
            <v>13588.3</v>
          </cell>
          <cell r="AC90">
            <v>5266.8</v>
          </cell>
          <cell r="AD90">
            <v>13588.3</v>
          </cell>
          <cell r="AE90">
            <v>25080</v>
          </cell>
          <cell r="AF90">
            <v>64706.3</v>
          </cell>
          <cell r="AG90">
            <v>32353</v>
          </cell>
          <cell r="AH90">
            <v>83471</v>
          </cell>
          <cell r="AI90">
            <v>34553</v>
          </cell>
          <cell r="AJ90">
            <v>89147</v>
          </cell>
          <cell r="AK90">
            <v>36903</v>
          </cell>
          <cell r="AL90">
            <v>95209</v>
          </cell>
          <cell r="AM90">
            <v>103809</v>
          </cell>
          <cell r="AN90">
            <v>267827</v>
          </cell>
        </row>
        <row r="91">
          <cell r="A91">
            <v>85</v>
          </cell>
          <cell r="B91" t="str">
            <v>151-989</v>
          </cell>
          <cell r="C91" t="str">
            <v xml:space="preserve">개폐기접속재(절연캡) </v>
          </cell>
          <cell r="D91" t="str">
            <v>Dead,600A,For CN-CV Cable</v>
          </cell>
          <cell r="E91" t="str">
            <v>개</v>
          </cell>
          <cell r="F91" t="str">
            <v>단가</v>
          </cell>
          <cell r="G91" t="str">
            <v>지중배전팀</v>
          </cell>
          <cell r="H91" t="str">
            <v>021-4693</v>
          </cell>
          <cell r="I91" t="str">
            <v>지중배전선 설치 및 운영</v>
          </cell>
          <cell r="J91">
            <v>6228</v>
          </cell>
          <cell r="K91">
            <v>221582.62</v>
          </cell>
          <cell r="L91">
            <v>4205</v>
          </cell>
          <cell r="M91">
            <v>153447.67000000001</v>
          </cell>
          <cell r="N91">
            <v>3555</v>
          </cell>
          <cell r="O91">
            <v>131743.45000000001</v>
          </cell>
          <cell r="P91">
            <v>4662.666666666667</v>
          </cell>
          <cell r="Q91">
            <v>168924.58000000002</v>
          </cell>
          <cell r="R91">
            <v>34.54</v>
          </cell>
          <cell r="S91" t="str">
            <v>2005.08.17계약단가</v>
          </cell>
          <cell r="T91" t="str">
            <v>개별조정</v>
          </cell>
          <cell r="U91">
            <v>3790</v>
          </cell>
          <cell r="V91">
            <v>130906.59999999999</v>
          </cell>
          <cell r="W91">
            <v>1061.2</v>
          </cell>
          <cell r="X91">
            <v>36653.800000000003</v>
          </cell>
          <cell r="Y91">
            <v>1137</v>
          </cell>
          <cell r="Z91">
            <v>39272</v>
          </cell>
          <cell r="AA91">
            <v>795.9</v>
          </cell>
          <cell r="AB91">
            <v>27490.400000000001</v>
          </cell>
          <cell r="AC91">
            <v>795.9</v>
          </cell>
          <cell r="AD91">
            <v>27490.400000000001</v>
          </cell>
          <cell r="AE91">
            <v>3790</v>
          </cell>
          <cell r="AF91">
            <v>130906.6</v>
          </cell>
          <cell r="AG91">
            <v>4889</v>
          </cell>
          <cell r="AH91">
            <v>168870</v>
          </cell>
          <cell r="AI91">
            <v>5221</v>
          </cell>
          <cell r="AJ91">
            <v>180353</v>
          </cell>
          <cell r="AK91">
            <v>5576</v>
          </cell>
          <cell r="AL91">
            <v>192617</v>
          </cell>
          <cell r="AM91">
            <v>15686</v>
          </cell>
          <cell r="AN91">
            <v>541840</v>
          </cell>
        </row>
        <row r="92">
          <cell r="A92">
            <v>86</v>
          </cell>
          <cell r="B92" t="str">
            <v>115-745</v>
          </cell>
          <cell r="C92" t="str">
            <v xml:space="preserve">지중저압케이블접속장치 </v>
          </cell>
          <cell r="D92" t="str">
            <v>4TL,4,4</v>
          </cell>
          <cell r="E92" t="str">
            <v>개</v>
          </cell>
          <cell r="F92" t="str">
            <v>단가</v>
          </cell>
          <cell r="G92" t="str">
            <v>지중배전팀</v>
          </cell>
          <cell r="H92" t="str">
            <v>021-4694</v>
          </cell>
          <cell r="I92" t="str">
            <v>지중배전선 설치 및 운영</v>
          </cell>
          <cell r="J92">
            <v>1238</v>
          </cell>
          <cell r="K92">
            <v>199846.12</v>
          </cell>
          <cell r="L92">
            <v>635</v>
          </cell>
          <cell r="M92">
            <v>101820.55</v>
          </cell>
          <cell r="N92">
            <v>666</v>
          </cell>
          <cell r="O92">
            <v>106007.17</v>
          </cell>
          <cell r="P92">
            <v>846.33333333333337</v>
          </cell>
          <cell r="Q92">
            <v>135891.28</v>
          </cell>
          <cell r="R92">
            <v>159.16992492492491</v>
          </cell>
          <cell r="S92" t="str">
            <v>2005년 구매단가</v>
          </cell>
          <cell r="T92" t="str">
            <v>개별조정</v>
          </cell>
          <cell r="U92">
            <v>690</v>
          </cell>
          <cell r="V92">
            <v>109827.24819819818</v>
          </cell>
          <cell r="W92">
            <v>193.2</v>
          </cell>
          <cell r="X92">
            <v>30751.599999999999</v>
          </cell>
          <cell r="Y92">
            <v>207</v>
          </cell>
          <cell r="Z92">
            <v>32948.199999999997</v>
          </cell>
          <cell r="AA92">
            <v>144.9</v>
          </cell>
          <cell r="AB92">
            <v>23063.7</v>
          </cell>
          <cell r="AC92">
            <v>144.9</v>
          </cell>
          <cell r="AD92">
            <v>23063.7</v>
          </cell>
          <cell r="AE92">
            <v>690</v>
          </cell>
          <cell r="AF92">
            <v>109827.2</v>
          </cell>
          <cell r="AG92">
            <v>890</v>
          </cell>
          <cell r="AH92">
            <v>141677</v>
          </cell>
          <cell r="AI92">
            <v>951</v>
          </cell>
          <cell r="AJ92">
            <v>151311</v>
          </cell>
          <cell r="AK92">
            <v>1016</v>
          </cell>
          <cell r="AL92">
            <v>161600</v>
          </cell>
          <cell r="AM92">
            <v>2857</v>
          </cell>
          <cell r="AN92">
            <v>454588</v>
          </cell>
        </row>
        <row r="93">
          <cell r="A93">
            <v>87</v>
          </cell>
          <cell r="B93" t="str">
            <v>115-744</v>
          </cell>
          <cell r="C93" t="str">
            <v xml:space="preserve">지중저압케이블접속장치 </v>
          </cell>
          <cell r="D93" t="str">
            <v>4TS,4,4</v>
          </cell>
          <cell r="E93" t="str">
            <v>개</v>
          </cell>
          <cell r="F93" t="str">
            <v>단가</v>
          </cell>
          <cell r="G93" t="str">
            <v>지중배전팀</v>
          </cell>
          <cell r="H93" t="str">
            <v>021-4695</v>
          </cell>
          <cell r="I93" t="str">
            <v>지중배전선 설치 및 운영</v>
          </cell>
          <cell r="J93">
            <v>1267</v>
          </cell>
          <cell r="K93">
            <v>163175.13</v>
          </cell>
          <cell r="L93">
            <v>685</v>
          </cell>
          <cell r="M93">
            <v>87841.2</v>
          </cell>
          <cell r="N93">
            <v>574</v>
          </cell>
          <cell r="O93">
            <v>72848.69</v>
          </cell>
          <cell r="P93">
            <v>842</v>
          </cell>
          <cell r="Q93">
            <v>107955.00666666667</v>
          </cell>
          <cell r="R93">
            <v>126.91409407665506</v>
          </cell>
          <cell r="S93" t="str">
            <v>2005년 구매단가</v>
          </cell>
          <cell r="T93" t="str">
            <v>개별조정</v>
          </cell>
          <cell r="U93">
            <v>610</v>
          </cell>
          <cell r="V93">
            <v>77417.597386759589</v>
          </cell>
          <cell r="W93">
            <v>170.8</v>
          </cell>
          <cell r="X93">
            <v>21676.9</v>
          </cell>
          <cell r="Y93">
            <v>183</v>
          </cell>
          <cell r="Z93">
            <v>23225.3</v>
          </cell>
          <cell r="AA93">
            <v>128.1</v>
          </cell>
          <cell r="AB93">
            <v>16257.7</v>
          </cell>
          <cell r="AC93">
            <v>128.1</v>
          </cell>
          <cell r="AD93">
            <v>16257.7</v>
          </cell>
          <cell r="AE93">
            <v>610</v>
          </cell>
          <cell r="AF93">
            <v>77417.599999999991</v>
          </cell>
          <cell r="AG93">
            <v>787</v>
          </cell>
          <cell r="AH93">
            <v>99869</v>
          </cell>
          <cell r="AI93">
            <v>841</v>
          </cell>
          <cell r="AJ93">
            <v>106660</v>
          </cell>
          <cell r="AK93">
            <v>898</v>
          </cell>
          <cell r="AL93">
            <v>113913</v>
          </cell>
          <cell r="AM93">
            <v>2526</v>
          </cell>
          <cell r="AN93">
            <v>320442</v>
          </cell>
        </row>
        <row r="94">
          <cell r="A94">
            <v>88</v>
          </cell>
          <cell r="B94" t="str">
            <v>116-109</v>
          </cell>
          <cell r="C94" t="str">
            <v xml:space="preserve">고장구간표시기 </v>
          </cell>
          <cell r="D94" t="str">
            <v>FCI,3~4Times(200A),25kA,3P</v>
          </cell>
          <cell r="E94" t="str">
            <v>개</v>
          </cell>
          <cell r="F94" t="str">
            <v>단가</v>
          </cell>
          <cell r="G94" t="str">
            <v>지중배전팀</v>
          </cell>
          <cell r="H94" t="str">
            <v>021-4696</v>
          </cell>
          <cell r="I94" t="str">
            <v>지중배전선 설치 및 운영</v>
          </cell>
          <cell r="J94">
            <v>4873</v>
          </cell>
          <cell r="K94">
            <v>1834100.5</v>
          </cell>
          <cell r="L94">
            <v>3055</v>
          </cell>
          <cell r="M94">
            <v>1164264.6000000001</v>
          </cell>
          <cell r="N94">
            <v>1734</v>
          </cell>
          <cell r="O94">
            <v>656410</v>
          </cell>
          <cell r="P94">
            <v>3220.6666666666665</v>
          </cell>
          <cell r="Q94">
            <v>1218258.3666666667</v>
          </cell>
          <cell r="R94">
            <v>378.55247981545557</v>
          </cell>
          <cell r="S94" t="str">
            <v>2005년 구매단가</v>
          </cell>
          <cell r="T94" t="str">
            <v>개별조정</v>
          </cell>
          <cell r="U94">
            <v>1960</v>
          </cell>
          <cell r="V94">
            <v>741962.86043829296</v>
          </cell>
          <cell r="W94">
            <v>548.79999999999995</v>
          </cell>
          <cell r="X94">
            <v>207749.6</v>
          </cell>
          <cell r="Y94">
            <v>588</v>
          </cell>
          <cell r="Z94">
            <v>222588.9</v>
          </cell>
          <cell r="AA94">
            <v>411.6</v>
          </cell>
          <cell r="AB94">
            <v>155812.20000000001</v>
          </cell>
          <cell r="AC94">
            <v>411.6</v>
          </cell>
          <cell r="AD94">
            <v>155812.20000000001</v>
          </cell>
          <cell r="AE94">
            <v>1960</v>
          </cell>
          <cell r="AF94">
            <v>741962.89999999991</v>
          </cell>
          <cell r="AG94">
            <v>2528</v>
          </cell>
          <cell r="AH94">
            <v>957132</v>
          </cell>
          <cell r="AI94">
            <v>2700</v>
          </cell>
          <cell r="AJ94">
            <v>1022217</v>
          </cell>
          <cell r="AK94">
            <v>2884</v>
          </cell>
          <cell r="AL94">
            <v>1091728</v>
          </cell>
          <cell r="AM94">
            <v>8112</v>
          </cell>
          <cell r="AN94">
            <v>3071077</v>
          </cell>
        </row>
        <row r="95">
          <cell r="A95">
            <v>89</v>
          </cell>
          <cell r="B95" t="str">
            <v>237-060</v>
          </cell>
          <cell r="C95" t="str">
            <v xml:space="preserve">이음관(합성수지파형관용) </v>
          </cell>
          <cell r="D95" t="str">
            <v>100MM*180M</v>
          </cell>
          <cell r="E95" t="str">
            <v>개</v>
          </cell>
          <cell r="F95" t="str">
            <v>단가</v>
          </cell>
          <cell r="G95" t="str">
            <v>지중배전팀</v>
          </cell>
          <cell r="H95" t="str">
            <v>021-4697</v>
          </cell>
          <cell r="I95" t="str">
            <v>지중배전선 설치 및 운영</v>
          </cell>
          <cell r="J95">
            <v>2156</v>
          </cell>
          <cell r="K95">
            <v>1884.954</v>
          </cell>
          <cell r="L95">
            <v>1705</v>
          </cell>
          <cell r="M95">
            <v>1503.18</v>
          </cell>
          <cell r="N95">
            <v>744</v>
          </cell>
          <cell r="O95">
            <v>842.82299999999998</v>
          </cell>
          <cell r="P95">
            <v>1535</v>
          </cell>
          <cell r="Q95">
            <v>1410.3190000000002</v>
          </cell>
          <cell r="R95">
            <v>1.2010000000000001</v>
          </cell>
          <cell r="S95" t="str">
            <v>2005.03.02계약단가</v>
          </cell>
          <cell r="T95" t="str">
            <v>개별조정</v>
          </cell>
          <cell r="U95">
            <v>890</v>
          </cell>
          <cell r="V95">
            <v>1068.8900000000001</v>
          </cell>
          <cell r="W95">
            <v>249.2</v>
          </cell>
          <cell r="X95">
            <v>299.3</v>
          </cell>
          <cell r="Y95">
            <v>267</v>
          </cell>
          <cell r="Z95">
            <v>320.7</v>
          </cell>
          <cell r="AA95">
            <v>186.9</v>
          </cell>
          <cell r="AB95">
            <v>224.5</v>
          </cell>
          <cell r="AC95">
            <v>186.9</v>
          </cell>
          <cell r="AD95">
            <v>224.5</v>
          </cell>
          <cell r="AE95">
            <v>890</v>
          </cell>
          <cell r="AF95">
            <v>1069</v>
          </cell>
          <cell r="AG95">
            <v>1148</v>
          </cell>
          <cell r="AH95">
            <v>1379</v>
          </cell>
          <cell r="AI95">
            <v>1226</v>
          </cell>
          <cell r="AJ95">
            <v>1473</v>
          </cell>
          <cell r="AK95">
            <v>1309</v>
          </cell>
          <cell r="AL95">
            <v>1573</v>
          </cell>
          <cell r="AM95">
            <v>3683</v>
          </cell>
          <cell r="AN95">
            <v>4425</v>
          </cell>
        </row>
        <row r="96">
          <cell r="A96">
            <v>90</v>
          </cell>
          <cell r="B96" t="str">
            <v>237-043</v>
          </cell>
          <cell r="C96" t="str">
            <v xml:space="preserve">고강도파형관 </v>
          </cell>
          <cell r="D96" t="str">
            <v>HP175(Inner 175mm)</v>
          </cell>
          <cell r="E96" t="str">
            <v>개</v>
          </cell>
          <cell r="F96" t="str">
            <v>단가</v>
          </cell>
          <cell r="G96" t="str">
            <v>지중배전팀</v>
          </cell>
          <cell r="H96" t="str">
            <v>021-4698</v>
          </cell>
          <cell r="I96" t="str">
            <v>지중배전선 설치 및 운영</v>
          </cell>
          <cell r="J96">
            <v>28188</v>
          </cell>
          <cell r="K96">
            <v>374900.4</v>
          </cell>
          <cell r="L96">
            <v>4110</v>
          </cell>
          <cell r="M96">
            <v>62472</v>
          </cell>
          <cell r="N96">
            <v>5270</v>
          </cell>
          <cell r="O96">
            <v>70863.45</v>
          </cell>
          <cell r="P96">
            <v>12522.666666666666</v>
          </cell>
          <cell r="Q96">
            <v>169411.95</v>
          </cell>
          <cell r="R96">
            <v>13.446574952561669</v>
          </cell>
          <cell r="S96" t="str">
            <v>2005년 구매단가</v>
          </cell>
          <cell r="T96" t="str">
            <v>개별조정</v>
          </cell>
          <cell r="U96">
            <v>6170</v>
          </cell>
          <cell r="V96">
            <v>82965.367457305489</v>
          </cell>
          <cell r="W96">
            <v>1727.6</v>
          </cell>
          <cell r="X96">
            <v>23230.3</v>
          </cell>
          <cell r="Y96">
            <v>1851</v>
          </cell>
          <cell r="Z96">
            <v>24889.599999999999</v>
          </cell>
          <cell r="AA96">
            <v>1295.7</v>
          </cell>
          <cell r="AB96">
            <v>17422.7</v>
          </cell>
          <cell r="AC96">
            <v>1295.7</v>
          </cell>
          <cell r="AD96">
            <v>17422.7</v>
          </cell>
          <cell r="AE96">
            <v>6170</v>
          </cell>
          <cell r="AF96">
            <v>82965.299999999988</v>
          </cell>
          <cell r="AG96">
            <v>7959</v>
          </cell>
          <cell r="AH96">
            <v>107025</v>
          </cell>
          <cell r="AI96">
            <v>8500</v>
          </cell>
          <cell r="AJ96">
            <v>114303</v>
          </cell>
          <cell r="AK96">
            <v>9078</v>
          </cell>
          <cell r="AL96">
            <v>122076</v>
          </cell>
          <cell r="AM96">
            <v>25537</v>
          </cell>
          <cell r="AN96">
            <v>343404</v>
          </cell>
        </row>
        <row r="97">
          <cell r="A97">
            <v>91</v>
          </cell>
          <cell r="B97" t="str">
            <v>237-075</v>
          </cell>
          <cell r="C97" t="str">
            <v xml:space="preserve">합성수지파형관용스페이서 </v>
          </cell>
          <cell r="D97" t="str">
            <v>SP-175,For175mm</v>
          </cell>
          <cell r="E97" t="str">
            <v>개</v>
          </cell>
          <cell r="F97" t="str">
            <v>단가</v>
          </cell>
          <cell r="G97" t="str">
            <v>지중배전팀</v>
          </cell>
          <cell r="H97" t="str">
            <v>021-4699</v>
          </cell>
          <cell r="I97" t="str">
            <v>지중배전선 설치 및 운영</v>
          </cell>
          <cell r="J97">
            <v>80512</v>
          </cell>
          <cell r="K97">
            <v>134585.75</v>
          </cell>
          <cell r="L97">
            <v>35146</v>
          </cell>
          <cell r="M97">
            <v>61764</v>
          </cell>
          <cell r="N97">
            <v>13821</v>
          </cell>
          <cell r="O97">
            <v>24877.8</v>
          </cell>
          <cell r="P97">
            <v>43159.666666666664</v>
          </cell>
          <cell r="Q97">
            <v>73742.516666666663</v>
          </cell>
          <cell r="R97">
            <v>1.83</v>
          </cell>
          <cell r="S97" t="str">
            <v>2005.06.18계약단가</v>
          </cell>
          <cell r="T97" t="str">
            <v>개별조정</v>
          </cell>
          <cell r="U97">
            <v>19480</v>
          </cell>
          <cell r="V97">
            <v>35648.400000000001</v>
          </cell>
          <cell r="W97">
            <v>5454.4</v>
          </cell>
          <cell r="X97">
            <v>9981.6</v>
          </cell>
          <cell r="Y97">
            <v>5844</v>
          </cell>
          <cell r="Z97">
            <v>10694.5</v>
          </cell>
          <cell r="AA97">
            <v>4090.8</v>
          </cell>
          <cell r="AB97">
            <v>7486.2</v>
          </cell>
          <cell r="AC97">
            <v>4090.8</v>
          </cell>
          <cell r="AD97">
            <v>7486.2</v>
          </cell>
          <cell r="AE97">
            <v>19480</v>
          </cell>
          <cell r="AF97">
            <v>35648.5</v>
          </cell>
          <cell r="AG97">
            <v>25129</v>
          </cell>
          <cell r="AH97">
            <v>45987</v>
          </cell>
          <cell r="AI97">
            <v>26838</v>
          </cell>
          <cell r="AJ97">
            <v>49114</v>
          </cell>
          <cell r="AK97">
            <v>28663</v>
          </cell>
          <cell r="AL97">
            <v>52454</v>
          </cell>
          <cell r="AM97">
            <v>80630</v>
          </cell>
          <cell r="AN97">
            <v>147555</v>
          </cell>
        </row>
        <row r="98">
          <cell r="A98">
            <v>92</v>
          </cell>
          <cell r="B98" t="str">
            <v>237-048</v>
          </cell>
          <cell r="C98" t="str">
            <v xml:space="preserve">고강도파형관용이음관 </v>
          </cell>
          <cell r="D98" t="str">
            <v>HPJ175 (For 175mm)</v>
          </cell>
          <cell r="E98" t="str">
            <v>개</v>
          </cell>
          <cell r="F98" t="str">
            <v>단가</v>
          </cell>
          <cell r="G98" t="str">
            <v>지중배전팀</v>
          </cell>
          <cell r="H98" t="str">
            <v>021-4700</v>
          </cell>
          <cell r="I98" t="str">
            <v>지중배전선 설치 및 운영</v>
          </cell>
          <cell r="J98">
            <v>932</v>
          </cell>
          <cell r="K98">
            <v>23125.279999999999</v>
          </cell>
          <cell r="L98">
            <v>0</v>
          </cell>
          <cell r="M98">
            <v>0</v>
          </cell>
          <cell r="N98">
            <v>94</v>
          </cell>
          <cell r="O98">
            <v>2154.8560000000002</v>
          </cell>
          <cell r="P98">
            <v>342</v>
          </cell>
          <cell r="Q98">
            <v>8426.7119999999995</v>
          </cell>
          <cell r="R98">
            <v>22.924000000000003</v>
          </cell>
          <cell r="S98" t="str">
            <v>2005년 구매단가</v>
          </cell>
          <cell r="T98" t="str">
            <v>개별조정</v>
          </cell>
          <cell r="U98">
            <v>150</v>
          </cell>
          <cell r="V98">
            <v>3438.6000000000004</v>
          </cell>
          <cell r="W98">
            <v>42</v>
          </cell>
          <cell r="X98">
            <v>962.8</v>
          </cell>
          <cell r="Y98">
            <v>45</v>
          </cell>
          <cell r="Z98">
            <v>1031.5999999999999</v>
          </cell>
          <cell r="AA98">
            <v>31.5</v>
          </cell>
          <cell r="AB98">
            <v>722.1</v>
          </cell>
          <cell r="AC98">
            <v>31.5</v>
          </cell>
          <cell r="AD98">
            <v>722.1</v>
          </cell>
          <cell r="AE98">
            <v>150</v>
          </cell>
          <cell r="AF98">
            <v>3438.6</v>
          </cell>
          <cell r="AG98">
            <v>194</v>
          </cell>
          <cell r="AH98">
            <v>4436</v>
          </cell>
          <cell r="AI98">
            <v>207</v>
          </cell>
          <cell r="AJ98">
            <v>4738</v>
          </cell>
          <cell r="AK98">
            <v>221</v>
          </cell>
          <cell r="AL98">
            <v>5060</v>
          </cell>
          <cell r="AM98">
            <v>622</v>
          </cell>
          <cell r="AN98">
            <v>14234</v>
          </cell>
        </row>
        <row r="99">
          <cell r="A99">
            <v>93</v>
          </cell>
          <cell r="B99" t="str">
            <v>147-225</v>
          </cell>
          <cell r="C99" t="str">
            <v xml:space="preserve">변압기접속재(절연캡) </v>
          </cell>
          <cell r="D99" t="str">
            <v>CN-CV/Tr, 200A</v>
          </cell>
          <cell r="E99" t="str">
            <v>개</v>
          </cell>
          <cell r="F99" t="str">
            <v>단가</v>
          </cell>
          <cell r="G99" t="str">
            <v>지중배전팀</v>
          </cell>
          <cell r="H99" t="str">
            <v>021-4701</v>
          </cell>
          <cell r="I99" t="str">
            <v>지중배전선 설치 및 운영</v>
          </cell>
          <cell r="J99">
            <v>372</v>
          </cell>
          <cell r="K99">
            <v>8407.2000000000007</v>
          </cell>
          <cell r="L99">
            <v>509</v>
          </cell>
          <cell r="M99">
            <v>10940.031999999999</v>
          </cell>
          <cell r="N99">
            <v>31</v>
          </cell>
          <cell r="O99">
            <v>709.9</v>
          </cell>
          <cell r="P99">
            <v>304</v>
          </cell>
          <cell r="Q99">
            <v>6685.7106666666668</v>
          </cell>
          <cell r="R99">
            <v>18.77</v>
          </cell>
          <cell r="S99" t="str">
            <v>2005.12.05계약단가</v>
          </cell>
          <cell r="T99" t="str">
            <v>개별조정</v>
          </cell>
          <cell r="U99">
            <v>120</v>
          </cell>
          <cell r="V99">
            <v>2252.4</v>
          </cell>
          <cell r="W99">
            <v>33.6</v>
          </cell>
          <cell r="X99">
            <v>630.70000000000005</v>
          </cell>
          <cell r="Y99">
            <v>36</v>
          </cell>
          <cell r="Z99">
            <v>675.7</v>
          </cell>
          <cell r="AA99">
            <v>25.2</v>
          </cell>
          <cell r="AB99">
            <v>473</v>
          </cell>
          <cell r="AC99">
            <v>25.2</v>
          </cell>
          <cell r="AD99">
            <v>473</v>
          </cell>
          <cell r="AE99">
            <v>120</v>
          </cell>
          <cell r="AF99">
            <v>2252.4</v>
          </cell>
          <cell r="AG99">
            <v>155</v>
          </cell>
          <cell r="AH99">
            <v>2906</v>
          </cell>
          <cell r="AI99">
            <v>166</v>
          </cell>
          <cell r="AJ99">
            <v>3104</v>
          </cell>
          <cell r="AK99">
            <v>177</v>
          </cell>
          <cell r="AL99">
            <v>3315</v>
          </cell>
          <cell r="AM99">
            <v>498</v>
          </cell>
          <cell r="AN99">
            <v>9325</v>
          </cell>
        </row>
        <row r="100">
          <cell r="A100">
            <v>94</v>
          </cell>
          <cell r="B100" t="str">
            <v>115-811</v>
          </cell>
          <cell r="C100" t="str">
            <v xml:space="preserve">케이블 종단접속재CNCV </v>
          </cell>
          <cell r="D100" t="str">
            <v>200SQ * 1C</v>
          </cell>
          <cell r="E100" t="str">
            <v>개</v>
          </cell>
          <cell r="F100" t="str">
            <v>총가</v>
          </cell>
          <cell r="G100" t="str">
            <v>지중배전팀</v>
          </cell>
          <cell r="H100" t="str">
            <v>021-4702</v>
          </cell>
          <cell r="I100" t="str">
            <v>지중배전선 설치 및 운영</v>
          </cell>
          <cell r="J100">
            <v>126</v>
          </cell>
          <cell r="K100">
            <v>8483.58</v>
          </cell>
          <cell r="L100">
            <v>91</v>
          </cell>
          <cell r="M100">
            <v>7702</v>
          </cell>
          <cell r="N100">
            <v>0</v>
          </cell>
          <cell r="O100">
            <v>0</v>
          </cell>
          <cell r="P100">
            <v>72.333333333333329</v>
          </cell>
          <cell r="Q100">
            <v>5395.1933333333336</v>
          </cell>
          <cell r="R100">
            <v>84.637362637362642</v>
          </cell>
          <cell r="S100" t="str">
            <v>2004년 구매단가</v>
          </cell>
          <cell r="T100" t="str">
            <v>개별조정</v>
          </cell>
          <cell r="U100">
            <v>30</v>
          </cell>
          <cell r="V100">
            <v>2539.1208791208792</v>
          </cell>
          <cell r="W100">
            <v>8.4</v>
          </cell>
          <cell r="X100">
            <v>711</v>
          </cell>
          <cell r="Y100">
            <v>9</v>
          </cell>
          <cell r="Z100">
            <v>761.7</v>
          </cell>
          <cell r="AA100">
            <v>6.3</v>
          </cell>
          <cell r="AB100">
            <v>533.20000000000005</v>
          </cell>
          <cell r="AC100">
            <v>6.3</v>
          </cell>
          <cell r="AD100">
            <v>533.20000000000005</v>
          </cell>
          <cell r="AE100">
            <v>30</v>
          </cell>
          <cell r="AF100">
            <v>2539.1000000000004</v>
          </cell>
          <cell r="AG100">
            <v>39</v>
          </cell>
          <cell r="AH100">
            <v>3275</v>
          </cell>
          <cell r="AI100">
            <v>42</v>
          </cell>
          <cell r="AJ100">
            <v>3498</v>
          </cell>
          <cell r="AK100">
            <v>45</v>
          </cell>
          <cell r="AL100">
            <v>3736</v>
          </cell>
          <cell r="AM100">
            <v>126</v>
          </cell>
          <cell r="AN100">
            <v>10509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abSelected="1" zoomScale="85" zoomScaleNormal="85" zoomScaleSheetLayoutView="70" workbookViewId="0">
      <pane ySplit="3" topLeftCell="A4" activePane="bottomLeft" state="frozen"/>
      <selection pane="bottomLeft" activeCell="L4" sqref="L4"/>
    </sheetView>
  </sheetViews>
  <sheetFormatPr defaultRowHeight="16.5"/>
  <cols>
    <col min="1" max="1" width="5.21875" style="71" customWidth="1"/>
    <col min="2" max="2" width="7.6640625" style="71" customWidth="1"/>
    <col min="3" max="3" width="7.44140625" style="71" customWidth="1"/>
    <col min="4" max="4" width="46.109375" style="71" customWidth="1"/>
    <col min="5" max="5" width="13.21875" style="71" customWidth="1"/>
    <col min="6" max="6" width="10.6640625" style="71" customWidth="1"/>
    <col min="7" max="7" width="11.33203125" style="71" customWidth="1"/>
    <col min="8" max="8" width="35.77734375" style="71" customWidth="1"/>
    <col min="9" max="9" width="9.21875" style="72" customWidth="1"/>
    <col min="10" max="10" width="13.5546875" style="71" customWidth="1"/>
    <col min="11" max="11" width="9.77734375" style="73" customWidth="1"/>
    <col min="12" max="16384" width="8.88671875" style="71"/>
  </cols>
  <sheetData>
    <row r="1" spans="1:11" ht="26.25">
      <c r="A1" s="168" t="s">
        <v>385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13.5" customHeight="1"/>
    <row r="3" spans="1:11" ht="33">
      <c r="A3" s="58" t="s">
        <v>386</v>
      </c>
      <c r="B3" s="58" t="s">
        <v>387</v>
      </c>
      <c r="C3" s="59" t="s">
        <v>388</v>
      </c>
      <c r="D3" s="59" t="s">
        <v>389</v>
      </c>
      <c r="E3" s="58" t="s">
        <v>390</v>
      </c>
      <c r="F3" s="59" t="s">
        <v>391</v>
      </c>
      <c r="G3" s="58" t="s">
        <v>392</v>
      </c>
      <c r="H3" s="58" t="s">
        <v>393</v>
      </c>
      <c r="I3" s="58" t="s">
        <v>394</v>
      </c>
      <c r="J3" s="58" t="s">
        <v>395</v>
      </c>
      <c r="K3" s="58" t="s">
        <v>396</v>
      </c>
    </row>
    <row r="4" spans="1:11" s="74" customFormat="1" ht="17.25" customHeight="1">
      <c r="A4" s="7">
        <f t="shared" ref="A4:A36" si="0">ROW()-3</f>
        <v>1</v>
      </c>
      <c r="B4" s="7" t="s">
        <v>511</v>
      </c>
      <c r="C4" s="7" t="s">
        <v>512</v>
      </c>
      <c r="D4" s="150" t="s">
        <v>406</v>
      </c>
      <c r="E4" s="3" t="s">
        <v>19</v>
      </c>
      <c r="F4" s="7" t="s">
        <v>372</v>
      </c>
      <c r="G4" s="19">
        <v>84</v>
      </c>
      <c r="H4" s="7" t="s">
        <v>404</v>
      </c>
      <c r="I4" s="7" t="s">
        <v>407</v>
      </c>
      <c r="J4" s="7" t="s">
        <v>408</v>
      </c>
      <c r="K4" s="7"/>
    </row>
    <row r="5" spans="1:11" s="74" customFormat="1" ht="17.25" customHeight="1">
      <c r="A5" s="7">
        <f t="shared" si="0"/>
        <v>2</v>
      </c>
      <c r="B5" s="9" t="s">
        <v>486</v>
      </c>
      <c r="C5" s="9" t="s">
        <v>22</v>
      </c>
      <c r="D5" s="8" t="s">
        <v>487</v>
      </c>
      <c r="E5" s="6" t="s">
        <v>19</v>
      </c>
      <c r="F5" s="9" t="s">
        <v>20</v>
      </c>
      <c r="G5" s="141">
        <v>99</v>
      </c>
      <c r="H5" s="9" t="s">
        <v>403</v>
      </c>
      <c r="I5" s="9" t="s">
        <v>488</v>
      </c>
      <c r="J5" s="9" t="s">
        <v>489</v>
      </c>
      <c r="K5" s="7"/>
    </row>
    <row r="6" spans="1:11" s="74" customFormat="1" ht="17.25" customHeight="1">
      <c r="A6" s="7">
        <f t="shared" si="0"/>
        <v>3</v>
      </c>
      <c r="B6" s="9" t="s">
        <v>24</v>
      </c>
      <c r="C6" s="9" t="s">
        <v>18</v>
      </c>
      <c r="D6" s="8" t="s">
        <v>382</v>
      </c>
      <c r="E6" s="6" t="s">
        <v>19</v>
      </c>
      <c r="F6" s="9" t="s">
        <v>20</v>
      </c>
      <c r="G6" s="19">
        <v>273</v>
      </c>
      <c r="H6" s="9" t="s">
        <v>30</v>
      </c>
      <c r="I6" s="9" t="s">
        <v>380</v>
      </c>
      <c r="J6" s="9" t="s">
        <v>381</v>
      </c>
      <c r="K6" s="5"/>
    </row>
    <row r="7" spans="1:11" s="74" customFormat="1" ht="17.25" customHeight="1">
      <c r="A7" s="7">
        <f t="shared" si="0"/>
        <v>4</v>
      </c>
      <c r="B7" s="9" t="s">
        <v>439</v>
      </c>
      <c r="C7" s="9" t="s">
        <v>440</v>
      </c>
      <c r="D7" s="148" t="s">
        <v>441</v>
      </c>
      <c r="E7" s="6" t="s">
        <v>470</v>
      </c>
      <c r="F7" s="9" t="s">
        <v>23</v>
      </c>
      <c r="G7" s="19">
        <v>418</v>
      </c>
      <c r="H7" s="9" t="s">
        <v>471</v>
      </c>
      <c r="I7" s="9" t="s">
        <v>472</v>
      </c>
      <c r="J7" s="9" t="s">
        <v>473</v>
      </c>
      <c r="K7" s="142"/>
    </row>
    <row r="8" spans="1:11" s="74" customFormat="1" ht="17.25" customHeight="1">
      <c r="A8" s="7">
        <f t="shared" si="0"/>
        <v>5</v>
      </c>
      <c r="B8" s="9" t="s">
        <v>120</v>
      </c>
      <c r="C8" s="9" t="s">
        <v>22</v>
      </c>
      <c r="D8" s="8" t="s">
        <v>457</v>
      </c>
      <c r="E8" s="6" t="s">
        <v>19</v>
      </c>
      <c r="F8" s="9" t="s">
        <v>23</v>
      </c>
      <c r="G8" s="19">
        <v>30</v>
      </c>
      <c r="H8" s="9" t="s">
        <v>29</v>
      </c>
      <c r="I8" s="9" t="s">
        <v>419</v>
      </c>
      <c r="J8" s="9" t="s">
        <v>420</v>
      </c>
      <c r="K8" s="5"/>
    </row>
    <row r="9" spans="1:11" s="74" customFormat="1" ht="17.25" customHeight="1">
      <c r="A9" s="7">
        <f t="shared" si="0"/>
        <v>6</v>
      </c>
      <c r="B9" s="7" t="s">
        <v>447</v>
      </c>
      <c r="C9" s="7" t="s">
        <v>448</v>
      </c>
      <c r="D9" s="8" t="s">
        <v>449</v>
      </c>
      <c r="E9" s="7" t="s">
        <v>450</v>
      </c>
      <c r="F9" s="7" t="s">
        <v>21</v>
      </c>
      <c r="G9" s="19">
        <v>35</v>
      </c>
      <c r="H9" s="9" t="s">
        <v>680</v>
      </c>
      <c r="I9" s="9" t="s">
        <v>451</v>
      </c>
      <c r="J9" s="9" t="s">
        <v>452</v>
      </c>
      <c r="K9" s="5"/>
    </row>
    <row r="10" spans="1:11" s="74" customFormat="1" ht="17.25" customHeight="1">
      <c r="A10" s="7">
        <f t="shared" si="0"/>
        <v>7</v>
      </c>
      <c r="B10" s="9" t="s">
        <v>531</v>
      </c>
      <c r="C10" s="9" t="s">
        <v>517</v>
      </c>
      <c r="D10" s="8" t="s">
        <v>532</v>
      </c>
      <c r="E10" s="6" t="s">
        <v>515</v>
      </c>
      <c r="F10" s="9" t="s">
        <v>514</v>
      </c>
      <c r="G10" s="19">
        <v>90</v>
      </c>
      <c r="H10" s="9" t="s">
        <v>680</v>
      </c>
      <c r="I10" s="9" t="s">
        <v>529</v>
      </c>
      <c r="J10" s="9" t="s">
        <v>530</v>
      </c>
      <c r="K10" s="9"/>
    </row>
    <row r="11" spans="1:11" s="74" customFormat="1" ht="17.25" customHeight="1">
      <c r="A11" s="7">
        <f t="shared" si="0"/>
        <v>8</v>
      </c>
      <c r="B11" s="9" t="s">
        <v>120</v>
      </c>
      <c r="C11" s="9" t="s">
        <v>22</v>
      </c>
      <c r="D11" s="8" t="s">
        <v>405</v>
      </c>
      <c r="E11" s="6" t="s">
        <v>19</v>
      </c>
      <c r="F11" s="9" t="s">
        <v>20</v>
      </c>
      <c r="G11" s="141">
        <v>100</v>
      </c>
      <c r="H11" s="9" t="s">
        <v>403</v>
      </c>
      <c r="I11" s="9" t="s">
        <v>496</v>
      </c>
      <c r="J11" s="9" t="s">
        <v>497</v>
      </c>
      <c r="K11" s="63"/>
    </row>
    <row r="12" spans="1:11" s="74" customFormat="1" ht="17.25" customHeight="1">
      <c r="A12" s="7">
        <f t="shared" si="0"/>
        <v>9</v>
      </c>
      <c r="B12" s="9" t="s">
        <v>531</v>
      </c>
      <c r="C12" s="9" t="s">
        <v>517</v>
      </c>
      <c r="D12" s="8" t="s">
        <v>538</v>
      </c>
      <c r="E12" s="6" t="s">
        <v>515</v>
      </c>
      <c r="F12" s="9" t="s">
        <v>525</v>
      </c>
      <c r="G12" s="19">
        <v>150</v>
      </c>
      <c r="H12" s="9" t="s">
        <v>681</v>
      </c>
      <c r="I12" s="9" t="s">
        <v>416</v>
      </c>
      <c r="J12" s="9" t="s">
        <v>417</v>
      </c>
      <c r="K12" s="9"/>
    </row>
    <row r="13" spans="1:11" s="74" customFormat="1" ht="17.25" customHeight="1">
      <c r="A13" s="7">
        <f t="shared" si="0"/>
        <v>10</v>
      </c>
      <c r="B13" s="139" t="s">
        <v>120</v>
      </c>
      <c r="C13" s="139" t="s">
        <v>22</v>
      </c>
      <c r="D13" s="149" t="s">
        <v>398</v>
      </c>
      <c r="E13" s="139" t="s">
        <v>19</v>
      </c>
      <c r="F13" s="139" t="s">
        <v>23</v>
      </c>
      <c r="G13" s="157">
        <v>169</v>
      </c>
      <c r="H13" s="139" t="s">
        <v>399</v>
      </c>
      <c r="I13" s="139" t="s">
        <v>400</v>
      </c>
      <c r="J13" s="139" t="s">
        <v>401</v>
      </c>
      <c r="K13" s="78"/>
    </row>
    <row r="14" spans="1:11" ht="17.25" customHeight="1">
      <c r="A14" s="7">
        <f t="shared" si="0"/>
        <v>11</v>
      </c>
      <c r="B14" s="9" t="s">
        <v>498</v>
      </c>
      <c r="C14" s="9" t="s">
        <v>490</v>
      </c>
      <c r="D14" s="8" t="s">
        <v>499</v>
      </c>
      <c r="E14" s="6" t="s">
        <v>19</v>
      </c>
      <c r="F14" s="9" t="s">
        <v>20</v>
      </c>
      <c r="G14" s="81">
        <v>252</v>
      </c>
      <c r="H14" s="9" t="s">
        <v>403</v>
      </c>
      <c r="I14" s="9" t="s">
        <v>500</v>
      </c>
      <c r="J14" s="9" t="s">
        <v>501</v>
      </c>
      <c r="K14" s="63"/>
    </row>
    <row r="15" spans="1:11" s="105" customFormat="1" ht="17.25" customHeight="1">
      <c r="A15" s="7">
        <f t="shared" si="0"/>
        <v>12</v>
      </c>
      <c r="B15" s="9" t="s">
        <v>453</v>
      </c>
      <c r="C15" s="9" t="s">
        <v>454</v>
      </c>
      <c r="D15" s="8" t="s">
        <v>455</v>
      </c>
      <c r="E15" s="6" t="s">
        <v>456</v>
      </c>
      <c r="F15" s="9" t="s">
        <v>539</v>
      </c>
      <c r="G15" s="19">
        <v>325</v>
      </c>
      <c r="H15" s="9" t="s">
        <v>540</v>
      </c>
      <c r="I15" s="9" t="s">
        <v>541</v>
      </c>
      <c r="J15" s="9" t="s">
        <v>542</v>
      </c>
      <c r="K15" s="5"/>
    </row>
    <row r="16" spans="1:11" s="105" customFormat="1" ht="17.25" customHeight="1">
      <c r="A16" s="7">
        <f t="shared" si="0"/>
        <v>13</v>
      </c>
      <c r="B16" s="7" t="s">
        <v>453</v>
      </c>
      <c r="C16" s="7" t="s">
        <v>544</v>
      </c>
      <c r="D16" s="151" t="s">
        <v>549</v>
      </c>
      <c r="E16" s="6" t="s">
        <v>546</v>
      </c>
      <c r="F16" s="7" t="s">
        <v>21</v>
      </c>
      <c r="G16" s="158">
        <v>914</v>
      </c>
      <c r="H16" s="9" t="s">
        <v>682</v>
      </c>
      <c r="I16" s="7" t="s">
        <v>550</v>
      </c>
      <c r="J16" s="7" t="s">
        <v>551</v>
      </c>
      <c r="K16" s="7"/>
    </row>
    <row r="17" spans="1:11" s="105" customFormat="1" ht="17.25" customHeight="1">
      <c r="A17" s="7">
        <f t="shared" si="0"/>
        <v>14</v>
      </c>
      <c r="B17" s="9" t="s">
        <v>28</v>
      </c>
      <c r="C17" s="9" t="s">
        <v>18</v>
      </c>
      <c r="D17" s="8" t="s">
        <v>378</v>
      </c>
      <c r="E17" s="6" t="s">
        <v>466</v>
      </c>
      <c r="F17" s="9" t="s">
        <v>20</v>
      </c>
      <c r="G17" s="19">
        <v>35</v>
      </c>
      <c r="H17" s="9" t="s">
        <v>30</v>
      </c>
      <c r="I17" s="9" t="s">
        <v>467</v>
      </c>
      <c r="J17" s="9" t="s">
        <v>31</v>
      </c>
      <c r="K17" s="5"/>
    </row>
    <row r="18" spans="1:11" s="105" customFormat="1" ht="17.25" customHeight="1">
      <c r="A18" s="7">
        <f t="shared" si="0"/>
        <v>15</v>
      </c>
      <c r="B18" s="9" t="s">
        <v>516</v>
      </c>
      <c r="C18" s="9" t="s">
        <v>517</v>
      </c>
      <c r="D18" s="8" t="s">
        <v>518</v>
      </c>
      <c r="E18" s="6" t="s">
        <v>515</v>
      </c>
      <c r="F18" s="9" t="s">
        <v>514</v>
      </c>
      <c r="G18" s="19">
        <v>50</v>
      </c>
      <c r="H18" s="9" t="s">
        <v>680</v>
      </c>
      <c r="I18" s="9" t="s">
        <v>519</v>
      </c>
      <c r="J18" s="9" t="s">
        <v>520</v>
      </c>
      <c r="K18" s="9"/>
    </row>
    <row r="19" spans="1:11" s="105" customFormat="1" ht="17.25" customHeight="1">
      <c r="A19" s="7">
        <f t="shared" si="0"/>
        <v>16</v>
      </c>
      <c r="B19" s="139" t="s">
        <v>475</v>
      </c>
      <c r="C19" s="139" t="s">
        <v>442</v>
      </c>
      <c r="D19" s="149" t="s">
        <v>476</v>
      </c>
      <c r="E19" s="139" t="s">
        <v>443</v>
      </c>
      <c r="F19" s="139" t="s">
        <v>444</v>
      </c>
      <c r="G19" s="156">
        <v>65</v>
      </c>
      <c r="H19" s="139" t="s">
        <v>474</v>
      </c>
      <c r="I19" s="139" t="s">
        <v>477</v>
      </c>
      <c r="J19" s="139" t="s">
        <v>478</v>
      </c>
      <c r="K19" s="78"/>
    </row>
    <row r="20" spans="1:11" s="105" customFormat="1" ht="17.25" customHeight="1">
      <c r="A20" s="7">
        <f t="shared" si="0"/>
        <v>17</v>
      </c>
      <c r="B20" s="9" t="s">
        <v>516</v>
      </c>
      <c r="C20" s="9" t="s">
        <v>517</v>
      </c>
      <c r="D20" s="8" t="s">
        <v>528</v>
      </c>
      <c r="E20" s="6" t="s">
        <v>515</v>
      </c>
      <c r="F20" s="9" t="s">
        <v>525</v>
      </c>
      <c r="G20" s="19">
        <v>66</v>
      </c>
      <c r="H20" s="9" t="s">
        <v>681</v>
      </c>
      <c r="I20" s="9" t="s">
        <v>526</v>
      </c>
      <c r="J20" s="9" t="s">
        <v>527</v>
      </c>
      <c r="K20" s="9"/>
    </row>
    <row r="21" spans="1:11" s="105" customFormat="1" ht="17.25" customHeight="1">
      <c r="A21" s="7">
        <f t="shared" si="0"/>
        <v>18</v>
      </c>
      <c r="B21" s="9" t="s">
        <v>516</v>
      </c>
      <c r="C21" s="9" t="s">
        <v>517</v>
      </c>
      <c r="D21" s="8" t="s">
        <v>537</v>
      </c>
      <c r="E21" s="6" t="s">
        <v>515</v>
      </c>
      <c r="F21" s="9" t="s">
        <v>525</v>
      </c>
      <c r="G21" s="19">
        <v>67</v>
      </c>
      <c r="H21" s="9" t="s">
        <v>681</v>
      </c>
      <c r="I21" s="9" t="s">
        <v>522</v>
      </c>
      <c r="J21" s="9" t="s">
        <v>523</v>
      </c>
      <c r="K21" s="9"/>
    </row>
    <row r="22" spans="1:11" s="105" customFormat="1" ht="17.25" customHeight="1">
      <c r="A22" s="7">
        <f t="shared" si="0"/>
        <v>19</v>
      </c>
      <c r="B22" s="9" t="s">
        <v>516</v>
      </c>
      <c r="C22" s="9" t="s">
        <v>517</v>
      </c>
      <c r="D22" s="8" t="s">
        <v>521</v>
      </c>
      <c r="E22" s="6" t="s">
        <v>515</v>
      </c>
      <c r="F22" s="9" t="s">
        <v>514</v>
      </c>
      <c r="G22" s="19">
        <v>80</v>
      </c>
      <c r="H22" s="9" t="s">
        <v>681</v>
      </c>
      <c r="I22" s="9" t="s">
        <v>522</v>
      </c>
      <c r="J22" s="9" t="s">
        <v>523</v>
      </c>
      <c r="K22" s="9"/>
    </row>
    <row r="23" spans="1:11" s="105" customFormat="1" ht="17.25" customHeight="1">
      <c r="A23" s="7">
        <f t="shared" si="0"/>
        <v>20</v>
      </c>
      <c r="B23" s="9" t="s">
        <v>543</v>
      </c>
      <c r="C23" s="9" t="s">
        <v>544</v>
      </c>
      <c r="D23" s="8" t="s">
        <v>545</v>
      </c>
      <c r="E23" s="6" t="s">
        <v>546</v>
      </c>
      <c r="F23" s="9" t="s">
        <v>539</v>
      </c>
      <c r="G23" s="19">
        <v>121</v>
      </c>
      <c r="H23" s="9" t="s">
        <v>540</v>
      </c>
      <c r="I23" s="9" t="s">
        <v>547</v>
      </c>
      <c r="J23" s="9" t="s">
        <v>548</v>
      </c>
      <c r="K23" s="5"/>
    </row>
    <row r="24" spans="1:11" s="105" customFormat="1" ht="17.25" customHeight="1">
      <c r="A24" s="7">
        <f t="shared" si="0"/>
        <v>21</v>
      </c>
      <c r="B24" s="9" t="s">
        <v>516</v>
      </c>
      <c r="C24" s="9" t="s">
        <v>517</v>
      </c>
      <c r="D24" s="8" t="s">
        <v>524</v>
      </c>
      <c r="E24" s="6" t="s">
        <v>515</v>
      </c>
      <c r="F24" s="9" t="s">
        <v>525</v>
      </c>
      <c r="G24" s="19">
        <v>155</v>
      </c>
      <c r="H24" s="9" t="s">
        <v>681</v>
      </c>
      <c r="I24" s="9" t="s">
        <v>526</v>
      </c>
      <c r="J24" s="9" t="s">
        <v>527</v>
      </c>
      <c r="K24" s="9"/>
    </row>
    <row r="25" spans="1:11" customFormat="1" ht="17.25" customHeight="1">
      <c r="A25" s="7">
        <f t="shared" si="0"/>
        <v>22</v>
      </c>
      <c r="B25" s="9" t="s">
        <v>28</v>
      </c>
      <c r="C25" s="9" t="s">
        <v>18</v>
      </c>
      <c r="D25" s="8" t="s">
        <v>369</v>
      </c>
      <c r="E25" s="6" t="s">
        <v>465</v>
      </c>
      <c r="F25" s="9" t="s">
        <v>23</v>
      </c>
      <c r="G25" s="19">
        <v>241</v>
      </c>
      <c r="H25" s="9" t="s">
        <v>363</v>
      </c>
      <c r="I25" s="9" t="s">
        <v>366</v>
      </c>
      <c r="J25" s="9" t="s">
        <v>367</v>
      </c>
      <c r="K25" s="5"/>
    </row>
    <row r="26" spans="1:11" customFormat="1" ht="17.25" customHeight="1">
      <c r="A26" s="7">
        <f t="shared" si="0"/>
        <v>23</v>
      </c>
      <c r="B26" s="9" t="s">
        <v>516</v>
      </c>
      <c r="C26" s="9" t="s">
        <v>513</v>
      </c>
      <c r="D26" s="8" t="s">
        <v>533</v>
      </c>
      <c r="E26" s="6" t="s">
        <v>515</v>
      </c>
      <c r="F26" s="9" t="s">
        <v>525</v>
      </c>
      <c r="G26" s="19">
        <v>350</v>
      </c>
      <c r="H26" s="9" t="s">
        <v>534</v>
      </c>
      <c r="I26" s="9" t="s">
        <v>535</v>
      </c>
      <c r="J26" s="9" t="s">
        <v>536</v>
      </c>
      <c r="K26" s="9"/>
    </row>
    <row r="27" spans="1:11" customFormat="1" ht="17.25" customHeight="1">
      <c r="A27" s="7">
        <f t="shared" si="0"/>
        <v>24</v>
      </c>
      <c r="B27" s="9" t="s">
        <v>684</v>
      </c>
      <c r="C27" s="9" t="s">
        <v>18</v>
      </c>
      <c r="D27" s="8" t="s">
        <v>368</v>
      </c>
      <c r="E27" s="6" t="s">
        <v>463</v>
      </c>
      <c r="F27" s="9" t="s">
        <v>21</v>
      </c>
      <c r="G27" s="19">
        <v>470</v>
      </c>
      <c r="H27" s="9" t="s">
        <v>363</v>
      </c>
      <c r="I27" s="9" t="s">
        <v>364</v>
      </c>
      <c r="J27" s="9" t="s">
        <v>365</v>
      </c>
      <c r="K27" s="5"/>
    </row>
    <row r="28" spans="1:11" customFormat="1" ht="17.25" customHeight="1">
      <c r="A28" s="7">
        <f t="shared" si="0"/>
        <v>25</v>
      </c>
      <c r="B28" s="9" t="s">
        <v>685</v>
      </c>
      <c r="C28" s="9" t="s">
        <v>18</v>
      </c>
      <c r="D28" s="8" t="s">
        <v>379</v>
      </c>
      <c r="E28" s="6" t="s">
        <v>19</v>
      </c>
      <c r="F28" s="9" t="s">
        <v>20</v>
      </c>
      <c r="G28" s="19">
        <v>3958</v>
      </c>
      <c r="H28" s="9" t="s">
        <v>30</v>
      </c>
      <c r="I28" s="9" t="s">
        <v>32</v>
      </c>
      <c r="J28" s="9" t="s">
        <v>33</v>
      </c>
      <c r="K28" s="5"/>
    </row>
    <row r="29" spans="1:11" customFormat="1" ht="17.25" customHeight="1">
      <c r="A29" s="7">
        <f t="shared" si="0"/>
        <v>26</v>
      </c>
      <c r="B29" s="9" t="s">
        <v>458</v>
      </c>
      <c r="C29" s="9" t="s">
        <v>454</v>
      </c>
      <c r="D29" s="8" t="s">
        <v>222</v>
      </c>
      <c r="E29" s="6" t="s">
        <v>459</v>
      </c>
      <c r="F29" s="9" t="s">
        <v>23</v>
      </c>
      <c r="G29" s="19">
        <v>33</v>
      </c>
      <c r="H29" s="9" t="s">
        <v>460</v>
      </c>
      <c r="I29" s="9" t="s">
        <v>461</v>
      </c>
      <c r="J29" s="9" t="s">
        <v>462</v>
      </c>
      <c r="K29" s="5"/>
    </row>
    <row r="30" spans="1:11" customFormat="1" ht="17.25" customHeight="1">
      <c r="A30" s="7">
        <f t="shared" si="0"/>
        <v>27</v>
      </c>
      <c r="B30" s="9" t="s">
        <v>88</v>
      </c>
      <c r="C30" s="9" t="s">
        <v>18</v>
      </c>
      <c r="D30" s="8" t="s">
        <v>377</v>
      </c>
      <c r="E30" s="6" t="s">
        <v>468</v>
      </c>
      <c r="F30" s="9" t="s">
        <v>23</v>
      </c>
      <c r="G30" s="19">
        <v>70</v>
      </c>
      <c r="H30" s="9" t="s">
        <v>30</v>
      </c>
      <c r="I30" s="9" t="s">
        <v>469</v>
      </c>
      <c r="J30" s="9" t="s">
        <v>31</v>
      </c>
      <c r="K30" s="5"/>
    </row>
    <row r="31" spans="1:11" customFormat="1" ht="17.25" customHeight="1">
      <c r="A31" s="7">
        <f t="shared" si="0"/>
        <v>28</v>
      </c>
      <c r="B31" s="9" t="s">
        <v>88</v>
      </c>
      <c r="C31" s="9" t="s">
        <v>18</v>
      </c>
      <c r="D31" s="8" t="s">
        <v>375</v>
      </c>
      <c r="E31" s="6" t="s">
        <v>468</v>
      </c>
      <c r="F31" s="9" t="s">
        <v>372</v>
      </c>
      <c r="G31" s="19">
        <v>90</v>
      </c>
      <c r="H31" s="9" t="s">
        <v>30</v>
      </c>
      <c r="I31" s="9" t="s">
        <v>373</v>
      </c>
      <c r="J31" s="9" t="s">
        <v>374</v>
      </c>
      <c r="K31" s="5"/>
    </row>
    <row r="32" spans="1:11" customFormat="1" ht="17.25" customHeight="1">
      <c r="A32" s="7">
        <f t="shared" si="0"/>
        <v>29</v>
      </c>
      <c r="B32" s="9" t="s">
        <v>88</v>
      </c>
      <c r="C32" s="9" t="s">
        <v>18</v>
      </c>
      <c r="D32" s="8" t="s">
        <v>371</v>
      </c>
      <c r="E32" s="6" t="s">
        <v>468</v>
      </c>
      <c r="F32" s="9" t="s">
        <v>372</v>
      </c>
      <c r="G32" s="19">
        <v>156</v>
      </c>
      <c r="H32" s="9" t="s">
        <v>30</v>
      </c>
      <c r="I32" s="9" t="s">
        <v>373</v>
      </c>
      <c r="J32" s="9" t="s">
        <v>374</v>
      </c>
      <c r="K32" s="5"/>
    </row>
    <row r="33" spans="1:11" customFormat="1" ht="17.25" customHeight="1">
      <c r="A33" s="7">
        <f t="shared" si="0"/>
        <v>30</v>
      </c>
      <c r="B33" s="9" t="s">
        <v>686</v>
      </c>
      <c r="C33" s="9" t="s">
        <v>18</v>
      </c>
      <c r="D33" s="8" t="s">
        <v>370</v>
      </c>
      <c r="E33" s="6" t="s">
        <v>464</v>
      </c>
      <c r="F33" s="9" t="s">
        <v>23</v>
      </c>
      <c r="G33" s="19">
        <v>454</v>
      </c>
      <c r="H33" s="9" t="s">
        <v>363</v>
      </c>
      <c r="I33" s="9" t="s">
        <v>364</v>
      </c>
      <c r="J33" s="9" t="s">
        <v>365</v>
      </c>
      <c r="K33" s="5"/>
    </row>
    <row r="34" spans="1:11" customFormat="1" ht="17.25" customHeight="1">
      <c r="A34" s="7">
        <f t="shared" si="0"/>
        <v>31</v>
      </c>
      <c r="B34" s="9" t="s">
        <v>88</v>
      </c>
      <c r="C34" s="9" t="s">
        <v>18</v>
      </c>
      <c r="D34" s="8" t="s">
        <v>376</v>
      </c>
      <c r="E34" s="6" t="s">
        <v>468</v>
      </c>
      <c r="F34" s="9" t="s">
        <v>23</v>
      </c>
      <c r="G34" s="19">
        <v>457</v>
      </c>
      <c r="H34" s="9" t="s">
        <v>30</v>
      </c>
      <c r="I34" s="9" t="s">
        <v>469</v>
      </c>
      <c r="J34" s="9" t="s">
        <v>31</v>
      </c>
      <c r="K34" s="5"/>
    </row>
    <row r="35" spans="1:11" customFormat="1" ht="17.25" customHeight="1">
      <c r="A35" s="7">
        <f t="shared" si="0"/>
        <v>32</v>
      </c>
      <c r="B35" s="7" t="s">
        <v>445</v>
      </c>
      <c r="C35" s="7" t="s">
        <v>490</v>
      </c>
      <c r="D35" s="150" t="s">
        <v>502</v>
      </c>
      <c r="E35" s="3" t="s">
        <v>503</v>
      </c>
      <c r="F35" s="7" t="s">
        <v>504</v>
      </c>
      <c r="G35" s="19">
        <v>60</v>
      </c>
      <c r="H35" s="7" t="s">
        <v>493</v>
      </c>
      <c r="I35" s="7" t="s">
        <v>505</v>
      </c>
      <c r="J35" s="7" t="s">
        <v>506</v>
      </c>
      <c r="K35" s="7"/>
    </row>
    <row r="36" spans="1:11" customFormat="1" ht="17.25" customHeight="1">
      <c r="A36" s="7">
        <f t="shared" si="0"/>
        <v>33</v>
      </c>
      <c r="B36" s="7" t="s">
        <v>445</v>
      </c>
      <c r="C36" s="7" t="s">
        <v>490</v>
      </c>
      <c r="D36" s="150" t="s">
        <v>507</v>
      </c>
      <c r="E36" s="3" t="s">
        <v>508</v>
      </c>
      <c r="F36" s="7" t="s">
        <v>20</v>
      </c>
      <c r="G36" s="19">
        <v>240</v>
      </c>
      <c r="H36" s="7" t="s">
        <v>493</v>
      </c>
      <c r="I36" s="7" t="s">
        <v>509</v>
      </c>
      <c r="J36" s="7" t="s">
        <v>510</v>
      </c>
      <c r="K36" s="7"/>
    </row>
    <row r="37" spans="1:11" customFormat="1" ht="17.25" customHeight="1">
      <c r="A37" s="7">
        <f t="shared" ref="A37:A38" si="1">ROW()-3</f>
        <v>34</v>
      </c>
      <c r="B37" s="7" t="s">
        <v>445</v>
      </c>
      <c r="C37" s="7" t="s">
        <v>490</v>
      </c>
      <c r="D37" s="150" t="s">
        <v>491</v>
      </c>
      <c r="E37" s="3" t="s">
        <v>492</v>
      </c>
      <c r="F37" s="7" t="s">
        <v>20</v>
      </c>
      <c r="G37" s="19">
        <v>370</v>
      </c>
      <c r="H37" s="7" t="s">
        <v>493</v>
      </c>
      <c r="I37" s="7" t="s">
        <v>494</v>
      </c>
      <c r="J37" s="7" t="s">
        <v>495</v>
      </c>
      <c r="K37" s="63"/>
    </row>
    <row r="38" spans="1:11" customFormat="1" ht="17.25" customHeight="1">
      <c r="A38" s="7">
        <f t="shared" si="1"/>
        <v>35</v>
      </c>
      <c r="B38" s="9" t="s">
        <v>479</v>
      </c>
      <c r="C38" s="9" t="s">
        <v>480</v>
      </c>
      <c r="D38" s="8" t="s">
        <v>481</v>
      </c>
      <c r="E38" s="6" t="s">
        <v>443</v>
      </c>
      <c r="F38" s="9" t="s">
        <v>482</v>
      </c>
      <c r="G38" s="19">
        <v>194</v>
      </c>
      <c r="H38" s="9" t="s">
        <v>483</v>
      </c>
      <c r="I38" s="9" t="s">
        <v>484</v>
      </c>
      <c r="J38" s="9" t="s">
        <v>485</v>
      </c>
      <c r="K38" s="5"/>
    </row>
    <row r="39" spans="1:11" s="12" customFormat="1" ht="16.5" customHeight="1">
      <c r="A39" s="57"/>
      <c r="B39" s="22"/>
      <c r="C39" s="22"/>
      <c r="D39" s="22"/>
      <c r="E39" s="22"/>
      <c r="F39" s="22"/>
      <c r="G39" s="22"/>
      <c r="H39" s="22"/>
      <c r="I39" s="23"/>
      <c r="J39" s="10">
        <f>COUNTA(D4:D38)</f>
        <v>35</v>
      </c>
      <c r="K39" s="11" t="s">
        <v>41</v>
      </c>
    </row>
    <row r="40" spans="1:11" s="12" customFormat="1" ht="17.25" customHeight="1">
      <c r="A40" s="24"/>
      <c r="B40" s="25"/>
      <c r="C40" s="25"/>
      <c r="D40" s="25"/>
      <c r="E40" s="25"/>
      <c r="F40" s="25"/>
      <c r="G40" s="25"/>
      <c r="H40" s="25"/>
      <c r="I40" s="31" t="s">
        <v>48</v>
      </c>
      <c r="J40" s="13">
        <f>SUM(G4:G38)</f>
        <v>10721</v>
      </c>
      <c r="K40" s="14" t="s">
        <v>40</v>
      </c>
    </row>
    <row r="41" spans="1:11">
      <c r="A41" s="75" t="s">
        <v>397</v>
      </c>
      <c r="B41" s="75"/>
      <c r="C41" s="74"/>
      <c r="D41" s="74"/>
      <c r="E41" s="74"/>
      <c r="F41" s="74"/>
      <c r="G41" s="74"/>
      <c r="H41" s="74"/>
      <c r="I41" s="76"/>
      <c r="J41" s="74"/>
      <c r="K41" s="77"/>
    </row>
    <row r="42" spans="1:11" ht="16.5" customHeight="1">
      <c r="A42" s="74"/>
      <c r="B42" s="74"/>
      <c r="C42" s="74"/>
      <c r="D42" s="74"/>
      <c r="E42" s="74"/>
      <c r="F42" s="74"/>
      <c r="G42" s="74"/>
      <c r="H42" s="74"/>
      <c r="I42" s="76"/>
      <c r="J42" s="74"/>
      <c r="K42" s="77"/>
    </row>
    <row r="43" spans="1:11" ht="16.5" customHeight="1">
      <c r="A43" s="74"/>
      <c r="B43" s="74"/>
      <c r="C43" s="74"/>
      <c r="D43" s="74"/>
      <c r="E43" s="1"/>
      <c r="F43" s="74"/>
      <c r="G43" s="74"/>
      <c r="H43" s="74"/>
      <c r="I43" s="76"/>
      <c r="J43" s="74"/>
      <c r="K43" s="77"/>
    </row>
    <row r="44" spans="1:11" ht="16.5" customHeight="1">
      <c r="A44" s="74"/>
      <c r="B44" s="74"/>
      <c r="C44" s="74"/>
      <c r="D44" s="74"/>
      <c r="E44" s="1"/>
      <c r="F44" s="74"/>
      <c r="G44" s="74"/>
      <c r="H44" s="74"/>
      <c r="I44" s="76"/>
      <c r="J44" s="74"/>
      <c r="K44" s="77"/>
    </row>
    <row r="45" spans="1:11" ht="16.5" customHeight="1">
      <c r="A45" s="74"/>
      <c r="B45" s="74"/>
      <c r="C45" s="74"/>
      <c r="D45" s="74"/>
      <c r="E45" s="1"/>
      <c r="F45" s="74"/>
      <c r="G45" s="74"/>
      <c r="H45" s="74"/>
      <c r="I45" s="76"/>
      <c r="J45" s="74"/>
      <c r="K45" s="77"/>
    </row>
    <row r="46" spans="1:11" ht="16.5" customHeight="1">
      <c r="A46" s="74"/>
      <c r="B46" s="74"/>
      <c r="C46" s="74"/>
      <c r="D46" s="74"/>
      <c r="E46" s="79"/>
      <c r="F46" s="74"/>
      <c r="G46" s="74"/>
      <c r="H46" s="74"/>
      <c r="I46" s="76"/>
      <c r="J46" s="74"/>
      <c r="K46" s="77"/>
    </row>
    <row r="47" spans="1:11" ht="16.5" customHeight="1">
      <c r="A47" s="74"/>
      <c r="B47" s="74"/>
      <c r="C47" s="74"/>
      <c r="D47" s="74"/>
      <c r="E47" s="74"/>
      <c r="F47" s="74"/>
      <c r="G47" s="74"/>
      <c r="H47" s="74"/>
      <c r="I47" s="76"/>
      <c r="J47" s="74"/>
      <c r="K47" s="77"/>
    </row>
    <row r="48" spans="1:11" ht="16.5" customHeight="1">
      <c r="A48" s="74"/>
      <c r="B48" s="74"/>
      <c r="C48" s="74"/>
      <c r="D48" s="74"/>
      <c r="E48" s="74"/>
      <c r="F48" s="74"/>
      <c r="G48" s="74"/>
      <c r="H48" s="74"/>
      <c r="I48" s="76"/>
      <c r="J48" s="74"/>
      <c r="K48" s="77"/>
    </row>
    <row r="49" spans="1:11" ht="16.5" customHeight="1">
      <c r="A49" s="74"/>
      <c r="B49" s="74"/>
      <c r="C49" s="74"/>
      <c r="D49" s="74"/>
      <c r="E49" s="74"/>
      <c r="F49" s="74"/>
      <c r="G49" s="74"/>
      <c r="H49" s="74"/>
      <c r="I49" s="76"/>
      <c r="J49" s="74"/>
      <c r="K49" s="77"/>
    </row>
    <row r="50" spans="1:11" ht="16.5" customHeight="1">
      <c r="A50" s="74"/>
      <c r="B50" s="74"/>
      <c r="C50" s="74"/>
      <c r="D50" s="74"/>
      <c r="E50" s="74"/>
      <c r="F50" s="74"/>
      <c r="G50" s="74"/>
      <c r="H50" s="74"/>
      <c r="I50" s="76"/>
      <c r="J50" s="74"/>
      <c r="K50" s="77"/>
    </row>
    <row r="51" spans="1:11" ht="16.5" customHeight="1">
      <c r="A51" s="74"/>
      <c r="B51" s="74"/>
      <c r="C51" s="74"/>
      <c r="D51" s="74"/>
      <c r="E51" s="74"/>
      <c r="F51" s="74"/>
      <c r="G51" s="74"/>
      <c r="H51" s="74"/>
      <c r="I51" s="76"/>
      <c r="J51" s="74"/>
      <c r="K51" s="77"/>
    </row>
    <row r="52" spans="1:11" ht="16.5" customHeight="1">
      <c r="A52" s="74"/>
      <c r="B52" s="74"/>
      <c r="C52" s="74"/>
      <c r="D52" s="74"/>
      <c r="E52" s="74"/>
      <c r="F52" s="74"/>
      <c r="G52" s="74"/>
      <c r="H52" s="74"/>
      <c r="I52" s="76"/>
      <c r="J52" s="74"/>
      <c r="K52" s="77"/>
    </row>
    <row r="53" spans="1:11" ht="16.5" customHeight="1">
      <c r="A53" s="74"/>
      <c r="B53" s="74"/>
      <c r="C53" s="74"/>
      <c r="D53" s="74"/>
      <c r="E53" s="74"/>
      <c r="F53" s="74"/>
      <c r="G53" s="74"/>
      <c r="H53" s="74"/>
      <c r="I53" s="76"/>
      <c r="J53" s="74"/>
      <c r="K53" s="77"/>
    </row>
    <row r="54" spans="1:11" ht="16.5" customHeight="1">
      <c r="A54" s="74"/>
      <c r="B54" s="74"/>
      <c r="C54" s="74"/>
      <c r="D54" s="74"/>
      <c r="E54" s="74"/>
      <c r="F54" s="74"/>
      <c r="G54" s="74"/>
      <c r="H54" s="74"/>
      <c r="I54" s="76"/>
      <c r="J54" s="74"/>
      <c r="K54" s="77"/>
    </row>
    <row r="55" spans="1:11" ht="16.5" customHeight="1">
      <c r="A55" s="74"/>
      <c r="B55" s="74"/>
      <c r="C55" s="74"/>
      <c r="D55" s="74"/>
      <c r="E55" s="74"/>
      <c r="F55" s="74"/>
      <c r="G55" s="74"/>
      <c r="H55" s="74"/>
      <c r="I55" s="76"/>
      <c r="J55" s="74"/>
      <c r="K55" s="77"/>
    </row>
    <row r="56" spans="1:11" ht="16.5" customHeight="1">
      <c r="A56" s="74"/>
      <c r="B56" s="74"/>
      <c r="C56" s="74"/>
      <c r="D56" s="74"/>
      <c r="E56" s="74"/>
      <c r="F56" s="74"/>
      <c r="G56" s="74"/>
      <c r="H56" s="74"/>
      <c r="I56" s="76"/>
      <c r="J56" s="74"/>
      <c r="K56" s="77"/>
    </row>
    <row r="57" spans="1:11" ht="16.5" customHeight="1"/>
    <row r="58" spans="1:11" ht="16.5" customHeight="1"/>
    <row r="59" spans="1:11" ht="16.5" customHeight="1"/>
    <row r="60" spans="1:11" ht="16.5" customHeight="1"/>
    <row r="61" spans="1:11" ht="16.5" customHeight="1"/>
    <row r="62" spans="1:11" ht="16.5" customHeight="1"/>
    <row r="63" spans="1:11" ht="16.5" customHeight="1"/>
    <row r="64" spans="1:11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</sheetData>
  <sortState ref="A4:M70">
    <sortCondition ref="B4:B70" customList="1월,2월,3월,4월,5월,6월,7월,8월,9월,10월,11월,12월,연중"/>
    <sortCondition ref="G4:G70"/>
  </sortState>
  <mergeCells count="1">
    <mergeCell ref="A1:K1"/>
  </mergeCells>
  <phoneticPr fontId="12" type="noConversion"/>
  <dataValidations disablePrompts="1" count="1">
    <dataValidation type="list" allowBlank="1" showInputMessage="1" showErrorMessage="1" sqref="F4:F38">
      <formula1>"일반경쟁,제한경쟁,수의계약"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67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6"/>
  <sheetViews>
    <sheetView zoomScale="85" zoomScaleNormal="85" zoomScaleSheetLayoutView="85" workbookViewId="0">
      <pane ySplit="4" topLeftCell="A5" activePane="bottomLeft" state="frozen"/>
      <selection pane="bottomLeft" activeCell="K5" sqref="K5"/>
    </sheetView>
  </sheetViews>
  <sheetFormatPr defaultRowHeight="16.5"/>
  <cols>
    <col min="1" max="1" width="6.44140625" style="87" customWidth="1"/>
    <col min="2" max="2" width="35.5546875" style="87" customWidth="1"/>
    <col min="3" max="3" width="25.77734375" style="87" customWidth="1"/>
    <col min="4" max="5" width="8.88671875" style="87"/>
    <col min="6" max="6" width="13" style="87" bestFit="1" customWidth="1"/>
    <col min="7" max="7" width="13.6640625" style="87" customWidth="1"/>
    <col min="8" max="8" width="20.33203125" style="87" customWidth="1"/>
    <col min="9" max="16384" width="8.88671875" style="87"/>
  </cols>
  <sheetData>
    <row r="1" spans="1:10" ht="26.25">
      <c r="A1" s="169" t="s">
        <v>57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s="88" customFormat="1"/>
    <row r="3" spans="1:10" s="88" customFormat="1">
      <c r="A3" s="170" t="s">
        <v>227</v>
      </c>
      <c r="B3" s="172" t="s">
        <v>228</v>
      </c>
      <c r="C3" s="172" t="s">
        <v>229</v>
      </c>
      <c r="D3" s="172" t="s">
        <v>12</v>
      </c>
      <c r="E3" s="173" t="s">
        <v>13</v>
      </c>
      <c r="F3" s="173" t="s">
        <v>230</v>
      </c>
      <c r="G3" s="173" t="s">
        <v>231</v>
      </c>
      <c r="H3" s="173" t="s">
        <v>5</v>
      </c>
      <c r="I3" s="173" t="s">
        <v>689</v>
      </c>
      <c r="J3" s="173"/>
    </row>
    <row r="4" spans="1:10" s="88" customFormat="1">
      <c r="A4" s="171"/>
      <c r="B4" s="172"/>
      <c r="C4" s="172"/>
      <c r="D4" s="172"/>
      <c r="E4" s="173"/>
      <c r="F4" s="173"/>
      <c r="G4" s="173"/>
      <c r="H4" s="173"/>
      <c r="I4" s="40" t="s">
        <v>14</v>
      </c>
      <c r="J4" s="40" t="s">
        <v>15</v>
      </c>
    </row>
    <row r="5" spans="1:10" s="88" customFormat="1" ht="17.25" customHeight="1">
      <c r="A5" s="89">
        <v>1</v>
      </c>
      <c r="B5" s="41" t="s">
        <v>232</v>
      </c>
      <c r="C5" s="42" t="s">
        <v>233</v>
      </c>
      <c r="D5" s="43" t="s">
        <v>234</v>
      </c>
      <c r="E5" s="44">
        <v>1</v>
      </c>
      <c r="F5" s="45">
        <v>72310000</v>
      </c>
      <c r="G5" s="46">
        <v>72310000</v>
      </c>
      <c r="H5" s="47" t="s">
        <v>235</v>
      </c>
      <c r="I5" s="90">
        <v>1</v>
      </c>
      <c r="J5" s="90"/>
    </row>
    <row r="6" spans="1:10" s="88" customFormat="1" ht="17.25" customHeight="1">
      <c r="A6" s="89">
        <v>2</v>
      </c>
      <c r="B6" s="48" t="s">
        <v>236</v>
      </c>
      <c r="C6" s="49" t="s">
        <v>25</v>
      </c>
      <c r="D6" s="50" t="s">
        <v>234</v>
      </c>
      <c r="E6" s="51">
        <v>1</v>
      </c>
      <c r="F6" s="52">
        <v>100000000</v>
      </c>
      <c r="G6" s="53">
        <v>100000000</v>
      </c>
      <c r="H6" s="54" t="s">
        <v>235</v>
      </c>
      <c r="I6" s="90">
        <v>1</v>
      </c>
      <c r="J6" s="90"/>
    </row>
    <row r="7" spans="1:10" s="88" customFormat="1" ht="17.25" customHeight="1">
      <c r="A7" s="89">
        <v>6</v>
      </c>
      <c r="B7" s="48" t="s">
        <v>237</v>
      </c>
      <c r="C7" s="49" t="s">
        <v>238</v>
      </c>
      <c r="D7" s="50" t="s">
        <v>234</v>
      </c>
      <c r="E7" s="51">
        <v>1</v>
      </c>
      <c r="F7" s="52">
        <v>950000000</v>
      </c>
      <c r="G7" s="53">
        <v>950000000</v>
      </c>
      <c r="H7" s="54" t="s">
        <v>235</v>
      </c>
      <c r="I7" s="90"/>
      <c r="J7" s="90">
        <v>1</v>
      </c>
    </row>
    <row r="8" spans="1:10" s="88" customFormat="1" ht="17.25" customHeight="1">
      <c r="A8" s="89">
        <v>7</v>
      </c>
      <c r="B8" s="48" t="s">
        <v>239</v>
      </c>
      <c r="C8" s="49" t="s">
        <v>25</v>
      </c>
      <c r="D8" s="50" t="s">
        <v>234</v>
      </c>
      <c r="E8" s="51">
        <v>1</v>
      </c>
      <c r="F8" s="52">
        <v>298300000</v>
      </c>
      <c r="G8" s="53">
        <v>298300000</v>
      </c>
      <c r="H8" s="54" t="s">
        <v>235</v>
      </c>
      <c r="I8" s="90"/>
      <c r="J8" s="90">
        <v>1</v>
      </c>
    </row>
    <row r="9" spans="1:10" s="88" customFormat="1" ht="17.25" customHeight="1">
      <c r="A9" s="89">
        <v>8</v>
      </c>
      <c r="B9" s="48" t="s">
        <v>239</v>
      </c>
      <c r="C9" s="49" t="s">
        <v>25</v>
      </c>
      <c r="D9" s="50" t="s">
        <v>234</v>
      </c>
      <c r="E9" s="51">
        <v>1</v>
      </c>
      <c r="F9" s="52">
        <v>261410000</v>
      </c>
      <c r="G9" s="53">
        <v>261410000</v>
      </c>
      <c r="H9" s="54" t="s">
        <v>235</v>
      </c>
      <c r="I9" s="90"/>
      <c r="J9" s="90">
        <v>1</v>
      </c>
    </row>
    <row r="10" spans="1:10" s="88" customFormat="1" ht="17.25" customHeight="1">
      <c r="A10" s="89">
        <v>9</v>
      </c>
      <c r="B10" s="48" t="s">
        <v>239</v>
      </c>
      <c r="C10" s="49" t="s">
        <v>240</v>
      </c>
      <c r="D10" s="50" t="s">
        <v>234</v>
      </c>
      <c r="E10" s="51">
        <v>6</v>
      </c>
      <c r="F10" s="52">
        <v>55340000</v>
      </c>
      <c r="G10" s="53">
        <v>332040000</v>
      </c>
      <c r="H10" s="54" t="s">
        <v>235</v>
      </c>
      <c r="I10" s="90"/>
      <c r="J10" s="90">
        <v>6</v>
      </c>
    </row>
    <row r="11" spans="1:10" s="88" customFormat="1" ht="17.25" customHeight="1">
      <c r="A11" s="89">
        <v>10</v>
      </c>
      <c r="B11" s="48" t="s">
        <v>241</v>
      </c>
      <c r="C11" s="49" t="s">
        <v>242</v>
      </c>
      <c r="D11" s="50" t="s">
        <v>234</v>
      </c>
      <c r="E11" s="51">
        <v>1</v>
      </c>
      <c r="F11" s="52">
        <v>86700000</v>
      </c>
      <c r="G11" s="53">
        <v>86700000</v>
      </c>
      <c r="H11" s="54" t="s">
        <v>235</v>
      </c>
      <c r="I11" s="90">
        <v>1</v>
      </c>
      <c r="J11" s="90"/>
    </row>
    <row r="12" spans="1:10" ht="17.25" customHeight="1">
      <c r="A12" s="89">
        <v>14</v>
      </c>
      <c r="B12" s="48" t="s">
        <v>243</v>
      </c>
      <c r="C12" s="49" t="s">
        <v>244</v>
      </c>
      <c r="D12" s="50" t="s">
        <v>234</v>
      </c>
      <c r="E12" s="51">
        <v>1</v>
      </c>
      <c r="F12" s="52">
        <v>120000000</v>
      </c>
      <c r="G12" s="53">
        <v>120000000</v>
      </c>
      <c r="H12" s="54" t="s">
        <v>235</v>
      </c>
      <c r="I12" s="90">
        <v>1</v>
      </c>
      <c r="J12" s="90"/>
    </row>
    <row r="13" spans="1:10" ht="17.25" customHeight="1">
      <c r="A13" s="89">
        <v>17</v>
      </c>
      <c r="B13" s="48" t="s">
        <v>245</v>
      </c>
      <c r="C13" s="49" t="s">
        <v>246</v>
      </c>
      <c r="D13" s="50" t="s">
        <v>234</v>
      </c>
      <c r="E13" s="51">
        <v>1</v>
      </c>
      <c r="F13" s="52">
        <v>38000000</v>
      </c>
      <c r="G13" s="53">
        <v>38000000</v>
      </c>
      <c r="H13" s="54" t="s">
        <v>235</v>
      </c>
      <c r="I13" s="90">
        <v>1</v>
      </c>
      <c r="J13" s="90"/>
    </row>
    <row r="14" spans="1:10" ht="17.25" customHeight="1">
      <c r="A14" s="89">
        <v>18</v>
      </c>
      <c r="B14" s="48" t="s">
        <v>245</v>
      </c>
      <c r="C14" s="49" t="s">
        <v>247</v>
      </c>
      <c r="D14" s="50" t="s">
        <v>234</v>
      </c>
      <c r="E14" s="51">
        <v>3</v>
      </c>
      <c r="F14" s="52">
        <v>38500000</v>
      </c>
      <c r="G14" s="53">
        <v>115500000</v>
      </c>
      <c r="H14" s="54" t="s">
        <v>235</v>
      </c>
      <c r="I14" s="91">
        <v>3</v>
      </c>
      <c r="J14" s="90"/>
    </row>
    <row r="15" spans="1:10" ht="17.25" customHeight="1">
      <c r="A15" s="89">
        <v>19</v>
      </c>
      <c r="B15" s="48" t="s">
        <v>254</v>
      </c>
      <c r="C15" s="49" t="s">
        <v>248</v>
      </c>
      <c r="D15" s="50" t="s">
        <v>234</v>
      </c>
      <c r="E15" s="51">
        <v>2</v>
      </c>
      <c r="F15" s="52">
        <v>33000000</v>
      </c>
      <c r="G15" s="53">
        <v>66000000</v>
      </c>
      <c r="H15" s="54" t="s">
        <v>235</v>
      </c>
      <c r="I15" s="90">
        <v>2</v>
      </c>
      <c r="J15" s="90"/>
    </row>
    <row r="16" spans="1:10" ht="17.25" customHeight="1">
      <c r="A16" s="89">
        <v>20</v>
      </c>
      <c r="B16" s="48" t="s">
        <v>249</v>
      </c>
      <c r="C16" s="49" t="s">
        <v>250</v>
      </c>
      <c r="D16" s="50" t="s">
        <v>234</v>
      </c>
      <c r="E16" s="51">
        <v>1</v>
      </c>
      <c r="F16" s="52">
        <v>33500000</v>
      </c>
      <c r="G16" s="53">
        <v>33500000</v>
      </c>
      <c r="H16" s="54" t="s">
        <v>235</v>
      </c>
      <c r="I16" s="90">
        <v>1</v>
      </c>
      <c r="J16" s="90"/>
    </row>
    <row r="17" spans="1:10" ht="17.25" customHeight="1">
      <c r="A17" s="89">
        <v>21</v>
      </c>
      <c r="B17" s="48" t="s">
        <v>251</v>
      </c>
      <c r="C17" s="49" t="s">
        <v>252</v>
      </c>
      <c r="D17" s="50" t="s">
        <v>234</v>
      </c>
      <c r="E17" s="51">
        <v>1</v>
      </c>
      <c r="F17" s="52">
        <v>32500000</v>
      </c>
      <c r="G17" s="53">
        <v>32500000</v>
      </c>
      <c r="H17" s="54" t="s">
        <v>235</v>
      </c>
      <c r="I17" s="90">
        <v>1</v>
      </c>
      <c r="J17" s="90"/>
    </row>
    <row r="18" spans="1:10" ht="17.25" customHeight="1">
      <c r="A18" s="89">
        <v>22</v>
      </c>
      <c r="B18" s="48" t="s">
        <v>251</v>
      </c>
      <c r="C18" s="49" t="s">
        <v>253</v>
      </c>
      <c r="D18" s="50" t="s">
        <v>234</v>
      </c>
      <c r="E18" s="51">
        <v>2</v>
      </c>
      <c r="F18" s="52">
        <v>31500000</v>
      </c>
      <c r="G18" s="53">
        <v>63000000</v>
      </c>
      <c r="H18" s="54" t="s">
        <v>235</v>
      </c>
      <c r="I18" s="90">
        <v>2</v>
      </c>
      <c r="J18" s="90"/>
    </row>
    <row r="19" spans="1:10" ht="17.25" customHeight="1">
      <c r="A19" s="89">
        <v>23</v>
      </c>
      <c r="B19" s="48" t="s">
        <v>254</v>
      </c>
      <c r="C19" s="49" t="s">
        <v>255</v>
      </c>
      <c r="D19" s="50" t="s">
        <v>234</v>
      </c>
      <c r="E19" s="51">
        <v>2</v>
      </c>
      <c r="F19" s="52">
        <v>33500000</v>
      </c>
      <c r="G19" s="53">
        <v>67000000</v>
      </c>
      <c r="H19" s="54" t="s">
        <v>235</v>
      </c>
      <c r="I19" s="90">
        <v>2</v>
      </c>
      <c r="J19" s="90"/>
    </row>
    <row r="20" spans="1:10" ht="17.25" customHeight="1">
      <c r="A20" s="89">
        <v>24</v>
      </c>
      <c r="B20" s="48" t="s">
        <v>251</v>
      </c>
      <c r="C20" s="49" t="s">
        <v>256</v>
      </c>
      <c r="D20" s="50" t="s">
        <v>234</v>
      </c>
      <c r="E20" s="51">
        <v>1</v>
      </c>
      <c r="F20" s="52">
        <v>37000000</v>
      </c>
      <c r="G20" s="53">
        <v>37000000</v>
      </c>
      <c r="H20" s="54" t="s">
        <v>235</v>
      </c>
      <c r="I20" s="90">
        <v>1</v>
      </c>
      <c r="J20" s="90"/>
    </row>
    <row r="21" spans="1:10" ht="17.25" customHeight="1">
      <c r="A21" s="89">
        <v>25</v>
      </c>
      <c r="B21" s="48" t="s">
        <v>251</v>
      </c>
      <c r="C21" s="49" t="s">
        <v>25</v>
      </c>
      <c r="D21" s="50" t="s">
        <v>234</v>
      </c>
      <c r="E21" s="51">
        <v>1</v>
      </c>
      <c r="F21" s="52">
        <v>53200000</v>
      </c>
      <c r="G21" s="53">
        <v>53200000</v>
      </c>
      <c r="H21" s="54" t="s">
        <v>235</v>
      </c>
      <c r="I21" s="90">
        <v>1</v>
      </c>
      <c r="J21" s="90"/>
    </row>
    <row r="22" spans="1:10" ht="17.25" customHeight="1">
      <c r="A22" s="89">
        <v>26</v>
      </c>
      <c r="B22" s="48" t="s">
        <v>251</v>
      </c>
      <c r="C22" s="49" t="s">
        <v>252</v>
      </c>
      <c r="D22" s="50" t="s">
        <v>234</v>
      </c>
      <c r="E22" s="51">
        <v>2</v>
      </c>
      <c r="F22" s="52">
        <v>39000000</v>
      </c>
      <c r="G22" s="53">
        <v>78000000</v>
      </c>
      <c r="H22" s="54" t="s">
        <v>235</v>
      </c>
      <c r="I22" s="90">
        <v>2</v>
      </c>
      <c r="J22" s="90"/>
    </row>
    <row r="23" spans="1:10" ht="17.25" customHeight="1">
      <c r="A23" s="89">
        <v>27</v>
      </c>
      <c r="B23" s="48" t="s">
        <v>251</v>
      </c>
      <c r="C23" s="49" t="s">
        <v>25</v>
      </c>
      <c r="D23" s="50" t="s">
        <v>234</v>
      </c>
      <c r="E23" s="51">
        <v>1</v>
      </c>
      <c r="F23" s="52">
        <v>47000000</v>
      </c>
      <c r="G23" s="53">
        <v>47000000</v>
      </c>
      <c r="H23" s="54" t="s">
        <v>235</v>
      </c>
      <c r="I23" s="90">
        <v>1</v>
      </c>
      <c r="J23" s="90"/>
    </row>
    <row r="24" spans="1:10" ht="17.25" customHeight="1">
      <c r="A24" s="89">
        <v>28</v>
      </c>
      <c r="B24" s="48" t="s">
        <v>251</v>
      </c>
      <c r="C24" s="49" t="s">
        <v>252</v>
      </c>
      <c r="D24" s="50" t="s">
        <v>234</v>
      </c>
      <c r="E24" s="51">
        <v>1</v>
      </c>
      <c r="F24" s="52">
        <v>32500000</v>
      </c>
      <c r="G24" s="53">
        <v>32500000</v>
      </c>
      <c r="H24" s="54" t="s">
        <v>235</v>
      </c>
      <c r="I24" s="90">
        <v>1</v>
      </c>
      <c r="J24" s="90"/>
    </row>
    <row r="25" spans="1:10" ht="17.25" customHeight="1">
      <c r="A25" s="89">
        <v>29</v>
      </c>
      <c r="B25" s="48" t="s">
        <v>254</v>
      </c>
      <c r="C25" s="49" t="s">
        <v>257</v>
      </c>
      <c r="D25" s="50" t="s">
        <v>234</v>
      </c>
      <c r="E25" s="51">
        <v>1</v>
      </c>
      <c r="F25" s="52">
        <v>33500000</v>
      </c>
      <c r="G25" s="53">
        <v>33500000</v>
      </c>
      <c r="H25" s="54" t="s">
        <v>235</v>
      </c>
      <c r="I25" s="90">
        <v>1</v>
      </c>
      <c r="J25" s="90"/>
    </row>
    <row r="26" spans="1:10" ht="17.25" customHeight="1">
      <c r="A26" s="89">
        <v>30</v>
      </c>
      <c r="B26" s="48" t="s">
        <v>258</v>
      </c>
      <c r="C26" s="49" t="s">
        <v>259</v>
      </c>
      <c r="D26" s="50" t="s">
        <v>234</v>
      </c>
      <c r="E26" s="51">
        <v>1</v>
      </c>
      <c r="F26" s="52">
        <v>38216000</v>
      </c>
      <c r="G26" s="53">
        <v>38216000</v>
      </c>
      <c r="H26" s="54" t="s">
        <v>235</v>
      </c>
      <c r="I26" s="90">
        <v>1</v>
      </c>
      <c r="J26" s="90"/>
    </row>
    <row r="27" spans="1:10" ht="17.25" customHeight="1">
      <c r="A27" s="89">
        <v>31</v>
      </c>
      <c r="B27" s="48" t="s">
        <v>260</v>
      </c>
      <c r="C27" s="49" t="s">
        <v>261</v>
      </c>
      <c r="D27" s="50" t="s">
        <v>234</v>
      </c>
      <c r="E27" s="51">
        <v>2</v>
      </c>
      <c r="F27" s="52">
        <v>49000000</v>
      </c>
      <c r="G27" s="53">
        <v>98000000</v>
      </c>
      <c r="H27" s="54" t="s">
        <v>235</v>
      </c>
      <c r="I27" s="91">
        <v>2</v>
      </c>
      <c r="J27" s="90"/>
    </row>
    <row r="28" spans="1:10" ht="17.25" customHeight="1">
      <c r="A28" s="89">
        <v>32</v>
      </c>
      <c r="B28" s="48" t="s">
        <v>260</v>
      </c>
      <c r="C28" s="49" t="s">
        <v>262</v>
      </c>
      <c r="D28" s="50" t="s">
        <v>234</v>
      </c>
      <c r="E28" s="51">
        <v>1</v>
      </c>
      <c r="F28" s="52">
        <v>32500000</v>
      </c>
      <c r="G28" s="53">
        <v>32500000</v>
      </c>
      <c r="H28" s="54" t="s">
        <v>235</v>
      </c>
      <c r="I28" s="90">
        <v>1</v>
      </c>
      <c r="J28" s="90"/>
    </row>
    <row r="29" spans="1:10" ht="17.25" customHeight="1">
      <c r="A29" s="89">
        <v>33</v>
      </c>
      <c r="B29" s="48" t="s">
        <v>263</v>
      </c>
      <c r="C29" s="49" t="s">
        <v>264</v>
      </c>
      <c r="D29" s="50" t="s">
        <v>234</v>
      </c>
      <c r="E29" s="51">
        <v>1</v>
      </c>
      <c r="F29" s="52">
        <v>35500000</v>
      </c>
      <c r="G29" s="53">
        <v>35500000</v>
      </c>
      <c r="H29" s="54" t="s">
        <v>235</v>
      </c>
      <c r="I29" s="90">
        <v>1</v>
      </c>
      <c r="J29" s="90"/>
    </row>
    <row r="30" spans="1:10" ht="17.25" customHeight="1">
      <c r="A30" s="89">
        <v>34</v>
      </c>
      <c r="B30" s="48" t="s">
        <v>265</v>
      </c>
      <c r="C30" s="49" t="s">
        <v>265</v>
      </c>
      <c r="D30" s="50" t="s">
        <v>234</v>
      </c>
      <c r="E30" s="51">
        <v>1</v>
      </c>
      <c r="F30" s="52">
        <v>81950000</v>
      </c>
      <c r="G30" s="53">
        <v>81950000</v>
      </c>
      <c r="H30" s="54" t="s">
        <v>235</v>
      </c>
      <c r="I30" s="90">
        <v>1</v>
      </c>
      <c r="J30" s="90"/>
    </row>
    <row r="31" spans="1:10" ht="17.25" customHeight="1">
      <c r="A31" s="89">
        <v>39</v>
      </c>
      <c r="B31" s="48" t="s">
        <v>266</v>
      </c>
      <c r="C31" s="49" t="s">
        <v>267</v>
      </c>
      <c r="D31" s="50" t="s">
        <v>234</v>
      </c>
      <c r="E31" s="51">
        <v>1</v>
      </c>
      <c r="F31" s="52">
        <v>103755000</v>
      </c>
      <c r="G31" s="53">
        <v>103755000</v>
      </c>
      <c r="H31" s="54" t="s">
        <v>235</v>
      </c>
      <c r="I31" s="90">
        <v>1</v>
      </c>
      <c r="J31" s="90"/>
    </row>
    <row r="32" spans="1:10" ht="17.25" customHeight="1">
      <c r="A32" s="89">
        <v>40</v>
      </c>
      <c r="B32" s="48" t="s">
        <v>266</v>
      </c>
      <c r="C32" s="49" t="s">
        <v>268</v>
      </c>
      <c r="D32" s="50" t="s">
        <v>234</v>
      </c>
      <c r="E32" s="51">
        <v>1</v>
      </c>
      <c r="F32" s="52">
        <v>119553000</v>
      </c>
      <c r="G32" s="53">
        <v>119553000</v>
      </c>
      <c r="H32" s="54" t="s">
        <v>235</v>
      </c>
      <c r="I32" s="90">
        <v>1</v>
      </c>
      <c r="J32" s="90"/>
    </row>
    <row r="33" spans="1:10" ht="17.25" customHeight="1">
      <c r="A33" s="89">
        <v>41</v>
      </c>
      <c r="B33" s="48" t="s">
        <v>266</v>
      </c>
      <c r="C33" s="49" t="s">
        <v>269</v>
      </c>
      <c r="D33" s="50" t="s">
        <v>234</v>
      </c>
      <c r="E33" s="51">
        <v>3</v>
      </c>
      <c r="F33" s="52">
        <v>77119000</v>
      </c>
      <c r="G33" s="53">
        <v>231357000</v>
      </c>
      <c r="H33" s="54" t="s">
        <v>235</v>
      </c>
      <c r="I33" s="90">
        <v>3</v>
      </c>
      <c r="J33" s="90"/>
    </row>
    <row r="34" spans="1:10" ht="17.25" customHeight="1">
      <c r="A34" s="89">
        <v>42</v>
      </c>
      <c r="B34" s="48" t="s">
        <v>270</v>
      </c>
      <c r="C34" s="49" t="s">
        <v>269</v>
      </c>
      <c r="D34" s="50" t="s">
        <v>234</v>
      </c>
      <c r="E34" s="51">
        <v>1</v>
      </c>
      <c r="F34" s="52">
        <v>93000000</v>
      </c>
      <c r="G34" s="53">
        <v>93000000</v>
      </c>
      <c r="H34" s="54" t="s">
        <v>235</v>
      </c>
      <c r="I34" s="90">
        <v>1</v>
      </c>
      <c r="J34" s="90"/>
    </row>
    <row r="35" spans="1:10" ht="17.25" customHeight="1">
      <c r="A35" s="89">
        <v>51</v>
      </c>
      <c r="B35" s="48" t="s">
        <v>271</v>
      </c>
      <c r="C35" s="49" t="s">
        <v>272</v>
      </c>
      <c r="D35" s="50" t="s">
        <v>234</v>
      </c>
      <c r="E35" s="51">
        <v>1</v>
      </c>
      <c r="F35" s="52">
        <v>32900000</v>
      </c>
      <c r="G35" s="53">
        <v>32900000</v>
      </c>
      <c r="H35" s="54" t="s">
        <v>235</v>
      </c>
      <c r="I35" s="90">
        <v>1</v>
      </c>
      <c r="J35" s="90"/>
    </row>
    <row r="36" spans="1:10" ht="17.25" customHeight="1">
      <c r="A36" s="89">
        <v>54</v>
      </c>
      <c r="B36" s="48" t="s">
        <v>273</v>
      </c>
      <c r="C36" s="49" t="s">
        <v>274</v>
      </c>
      <c r="D36" s="50" t="s">
        <v>234</v>
      </c>
      <c r="E36" s="51">
        <v>1</v>
      </c>
      <c r="F36" s="52">
        <v>78000000</v>
      </c>
      <c r="G36" s="53">
        <v>78000000</v>
      </c>
      <c r="H36" s="54" t="s">
        <v>235</v>
      </c>
      <c r="I36" s="90">
        <v>1</v>
      </c>
      <c r="J36" s="90"/>
    </row>
    <row r="37" spans="1:10" ht="17.25" customHeight="1">
      <c r="A37" s="89">
        <v>55</v>
      </c>
      <c r="B37" s="48" t="s">
        <v>275</v>
      </c>
      <c r="C37" s="49" t="s">
        <v>274</v>
      </c>
      <c r="D37" s="50" t="s">
        <v>234</v>
      </c>
      <c r="E37" s="51">
        <v>1</v>
      </c>
      <c r="F37" s="52">
        <v>46000000</v>
      </c>
      <c r="G37" s="53">
        <v>46000000</v>
      </c>
      <c r="H37" s="54" t="s">
        <v>235</v>
      </c>
      <c r="I37" s="90">
        <v>1</v>
      </c>
      <c r="J37" s="90"/>
    </row>
    <row r="38" spans="1:10" ht="17.25" customHeight="1">
      <c r="A38" s="89">
        <v>56</v>
      </c>
      <c r="B38" s="48" t="s">
        <v>276</v>
      </c>
      <c r="C38" s="49" t="s">
        <v>277</v>
      </c>
      <c r="D38" s="50" t="s">
        <v>234</v>
      </c>
      <c r="E38" s="51">
        <v>1</v>
      </c>
      <c r="F38" s="52">
        <v>73690000</v>
      </c>
      <c r="G38" s="53">
        <v>73690000</v>
      </c>
      <c r="H38" s="54" t="s">
        <v>235</v>
      </c>
      <c r="I38" s="90">
        <v>1</v>
      </c>
      <c r="J38" s="90"/>
    </row>
    <row r="39" spans="1:10" ht="17.25" customHeight="1">
      <c r="A39" s="89">
        <v>57</v>
      </c>
      <c r="B39" s="48" t="s">
        <v>276</v>
      </c>
      <c r="C39" s="49" t="s">
        <v>278</v>
      </c>
      <c r="D39" s="50" t="s">
        <v>234</v>
      </c>
      <c r="E39" s="51">
        <v>1</v>
      </c>
      <c r="F39" s="52">
        <v>41690000</v>
      </c>
      <c r="G39" s="53">
        <v>41690000</v>
      </c>
      <c r="H39" s="54" t="s">
        <v>235</v>
      </c>
      <c r="I39" s="90">
        <v>1</v>
      </c>
      <c r="J39" s="90"/>
    </row>
    <row r="40" spans="1:10" ht="17.25" customHeight="1">
      <c r="A40" s="89">
        <v>64</v>
      </c>
      <c r="B40" s="48" t="s">
        <v>280</v>
      </c>
      <c r="C40" s="49" t="s">
        <v>279</v>
      </c>
      <c r="D40" s="50" t="s">
        <v>234</v>
      </c>
      <c r="E40" s="51">
        <v>1</v>
      </c>
      <c r="F40" s="52">
        <v>73000000</v>
      </c>
      <c r="G40" s="53">
        <v>73000000</v>
      </c>
      <c r="H40" s="54" t="s">
        <v>235</v>
      </c>
      <c r="I40" s="90">
        <v>1</v>
      </c>
      <c r="J40" s="90"/>
    </row>
    <row r="41" spans="1:10" ht="17.25" customHeight="1">
      <c r="A41" s="89">
        <v>65</v>
      </c>
      <c r="B41" s="48" t="s">
        <v>280</v>
      </c>
      <c r="C41" s="49" t="s">
        <v>281</v>
      </c>
      <c r="D41" s="50" t="s">
        <v>234</v>
      </c>
      <c r="E41" s="51">
        <v>1</v>
      </c>
      <c r="F41" s="52">
        <v>96690000</v>
      </c>
      <c r="G41" s="53">
        <v>96690000</v>
      </c>
      <c r="H41" s="54" t="s">
        <v>235</v>
      </c>
      <c r="I41" s="90">
        <v>1</v>
      </c>
      <c r="J41" s="90"/>
    </row>
    <row r="42" spans="1:10" ht="17.25" customHeight="1">
      <c r="A42" s="89">
        <v>66</v>
      </c>
      <c r="B42" s="48" t="s">
        <v>282</v>
      </c>
      <c r="C42" s="49" t="s">
        <v>283</v>
      </c>
      <c r="D42" s="50" t="s">
        <v>234</v>
      </c>
      <c r="E42" s="51">
        <v>1</v>
      </c>
      <c r="F42" s="52">
        <v>70000000</v>
      </c>
      <c r="G42" s="53">
        <v>70000000</v>
      </c>
      <c r="H42" s="54" t="s">
        <v>235</v>
      </c>
      <c r="I42" s="90">
        <v>1</v>
      </c>
      <c r="J42" s="90"/>
    </row>
    <row r="43" spans="1:10" ht="17.25" customHeight="1">
      <c r="A43" s="89">
        <v>68</v>
      </c>
      <c r="B43" s="48" t="s">
        <v>284</v>
      </c>
      <c r="C43" s="49" t="s">
        <v>285</v>
      </c>
      <c r="D43" s="50" t="s">
        <v>234</v>
      </c>
      <c r="E43" s="51">
        <v>2</v>
      </c>
      <c r="F43" s="52">
        <v>49500000</v>
      </c>
      <c r="G43" s="53">
        <v>99000000</v>
      </c>
      <c r="H43" s="54" t="s">
        <v>235</v>
      </c>
      <c r="I43" s="90"/>
      <c r="J43" s="91">
        <v>2</v>
      </c>
    </row>
    <row r="44" spans="1:10" ht="17.25" customHeight="1">
      <c r="A44" s="89">
        <v>84</v>
      </c>
      <c r="B44" s="48" t="s">
        <v>286</v>
      </c>
      <c r="C44" s="49" t="s">
        <v>287</v>
      </c>
      <c r="D44" s="50" t="s">
        <v>234</v>
      </c>
      <c r="E44" s="51">
        <v>1</v>
      </c>
      <c r="F44" s="52">
        <v>131800000</v>
      </c>
      <c r="G44" s="53">
        <v>131800000</v>
      </c>
      <c r="H44" s="54" t="s">
        <v>235</v>
      </c>
      <c r="I44" s="90">
        <v>1</v>
      </c>
      <c r="J44" s="90"/>
    </row>
    <row r="45" spans="1:10" ht="17.25" customHeight="1">
      <c r="A45" s="89">
        <v>85</v>
      </c>
      <c r="B45" s="48" t="s">
        <v>288</v>
      </c>
      <c r="C45" s="49" t="s">
        <v>289</v>
      </c>
      <c r="D45" s="50" t="s">
        <v>234</v>
      </c>
      <c r="E45" s="51">
        <v>1</v>
      </c>
      <c r="F45" s="52">
        <v>55200000</v>
      </c>
      <c r="G45" s="53">
        <v>55200000</v>
      </c>
      <c r="H45" s="54" t="s">
        <v>235</v>
      </c>
      <c r="I45" s="90">
        <v>1</v>
      </c>
      <c r="J45" s="90"/>
    </row>
    <row r="46" spans="1:10" ht="17.25" customHeight="1">
      <c r="A46" s="89">
        <v>86</v>
      </c>
      <c r="B46" s="48" t="s">
        <v>288</v>
      </c>
      <c r="C46" s="49" t="s">
        <v>290</v>
      </c>
      <c r="D46" s="50" t="s">
        <v>234</v>
      </c>
      <c r="E46" s="51">
        <v>1</v>
      </c>
      <c r="F46" s="52">
        <v>30400000</v>
      </c>
      <c r="G46" s="53">
        <v>30400000</v>
      </c>
      <c r="H46" s="54" t="s">
        <v>235</v>
      </c>
      <c r="I46" s="90">
        <v>1</v>
      </c>
      <c r="J46" s="90"/>
    </row>
    <row r="47" spans="1:10" ht="17.25" customHeight="1">
      <c r="A47" s="89">
        <v>87</v>
      </c>
      <c r="B47" s="48" t="s">
        <v>288</v>
      </c>
      <c r="C47" s="49" t="s">
        <v>291</v>
      </c>
      <c r="D47" s="50" t="s">
        <v>234</v>
      </c>
      <c r="E47" s="51">
        <v>1</v>
      </c>
      <c r="F47" s="52">
        <v>55640000</v>
      </c>
      <c r="G47" s="53">
        <v>55640000</v>
      </c>
      <c r="H47" s="54" t="s">
        <v>235</v>
      </c>
      <c r="I47" s="90">
        <v>1</v>
      </c>
      <c r="J47" s="90"/>
    </row>
    <row r="48" spans="1:10" ht="17.25" customHeight="1">
      <c r="A48" s="89">
        <v>88</v>
      </c>
      <c r="B48" s="48" t="s">
        <v>288</v>
      </c>
      <c r="C48" s="49" t="s">
        <v>292</v>
      </c>
      <c r="D48" s="50" t="s">
        <v>234</v>
      </c>
      <c r="E48" s="51">
        <v>1</v>
      </c>
      <c r="F48" s="52">
        <v>31598000</v>
      </c>
      <c r="G48" s="53">
        <v>31598000</v>
      </c>
      <c r="H48" s="54" t="s">
        <v>235</v>
      </c>
      <c r="I48" s="90">
        <v>1</v>
      </c>
      <c r="J48" s="90"/>
    </row>
    <row r="49" spans="1:10" ht="17.25" customHeight="1">
      <c r="A49" s="89">
        <v>89</v>
      </c>
      <c r="B49" s="48" t="s">
        <v>293</v>
      </c>
      <c r="C49" s="49" t="s">
        <v>294</v>
      </c>
      <c r="D49" s="50" t="s">
        <v>234</v>
      </c>
      <c r="E49" s="51">
        <v>1</v>
      </c>
      <c r="F49" s="52">
        <v>33950000</v>
      </c>
      <c r="G49" s="53">
        <v>33950000</v>
      </c>
      <c r="H49" s="54" t="s">
        <v>235</v>
      </c>
      <c r="I49" s="90">
        <v>1</v>
      </c>
      <c r="J49" s="90"/>
    </row>
    <row r="50" spans="1:10" ht="17.25" customHeight="1">
      <c r="A50" s="89">
        <v>90</v>
      </c>
      <c r="B50" s="48" t="s">
        <v>288</v>
      </c>
      <c r="C50" s="49" t="s">
        <v>295</v>
      </c>
      <c r="D50" s="50" t="s">
        <v>234</v>
      </c>
      <c r="E50" s="51">
        <v>1</v>
      </c>
      <c r="F50" s="52">
        <v>46050000</v>
      </c>
      <c r="G50" s="53">
        <v>46050000</v>
      </c>
      <c r="H50" s="54" t="s">
        <v>235</v>
      </c>
      <c r="I50" s="90">
        <v>1</v>
      </c>
      <c r="J50" s="90"/>
    </row>
    <row r="51" spans="1:10" ht="17.25" customHeight="1">
      <c r="A51" s="89">
        <v>91</v>
      </c>
      <c r="B51" s="48" t="s">
        <v>293</v>
      </c>
      <c r="C51" s="49" t="s">
        <v>296</v>
      </c>
      <c r="D51" s="50" t="s">
        <v>234</v>
      </c>
      <c r="E51" s="51">
        <v>1</v>
      </c>
      <c r="F51" s="52">
        <v>35450000</v>
      </c>
      <c r="G51" s="53">
        <v>35450000</v>
      </c>
      <c r="H51" s="54" t="s">
        <v>235</v>
      </c>
      <c r="I51" s="90">
        <v>1</v>
      </c>
      <c r="J51" s="90"/>
    </row>
    <row r="52" spans="1:10" ht="17.25" customHeight="1">
      <c r="A52" s="89">
        <v>92</v>
      </c>
      <c r="B52" s="48" t="s">
        <v>293</v>
      </c>
      <c r="C52" s="49" t="s">
        <v>297</v>
      </c>
      <c r="D52" s="50" t="s">
        <v>234</v>
      </c>
      <c r="E52" s="51">
        <v>1</v>
      </c>
      <c r="F52" s="52">
        <v>38547000</v>
      </c>
      <c r="G52" s="53">
        <v>38547000</v>
      </c>
      <c r="H52" s="54" t="s">
        <v>235</v>
      </c>
      <c r="I52" s="90">
        <v>1</v>
      </c>
      <c r="J52" s="90"/>
    </row>
    <row r="53" spans="1:10" ht="17.25" customHeight="1">
      <c r="A53" s="89">
        <v>93</v>
      </c>
      <c r="B53" s="48" t="s">
        <v>293</v>
      </c>
      <c r="C53" s="49" t="s">
        <v>298</v>
      </c>
      <c r="D53" s="50" t="s">
        <v>234</v>
      </c>
      <c r="E53" s="51">
        <v>1</v>
      </c>
      <c r="F53" s="52">
        <v>32966000</v>
      </c>
      <c r="G53" s="53">
        <v>32966000</v>
      </c>
      <c r="H53" s="54" t="s">
        <v>235</v>
      </c>
      <c r="I53" s="90">
        <v>1</v>
      </c>
      <c r="J53" s="90"/>
    </row>
    <row r="54" spans="1:10" ht="17.25" customHeight="1">
      <c r="A54" s="89">
        <v>94</v>
      </c>
      <c r="B54" s="48" t="s">
        <v>299</v>
      </c>
      <c r="C54" s="49" t="s">
        <v>300</v>
      </c>
      <c r="D54" s="50" t="s">
        <v>234</v>
      </c>
      <c r="E54" s="51">
        <v>1</v>
      </c>
      <c r="F54" s="52">
        <v>33950000</v>
      </c>
      <c r="G54" s="53">
        <v>33950000</v>
      </c>
      <c r="H54" s="54" t="s">
        <v>235</v>
      </c>
      <c r="I54" s="90">
        <v>1</v>
      </c>
      <c r="J54" s="90"/>
    </row>
    <row r="55" spans="1:10" ht="17.25" customHeight="1">
      <c r="A55" s="89">
        <v>95</v>
      </c>
      <c r="B55" s="48" t="s">
        <v>301</v>
      </c>
      <c r="C55" s="49" t="s">
        <v>302</v>
      </c>
      <c r="D55" s="50" t="s">
        <v>234</v>
      </c>
      <c r="E55" s="51">
        <v>1</v>
      </c>
      <c r="F55" s="52">
        <v>34000000</v>
      </c>
      <c r="G55" s="53">
        <v>34000000</v>
      </c>
      <c r="H55" s="54" t="s">
        <v>235</v>
      </c>
      <c r="I55" s="90">
        <v>1</v>
      </c>
      <c r="J55" s="90"/>
    </row>
    <row r="56" spans="1:10" ht="17.25" customHeight="1">
      <c r="A56" s="89">
        <v>96</v>
      </c>
      <c r="B56" s="48" t="s">
        <v>301</v>
      </c>
      <c r="C56" s="49" t="s">
        <v>303</v>
      </c>
      <c r="D56" s="50" t="s">
        <v>234</v>
      </c>
      <c r="E56" s="51">
        <v>1</v>
      </c>
      <c r="F56" s="52">
        <v>37037000</v>
      </c>
      <c r="G56" s="53">
        <v>37037000</v>
      </c>
      <c r="H56" s="54" t="s">
        <v>235</v>
      </c>
      <c r="I56" s="90">
        <v>1</v>
      </c>
      <c r="J56" s="90"/>
    </row>
    <row r="57" spans="1:10" ht="17.25" customHeight="1">
      <c r="A57" s="89">
        <v>99</v>
      </c>
      <c r="B57" s="48" t="s">
        <v>304</v>
      </c>
      <c r="C57" s="49" t="s">
        <v>305</v>
      </c>
      <c r="D57" s="50" t="s">
        <v>234</v>
      </c>
      <c r="E57" s="51">
        <v>4</v>
      </c>
      <c r="F57" s="52">
        <v>59510000</v>
      </c>
      <c r="G57" s="53">
        <v>238040000</v>
      </c>
      <c r="H57" s="54" t="s">
        <v>235</v>
      </c>
      <c r="I57" s="91">
        <v>4</v>
      </c>
      <c r="J57" s="90"/>
    </row>
    <row r="58" spans="1:10" ht="17.25" customHeight="1">
      <c r="A58" s="89">
        <v>100</v>
      </c>
      <c r="B58" s="48" t="s">
        <v>304</v>
      </c>
      <c r="C58" s="49" t="s">
        <v>305</v>
      </c>
      <c r="D58" s="50" t="s">
        <v>234</v>
      </c>
      <c r="E58" s="51">
        <v>1</v>
      </c>
      <c r="F58" s="52">
        <v>60000000</v>
      </c>
      <c r="G58" s="53">
        <v>60000000</v>
      </c>
      <c r="H58" s="54" t="s">
        <v>235</v>
      </c>
      <c r="I58" s="90">
        <v>1</v>
      </c>
      <c r="J58" s="90"/>
    </row>
    <row r="59" spans="1:10" ht="17.25" customHeight="1">
      <c r="A59" s="89">
        <v>113</v>
      </c>
      <c r="B59" s="48" t="s">
        <v>306</v>
      </c>
      <c r="C59" s="49" t="s">
        <v>307</v>
      </c>
      <c r="D59" s="50" t="s">
        <v>234</v>
      </c>
      <c r="E59" s="51">
        <v>1</v>
      </c>
      <c r="F59" s="52">
        <v>31700000</v>
      </c>
      <c r="G59" s="53">
        <v>31700000</v>
      </c>
      <c r="H59" s="54" t="s">
        <v>235</v>
      </c>
      <c r="I59" s="90">
        <v>1</v>
      </c>
      <c r="J59" s="90"/>
    </row>
    <row r="60" spans="1:10" ht="17.25" customHeight="1">
      <c r="A60" s="89">
        <v>114</v>
      </c>
      <c r="B60" s="48" t="s">
        <v>308</v>
      </c>
      <c r="C60" s="49" t="s">
        <v>309</v>
      </c>
      <c r="D60" s="50" t="s">
        <v>234</v>
      </c>
      <c r="E60" s="51">
        <v>1</v>
      </c>
      <c r="F60" s="52">
        <v>270000000</v>
      </c>
      <c r="G60" s="53">
        <v>270000000</v>
      </c>
      <c r="H60" s="54" t="s">
        <v>235</v>
      </c>
      <c r="I60" s="90"/>
      <c r="J60" s="90">
        <v>1</v>
      </c>
    </row>
    <row r="61" spans="1:10" ht="17.25" customHeight="1">
      <c r="A61" s="89">
        <v>115</v>
      </c>
      <c r="B61" s="48" t="s">
        <v>310</v>
      </c>
      <c r="C61" s="49" t="s">
        <v>311</v>
      </c>
      <c r="D61" s="50" t="s">
        <v>234</v>
      </c>
      <c r="E61" s="51">
        <v>1</v>
      </c>
      <c r="F61" s="52">
        <v>220000000</v>
      </c>
      <c r="G61" s="53">
        <v>220000000</v>
      </c>
      <c r="H61" s="54" t="s">
        <v>235</v>
      </c>
      <c r="I61" s="90"/>
      <c r="J61" s="90">
        <v>1</v>
      </c>
    </row>
    <row r="62" spans="1:10" ht="17.25" customHeight="1">
      <c r="A62" s="92">
        <v>116</v>
      </c>
      <c r="B62" s="55" t="s">
        <v>312</v>
      </c>
      <c r="C62" s="93" t="s">
        <v>313</v>
      </c>
      <c r="D62" s="94" t="s">
        <v>234</v>
      </c>
      <c r="E62" s="95">
        <v>1</v>
      </c>
      <c r="F62" s="96">
        <v>642022000</v>
      </c>
      <c r="G62" s="97">
        <v>642022000</v>
      </c>
      <c r="H62" s="98" t="s">
        <v>235</v>
      </c>
      <c r="I62" s="99">
        <v>1</v>
      </c>
      <c r="J62" s="99"/>
    </row>
    <row r="63" spans="1:10" ht="17.25" customHeight="1">
      <c r="A63" s="92">
        <v>117</v>
      </c>
      <c r="B63" s="55" t="s">
        <v>314</v>
      </c>
      <c r="C63" s="93" t="s">
        <v>315</v>
      </c>
      <c r="D63" s="94" t="s">
        <v>234</v>
      </c>
      <c r="E63" s="95">
        <v>1</v>
      </c>
      <c r="F63" s="96">
        <v>691578000</v>
      </c>
      <c r="G63" s="97">
        <v>691578000</v>
      </c>
      <c r="H63" s="98" t="s">
        <v>235</v>
      </c>
      <c r="I63" s="99">
        <v>1</v>
      </c>
      <c r="J63" s="99"/>
    </row>
    <row r="64" spans="1:10" ht="17.25" customHeight="1">
      <c r="A64" s="89">
        <v>118</v>
      </c>
      <c r="B64" s="48" t="s">
        <v>316</v>
      </c>
      <c r="C64" s="49" t="s">
        <v>317</v>
      </c>
      <c r="D64" s="50" t="s">
        <v>234</v>
      </c>
      <c r="E64" s="51">
        <v>1</v>
      </c>
      <c r="F64" s="52">
        <v>82478000</v>
      </c>
      <c r="G64" s="53">
        <v>82478000</v>
      </c>
      <c r="H64" s="54" t="s">
        <v>235</v>
      </c>
      <c r="I64" s="90">
        <v>1</v>
      </c>
      <c r="J64" s="90"/>
    </row>
    <row r="65" spans="1:10" ht="17.25" customHeight="1">
      <c r="A65" s="89">
        <v>119</v>
      </c>
      <c r="B65" s="48" t="s">
        <v>316</v>
      </c>
      <c r="C65" s="49" t="s">
        <v>318</v>
      </c>
      <c r="D65" s="50" t="s">
        <v>234</v>
      </c>
      <c r="E65" s="51">
        <v>1</v>
      </c>
      <c r="F65" s="52">
        <v>78109000</v>
      </c>
      <c r="G65" s="53">
        <v>78109000</v>
      </c>
      <c r="H65" s="54" t="s">
        <v>235</v>
      </c>
      <c r="I65" s="90">
        <v>1</v>
      </c>
      <c r="J65" s="90"/>
    </row>
    <row r="66" spans="1:10" ht="17.25" customHeight="1">
      <c r="A66" s="89">
        <v>120</v>
      </c>
      <c r="B66" s="48" t="s">
        <v>319</v>
      </c>
      <c r="C66" s="49" t="s">
        <v>317</v>
      </c>
      <c r="D66" s="50" t="s">
        <v>234</v>
      </c>
      <c r="E66" s="51">
        <v>1</v>
      </c>
      <c r="F66" s="52">
        <v>78240000</v>
      </c>
      <c r="G66" s="53">
        <v>78240000</v>
      </c>
      <c r="H66" s="54" t="s">
        <v>235</v>
      </c>
      <c r="I66" s="90">
        <v>1</v>
      </c>
      <c r="J66" s="90"/>
    </row>
    <row r="67" spans="1:10" ht="17.25" customHeight="1">
      <c r="A67" s="89">
        <v>121</v>
      </c>
      <c r="B67" s="48" t="s">
        <v>316</v>
      </c>
      <c r="C67" s="49" t="s">
        <v>320</v>
      </c>
      <c r="D67" s="50" t="s">
        <v>234</v>
      </c>
      <c r="E67" s="51">
        <v>1</v>
      </c>
      <c r="F67" s="52">
        <v>77248000</v>
      </c>
      <c r="G67" s="53">
        <v>77248000</v>
      </c>
      <c r="H67" s="54" t="s">
        <v>235</v>
      </c>
      <c r="I67" s="90">
        <v>1</v>
      </c>
      <c r="J67" s="90"/>
    </row>
    <row r="68" spans="1:10" ht="17.25" customHeight="1">
      <c r="A68" s="89">
        <v>122</v>
      </c>
      <c r="B68" s="48" t="s">
        <v>316</v>
      </c>
      <c r="C68" s="49" t="s">
        <v>317</v>
      </c>
      <c r="D68" s="50" t="s">
        <v>234</v>
      </c>
      <c r="E68" s="51">
        <v>1</v>
      </c>
      <c r="F68" s="52">
        <v>35500000</v>
      </c>
      <c r="G68" s="53">
        <v>35500000</v>
      </c>
      <c r="H68" s="54" t="s">
        <v>235</v>
      </c>
      <c r="I68" s="90">
        <v>1</v>
      </c>
      <c r="J68" s="90"/>
    </row>
    <row r="69" spans="1:10" ht="17.25" customHeight="1">
      <c r="A69" s="89">
        <v>123</v>
      </c>
      <c r="B69" s="48" t="s">
        <v>316</v>
      </c>
      <c r="C69" s="49" t="s">
        <v>321</v>
      </c>
      <c r="D69" s="50" t="s">
        <v>234</v>
      </c>
      <c r="E69" s="51">
        <v>1</v>
      </c>
      <c r="F69" s="52">
        <v>53680000</v>
      </c>
      <c r="G69" s="53">
        <v>53680000</v>
      </c>
      <c r="H69" s="54" t="s">
        <v>235</v>
      </c>
      <c r="I69" s="90">
        <v>1</v>
      </c>
      <c r="J69" s="90"/>
    </row>
    <row r="70" spans="1:10" ht="17.25" customHeight="1">
      <c r="A70" s="89">
        <v>127</v>
      </c>
      <c r="B70" s="48" t="s">
        <v>316</v>
      </c>
      <c r="C70" s="49" t="s">
        <v>322</v>
      </c>
      <c r="D70" s="50" t="s">
        <v>234</v>
      </c>
      <c r="E70" s="51">
        <v>1</v>
      </c>
      <c r="F70" s="52">
        <v>88000000</v>
      </c>
      <c r="G70" s="53">
        <v>88000000</v>
      </c>
      <c r="H70" s="54" t="s">
        <v>235</v>
      </c>
      <c r="I70" s="90">
        <v>1</v>
      </c>
      <c r="J70" s="90"/>
    </row>
    <row r="71" spans="1:10" ht="17.25" customHeight="1">
      <c r="A71" s="89">
        <v>128</v>
      </c>
      <c r="B71" s="48" t="s">
        <v>323</v>
      </c>
      <c r="C71" s="49" t="s">
        <v>324</v>
      </c>
      <c r="D71" s="50" t="s">
        <v>234</v>
      </c>
      <c r="E71" s="51">
        <v>1</v>
      </c>
      <c r="F71" s="52">
        <v>77223000</v>
      </c>
      <c r="G71" s="53">
        <v>77223000</v>
      </c>
      <c r="H71" s="54" t="s">
        <v>235</v>
      </c>
      <c r="I71" s="90">
        <v>1</v>
      </c>
      <c r="J71" s="90"/>
    </row>
    <row r="72" spans="1:10" ht="17.25" customHeight="1">
      <c r="A72" s="89">
        <v>129</v>
      </c>
      <c r="B72" s="48" t="s">
        <v>323</v>
      </c>
      <c r="C72" s="49" t="s">
        <v>325</v>
      </c>
      <c r="D72" s="50" t="s">
        <v>234</v>
      </c>
      <c r="E72" s="51">
        <v>1</v>
      </c>
      <c r="F72" s="52">
        <v>78240000</v>
      </c>
      <c r="G72" s="53">
        <v>78240000</v>
      </c>
      <c r="H72" s="54" t="s">
        <v>235</v>
      </c>
      <c r="I72" s="90">
        <v>1</v>
      </c>
      <c r="J72" s="90"/>
    </row>
    <row r="73" spans="1:10" ht="17.25" customHeight="1">
      <c r="A73" s="89">
        <v>132</v>
      </c>
      <c r="B73" s="48" t="s">
        <v>326</v>
      </c>
      <c r="C73" s="49" t="s">
        <v>257</v>
      </c>
      <c r="D73" s="50" t="s">
        <v>234</v>
      </c>
      <c r="E73" s="51">
        <v>2</v>
      </c>
      <c r="F73" s="52">
        <v>34300000</v>
      </c>
      <c r="G73" s="53">
        <v>68600000</v>
      </c>
      <c r="H73" s="54" t="s">
        <v>235</v>
      </c>
      <c r="I73" s="91">
        <v>2</v>
      </c>
      <c r="J73" s="90"/>
    </row>
    <row r="74" spans="1:10" ht="17.25" customHeight="1">
      <c r="A74" s="89">
        <v>133</v>
      </c>
      <c r="B74" s="48" t="s">
        <v>326</v>
      </c>
      <c r="C74" s="49" t="s">
        <v>327</v>
      </c>
      <c r="D74" s="50" t="s">
        <v>234</v>
      </c>
      <c r="E74" s="51">
        <v>1</v>
      </c>
      <c r="F74" s="52">
        <v>59600000</v>
      </c>
      <c r="G74" s="53">
        <v>59600000</v>
      </c>
      <c r="H74" s="54" t="s">
        <v>235</v>
      </c>
      <c r="I74" s="90">
        <v>1</v>
      </c>
      <c r="J74" s="90"/>
    </row>
    <row r="75" spans="1:10" ht="17.25" customHeight="1">
      <c r="A75" s="89">
        <v>134</v>
      </c>
      <c r="B75" s="48" t="s">
        <v>328</v>
      </c>
      <c r="C75" s="49" t="s">
        <v>329</v>
      </c>
      <c r="D75" s="50" t="s">
        <v>234</v>
      </c>
      <c r="E75" s="51">
        <v>1</v>
      </c>
      <c r="F75" s="52">
        <v>50000000</v>
      </c>
      <c r="G75" s="53">
        <v>50000000</v>
      </c>
      <c r="H75" s="54" t="s">
        <v>235</v>
      </c>
      <c r="I75" s="90">
        <v>1</v>
      </c>
      <c r="J75" s="90"/>
    </row>
    <row r="76" spans="1:10" ht="17.25" customHeight="1">
      <c r="A76" s="89">
        <v>135</v>
      </c>
      <c r="B76" s="48" t="s">
        <v>328</v>
      </c>
      <c r="C76" s="49" t="s">
        <v>330</v>
      </c>
      <c r="D76" s="50" t="s">
        <v>234</v>
      </c>
      <c r="E76" s="51">
        <v>2</v>
      </c>
      <c r="F76" s="52">
        <v>34300000</v>
      </c>
      <c r="G76" s="53">
        <v>68600000</v>
      </c>
      <c r="H76" s="54" t="s">
        <v>235</v>
      </c>
      <c r="I76" s="91">
        <v>2</v>
      </c>
      <c r="J76" s="90"/>
    </row>
    <row r="77" spans="1:10" ht="17.25" customHeight="1">
      <c r="A77" s="89">
        <v>136</v>
      </c>
      <c r="B77" s="48" t="s">
        <v>331</v>
      </c>
      <c r="C77" s="49" t="s">
        <v>332</v>
      </c>
      <c r="D77" s="50" t="s">
        <v>234</v>
      </c>
      <c r="E77" s="51">
        <v>1</v>
      </c>
      <c r="F77" s="52">
        <v>35000000</v>
      </c>
      <c r="G77" s="53">
        <v>35000000</v>
      </c>
      <c r="H77" s="54" t="s">
        <v>235</v>
      </c>
      <c r="I77" s="90">
        <v>1</v>
      </c>
      <c r="J77" s="90"/>
    </row>
    <row r="78" spans="1:10" ht="17.25" customHeight="1">
      <c r="A78" s="89">
        <v>137</v>
      </c>
      <c r="B78" s="48" t="s">
        <v>333</v>
      </c>
      <c r="C78" s="49" t="s">
        <v>334</v>
      </c>
      <c r="D78" s="50" t="s">
        <v>234</v>
      </c>
      <c r="E78" s="51">
        <v>1</v>
      </c>
      <c r="F78" s="52">
        <v>74900000</v>
      </c>
      <c r="G78" s="53">
        <v>74900000</v>
      </c>
      <c r="H78" s="54" t="s">
        <v>235</v>
      </c>
      <c r="I78" s="90">
        <v>1</v>
      </c>
      <c r="J78" s="90"/>
    </row>
    <row r="79" spans="1:10" ht="17.25" customHeight="1">
      <c r="A79" s="89">
        <v>138</v>
      </c>
      <c r="B79" s="48" t="s">
        <v>335</v>
      </c>
      <c r="C79" s="49" t="s">
        <v>336</v>
      </c>
      <c r="D79" s="50" t="s">
        <v>234</v>
      </c>
      <c r="E79" s="51">
        <v>1</v>
      </c>
      <c r="F79" s="52">
        <v>200000000</v>
      </c>
      <c r="G79" s="53">
        <v>200000000</v>
      </c>
      <c r="H79" s="54" t="s">
        <v>235</v>
      </c>
      <c r="I79" s="90"/>
      <c r="J79" s="90">
        <v>1</v>
      </c>
    </row>
    <row r="80" spans="1:10" ht="17.25" customHeight="1">
      <c r="A80" s="89">
        <v>139</v>
      </c>
      <c r="B80" s="48" t="s">
        <v>337</v>
      </c>
      <c r="C80" s="49" t="s">
        <v>338</v>
      </c>
      <c r="D80" s="50" t="s">
        <v>234</v>
      </c>
      <c r="E80" s="51">
        <v>1</v>
      </c>
      <c r="F80" s="52">
        <v>190000000</v>
      </c>
      <c r="G80" s="53">
        <v>190000000</v>
      </c>
      <c r="H80" s="54" t="s">
        <v>235</v>
      </c>
      <c r="I80" s="90"/>
      <c r="J80" s="90">
        <v>1</v>
      </c>
    </row>
    <row r="81" spans="1:10" ht="17.25" customHeight="1">
      <c r="A81" s="89">
        <v>141</v>
      </c>
      <c r="B81" s="48" t="s">
        <v>339</v>
      </c>
      <c r="C81" s="49" t="s">
        <v>340</v>
      </c>
      <c r="D81" s="50" t="s">
        <v>234</v>
      </c>
      <c r="E81" s="51">
        <v>4</v>
      </c>
      <c r="F81" s="52">
        <v>75190000</v>
      </c>
      <c r="G81" s="53">
        <v>300760000</v>
      </c>
      <c r="H81" s="54" t="s">
        <v>235</v>
      </c>
      <c r="I81" s="91">
        <v>4</v>
      </c>
      <c r="J81" s="90"/>
    </row>
    <row r="82" spans="1:10" ht="17.25" customHeight="1">
      <c r="A82" s="89">
        <v>142</v>
      </c>
      <c r="B82" s="48" t="s">
        <v>339</v>
      </c>
      <c r="C82" s="49" t="s">
        <v>341</v>
      </c>
      <c r="D82" s="50" t="s">
        <v>234</v>
      </c>
      <c r="E82" s="51">
        <v>1</v>
      </c>
      <c r="F82" s="52">
        <v>68500000</v>
      </c>
      <c r="G82" s="53">
        <v>68500000</v>
      </c>
      <c r="H82" s="54" t="s">
        <v>235</v>
      </c>
      <c r="I82" s="90">
        <v>1</v>
      </c>
      <c r="J82" s="90"/>
    </row>
    <row r="83" spans="1:10" ht="17.25" customHeight="1">
      <c r="A83" s="89">
        <v>143</v>
      </c>
      <c r="B83" s="48" t="s">
        <v>342</v>
      </c>
      <c r="C83" s="49" t="s">
        <v>343</v>
      </c>
      <c r="D83" s="50" t="s">
        <v>234</v>
      </c>
      <c r="E83" s="51">
        <v>1</v>
      </c>
      <c r="F83" s="52">
        <v>36100000</v>
      </c>
      <c r="G83" s="53">
        <v>36100000</v>
      </c>
      <c r="H83" s="54" t="s">
        <v>235</v>
      </c>
      <c r="I83" s="90">
        <v>1</v>
      </c>
      <c r="J83" s="90"/>
    </row>
    <row r="84" spans="1:10" ht="17.25" customHeight="1">
      <c r="A84" s="89">
        <v>144</v>
      </c>
      <c r="B84" s="48" t="s">
        <v>344</v>
      </c>
      <c r="C84" s="49" t="s">
        <v>345</v>
      </c>
      <c r="D84" s="50" t="s">
        <v>234</v>
      </c>
      <c r="E84" s="51">
        <v>1</v>
      </c>
      <c r="F84" s="52">
        <v>33538000</v>
      </c>
      <c r="G84" s="53">
        <v>33538000</v>
      </c>
      <c r="H84" s="54" t="s">
        <v>235</v>
      </c>
      <c r="I84" s="90">
        <v>1</v>
      </c>
      <c r="J84" s="90"/>
    </row>
    <row r="85" spans="1:10" ht="17.25" customHeight="1">
      <c r="A85" s="89">
        <v>148</v>
      </c>
      <c r="B85" s="55" t="s">
        <v>346</v>
      </c>
      <c r="C85" s="49" t="s">
        <v>347</v>
      </c>
      <c r="D85" s="50" t="s">
        <v>234</v>
      </c>
      <c r="E85" s="51">
        <v>1</v>
      </c>
      <c r="F85" s="52">
        <v>115442000</v>
      </c>
      <c r="G85" s="53">
        <v>115442000</v>
      </c>
      <c r="H85" s="54" t="s">
        <v>235</v>
      </c>
      <c r="I85" s="90">
        <v>1</v>
      </c>
      <c r="J85" s="90"/>
    </row>
    <row r="86" spans="1:10" s="88" customFormat="1">
      <c r="A86" s="101"/>
      <c r="B86" s="102"/>
      <c r="C86" s="102"/>
      <c r="D86" s="102"/>
      <c r="E86" s="102"/>
      <c r="F86" s="102"/>
      <c r="G86" s="102"/>
      <c r="H86" s="102"/>
      <c r="I86" s="166"/>
      <c r="J86" s="167" t="s">
        <v>688</v>
      </c>
    </row>
    <row r="87" spans="1:10" s="88" customFormat="1">
      <c r="A87" s="103" t="s">
        <v>42</v>
      </c>
      <c r="G87" s="100"/>
    </row>
    <row r="88" spans="1:10" s="88" customFormat="1">
      <c r="E88" s="104"/>
      <c r="G88" s="100"/>
    </row>
    <row r="89" spans="1:10" s="88" customFormat="1">
      <c r="G89" s="100"/>
    </row>
    <row r="90" spans="1:10" s="88" customFormat="1"/>
    <row r="91" spans="1:10" s="88" customFormat="1"/>
    <row r="92" spans="1:10" s="88" customFormat="1"/>
    <row r="93" spans="1:10" s="88" customFormat="1"/>
    <row r="94" spans="1:10" s="88" customFormat="1"/>
    <row r="95" spans="1:10" s="88" customFormat="1"/>
    <row r="96" spans="1:10" s="88" customFormat="1"/>
    <row r="97" s="88" customFormat="1"/>
    <row r="98" s="88" customFormat="1"/>
    <row r="99" s="88" customFormat="1"/>
    <row r="100" s="88" customFormat="1"/>
    <row r="101" s="88" customFormat="1"/>
    <row r="102" s="88" customFormat="1"/>
    <row r="103" s="88" customFormat="1"/>
    <row r="104" s="88" customFormat="1"/>
    <row r="105" s="88" customFormat="1"/>
    <row r="106" s="88" customFormat="1"/>
  </sheetData>
  <mergeCells count="10">
    <mergeCell ref="A1:J1"/>
    <mergeCell ref="A3:A4"/>
    <mergeCell ref="B3:B4"/>
    <mergeCell ref="C3:C4"/>
    <mergeCell ref="D3:D4"/>
    <mergeCell ref="E3:E4"/>
    <mergeCell ref="F3:F4"/>
    <mergeCell ref="G3:G4"/>
    <mergeCell ref="H3:H4"/>
    <mergeCell ref="I3:J3"/>
  </mergeCells>
  <phoneticPr fontId="1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8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6"/>
  <sheetViews>
    <sheetView topLeftCell="B1" zoomScale="85" zoomScaleNormal="85" zoomScaleSheetLayoutView="70" workbookViewId="0">
      <pane ySplit="4" topLeftCell="A5" activePane="bottomLeft" state="frozen"/>
      <selection pane="bottomLeft" activeCell="O5" sqref="O5"/>
    </sheetView>
  </sheetViews>
  <sheetFormatPr defaultRowHeight="16.5"/>
  <cols>
    <col min="1" max="1" width="4.33203125" style="60" customWidth="1"/>
    <col min="2" max="2" width="6.6640625" style="60" customWidth="1"/>
    <col min="3" max="3" width="6.44140625" style="60" customWidth="1"/>
    <col min="4" max="4" width="32.88671875" style="60" customWidth="1"/>
    <col min="5" max="6" width="10" style="60" customWidth="1"/>
    <col min="7" max="7" width="11" style="60" customWidth="1"/>
    <col min="8" max="8" width="19.109375" style="60" bestFit="1" customWidth="1"/>
    <col min="9" max="9" width="8.88671875" style="60"/>
    <col min="10" max="10" width="13.21875" style="60" customWidth="1"/>
    <col min="11" max="11" width="9.5546875" style="60" customWidth="1"/>
    <col min="12" max="12" width="42.88671875" style="66" customWidth="1"/>
    <col min="13" max="13" width="9.5546875" style="60" customWidth="1"/>
    <col min="14" max="14" width="9.5546875" style="70" customWidth="1"/>
    <col min="15" max="16384" width="8.88671875" style="60"/>
  </cols>
  <sheetData>
    <row r="1" spans="1:14" ht="26.25">
      <c r="A1" s="174" t="s">
        <v>58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3" spans="1:14" ht="22.5" customHeight="1">
      <c r="A3" s="175" t="s">
        <v>8</v>
      </c>
      <c r="B3" s="175" t="s">
        <v>3</v>
      </c>
      <c r="C3" s="176" t="s">
        <v>0</v>
      </c>
      <c r="D3" s="176" t="s">
        <v>1</v>
      </c>
      <c r="E3" s="175" t="s">
        <v>54</v>
      </c>
      <c r="F3" s="176" t="s">
        <v>4</v>
      </c>
      <c r="G3" s="178" t="s">
        <v>2</v>
      </c>
      <c r="H3" s="175" t="s">
        <v>5</v>
      </c>
      <c r="I3" s="175" t="s">
        <v>6</v>
      </c>
      <c r="J3" s="175" t="s">
        <v>53</v>
      </c>
      <c r="K3" s="179" t="s">
        <v>687</v>
      </c>
      <c r="L3" s="180"/>
      <c r="M3" s="181"/>
      <c r="N3" s="175" t="s">
        <v>7</v>
      </c>
    </row>
    <row r="4" spans="1:14" ht="32.25" customHeight="1">
      <c r="A4" s="175"/>
      <c r="B4" s="175"/>
      <c r="C4" s="176"/>
      <c r="D4" s="176"/>
      <c r="E4" s="176"/>
      <c r="F4" s="177"/>
      <c r="G4" s="178"/>
      <c r="H4" s="175"/>
      <c r="I4" s="175"/>
      <c r="J4" s="175"/>
      <c r="K4" s="58" t="s">
        <v>9</v>
      </c>
      <c r="L4" s="58" t="s">
        <v>10</v>
      </c>
      <c r="M4" s="58" t="s">
        <v>11</v>
      </c>
      <c r="N4" s="175"/>
    </row>
    <row r="5" spans="1:14" s="61" customFormat="1" ht="25.5" customHeight="1">
      <c r="A5" s="2">
        <v>1</v>
      </c>
      <c r="B5" s="9" t="s">
        <v>24</v>
      </c>
      <c r="C5" s="9" t="s">
        <v>18</v>
      </c>
      <c r="D5" s="56" t="s">
        <v>226</v>
      </c>
      <c r="E5" s="6" t="s">
        <v>19</v>
      </c>
      <c r="F5" s="9" t="s">
        <v>21</v>
      </c>
      <c r="G5" s="4">
        <v>1589</v>
      </c>
      <c r="H5" s="9" t="s">
        <v>55</v>
      </c>
      <c r="I5" s="9" t="s">
        <v>223</v>
      </c>
      <c r="J5" s="9" t="s">
        <v>224</v>
      </c>
      <c r="K5" s="7" t="s">
        <v>27</v>
      </c>
      <c r="L5" s="5" t="s">
        <v>225</v>
      </c>
      <c r="M5" s="7" t="s">
        <v>52</v>
      </c>
      <c r="N5" s="7"/>
    </row>
    <row r="6" spans="1:14" s="62" customFormat="1" ht="29.25" customHeight="1">
      <c r="A6" s="2">
        <v>2</v>
      </c>
      <c r="B6" s="9" t="s">
        <v>24</v>
      </c>
      <c r="C6" s="9" t="s">
        <v>22</v>
      </c>
      <c r="D6" s="56" t="s">
        <v>220</v>
      </c>
      <c r="E6" s="6" t="s">
        <v>221</v>
      </c>
      <c r="F6" s="9" t="s">
        <v>20</v>
      </c>
      <c r="G6" s="4">
        <v>1800</v>
      </c>
      <c r="H6" s="9" t="s">
        <v>50</v>
      </c>
      <c r="I6" s="9" t="s">
        <v>402</v>
      </c>
      <c r="J6" s="9" t="s">
        <v>51</v>
      </c>
      <c r="K6" s="7" t="s">
        <v>418</v>
      </c>
      <c r="L6" s="5"/>
      <c r="M6" s="7" t="s">
        <v>26</v>
      </c>
      <c r="N6" s="7"/>
    </row>
    <row r="7" spans="1:14" s="71" customFormat="1" ht="49.5">
      <c r="A7" s="2">
        <v>3</v>
      </c>
      <c r="B7" s="7" t="s">
        <v>453</v>
      </c>
      <c r="C7" s="7" t="s">
        <v>544</v>
      </c>
      <c r="D7" s="21" t="s">
        <v>561</v>
      </c>
      <c r="E7" s="3" t="s">
        <v>546</v>
      </c>
      <c r="F7" s="7" t="s">
        <v>21</v>
      </c>
      <c r="G7" s="4">
        <v>914</v>
      </c>
      <c r="H7" s="9" t="s">
        <v>562</v>
      </c>
      <c r="I7" s="7" t="s">
        <v>550</v>
      </c>
      <c r="J7" s="7" t="s">
        <v>551</v>
      </c>
      <c r="K7" s="7" t="s">
        <v>418</v>
      </c>
      <c r="L7" s="5" t="s">
        <v>563</v>
      </c>
      <c r="M7" s="7" t="s">
        <v>26</v>
      </c>
      <c r="N7" s="7"/>
    </row>
    <row r="8" spans="1:14" s="62" customFormat="1" ht="33">
      <c r="A8" s="2">
        <v>4</v>
      </c>
      <c r="B8" s="9" t="s">
        <v>557</v>
      </c>
      <c r="C8" s="9" t="s">
        <v>22</v>
      </c>
      <c r="D8" s="56" t="s">
        <v>383</v>
      </c>
      <c r="E8" s="6" t="s">
        <v>19</v>
      </c>
      <c r="F8" s="9" t="s">
        <v>23</v>
      </c>
      <c r="G8" s="4">
        <v>2600</v>
      </c>
      <c r="H8" s="9" t="s">
        <v>384</v>
      </c>
      <c r="I8" s="9" t="s">
        <v>558</v>
      </c>
      <c r="J8" s="9" t="s">
        <v>559</v>
      </c>
      <c r="K8" s="7" t="s">
        <v>27</v>
      </c>
      <c r="L8" s="5" t="s">
        <v>560</v>
      </c>
      <c r="M8" s="7" t="s">
        <v>52</v>
      </c>
      <c r="N8" s="7"/>
    </row>
    <row r="9" spans="1:14" s="71" customFormat="1" ht="30" customHeight="1">
      <c r="A9" s="2">
        <v>5</v>
      </c>
      <c r="B9" s="7" t="s">
        <v>552</v>
      </c>
      <c r="C9" s="7" t="s">
        <v>691</v>
      </c>
      <c r="D9" s="21" t="s">
        <v>553</v>
      </c>
      <c r="E9" s="3" t="s">
        <v>554</v>
      </c>
      <c r="F9" s="7" t="s">
        <v>20</v>
      </c>
      <c r="G9" s="19">
        <v>4120</v>
      </c>
      <c r="H9" s="7" t="s">
        <v>683</v>
      </c>
      <c r="I9" s="7" t="s">
        <v>555</v>
      </c>
      <c r="J9" s="7" t="s">
        <v>556</v>
      </c>
      <c r="K9" s="39" t="s">
        <v>27</v>
      </c>
      <c r="L9" s="80"/>
      <c r="M9" s="7" t="s">
        <v>25</v>
      </c>
      <c r="N9" s="140"/>
    </row>
    <row r="10" spans="1:14" s="20" customFormat="1" ht="49.5">
      <c r="A10" s="2">
        <v>6</v>
      </c>
      <c r="B10" s="7" t="s">
        <v>34</v>
      </c>
      <c r="C10" s="7" t="s">
        <v>22</v>
      </c>
      <c r="D10" s="21" t="s">
        <v>59</v>
      </c>
      <c r="E10" s="3" t="s">
        <v>60</v>
      </c>
      <c r="F10" s="7" t="s">
        <v>23</v>
      </c>
      <c r="G10" s="19">
        <v>2100</v>
      </c>
      <c r="H10" s="7" t="s">
        <v>36</v>
      </c>
      <c r="I10" s="7" t="s">
        <v>37</v>
      </c>
      <c r="J10" s="7" t="s">
        <v>38</v>
      </c>
      <c r="K10" s="39" t="s">
        <v>25</v>
      </c>
      <c r="L10" s="5" t="s">
        <v>61</v>
      </c>
      <c r="M10" s="7" t="s">
        <v>26</v>
      </c>
      <c r="N10" s="164"/>
    </row>
    <row r="11" spans="1:14" s="64" customFormat="1" ht="17.25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5"/>
      <c r="M11" s="17">
        <f>COUNTA(D5:D10)</f>
        <v>6</v>
      </c>
      <c r="N11" s="18" t="s">
        <v>39</v>
      </c>
    </row>
    <row r="12" spans="1:14" s="64" customFormat="1" ht="17.25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8" t="s">
        <v>49</v>
      </c>
      <c r="M12" s="17">
        <f>SUM(G5:G10)</f>
        <v>13123</v>
      </c>
      <c r="N12" s="18" t="s">
        <v>40</v>
      </c>
    </row>
    <row r="13" spans="1:14">
      <c r="A13" s="65" t="s">
        <v>44</v>
      </c>
      <c r="B13" s="65"/>
    </row>
    <row r="14" spans="1:14">
      <c r="A14" s="65" t="s">
        <v>45</v>
      </c>
      <c r="B14" s="67"/>
      <c r="C14" s="67"/>
      <c r="D14" s="67"/>
      <c r="E14" s="68"/>
    </row>
    <row r="15" spans="1:14">
      <c r="A15" s="60" t="s">
        <v>46</v>
      </c>
      <c r="B15" s="65"/>
    </row>
    <row r="16" spans="1:14" ht="16.5" customHeight="1">
      <c r="L16" s="66" t="s">
        <v>56</v>
      </c>
    </row>
    <row r="17" spans="7:7" ht="16.5" customHeight="1"/>
    <row r="18" spans="7:7" ht="16.5" customHeight="1"/>
    <row r="19" spans="7:7" ht="16.5" customHeight="1"/>
    <row r="20" spans="7:7" ht="16.5" customHeight="1"/>
    <row r="21" spans="7:7" ht="16.5" customHeight="1"/>
    <row r="22" spans="7:7" ht="16.5" customHeight="1">
      <c r="G22" s="69"/>
    </row>
    <row r="23" spans="7:7" ht="16.5" customHeight="1"/>
    <row r="24" spans="7:7" ht="16.5" customHeight="1"/>
    <row r="25" spans="7:7" ht="16.5" customHeight="1"/>
    <row r="26" spans="7:7" ht="16.5" customHeight="1"/>
    <row r="27" spans="7:7" ht="16.5" customHeight="1"/>
    <row r="28" spans="7:7" ht="16.5" customHeight="1"/>
    <row r="29" spans="7:7" ht="16.5" customHeight="1"/>
    <row r="30" spans="7:7" ht="16.5" customHeight="1"/>
    <row r="31" spans="7:7" ht="16.5" customHeight="1"/>
    <row r="32" spans="7:7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</sheetData>
  <dataConsolidate/>
  <mergeCells count="13"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M3"/>
    <mergeCell ref="N3:N4"/>
  </mergeCells>
  <phoneticPr fontId="12" type="noConversion"/>
  <dataValidations count="3">
    <dataValidation type="list" allowBlank="1" showInputMessage="1" showErrorMessage="1" sqref="F5:F10">
      <formula1>"일반경쟁,제한경쟁,수의계약"</formula1>
    </dataValidation>
    <dataValidation type="list" allowBlank="1" showInputMessage="1" showErrorMessage="1" sqref="M5:M10">
      <formula1>"원가계산,견적가격,기타"</formula1>
    </dataValidation>
    <dataValidation type="list" allowBlank="1" showInputMessage="1" showErrorMessage="1" sqref="K5:K10">
      <formula1>"협상계약,적격심사,기타,-"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99"/>
  <sheetViews>
    <sheetView zoomScale="85" zoomScaleNormal="85" workbookViewId="0">
      <pane ySplit="2" topLeftCell="A3" activePane="bottomLeft" state="frozen"/>
      <selection pane="bottomLeft" activeCell="M3" sqref="M3"/>
    </sheetView>
  </sheetViews>
  <sheetFormatPr defaultRowHeight="13.5"/>
  <cols>
    <col min="1" max="1" width="4.88671875" bestFit="1" customWidth="1"/>
    <col min="2" max="2" width="6.5546875" bestFit="1" customWidth="1"/>
    <col min="3" max="3" width="4.88671875" bestFit="1" customWidth="1"/>
    <col min="4" max="4" width="58.77734375" style="133" bestFit="1" customWidth="1"/>
    <col min="5" max="5" width="18.109375" customWidth="1"/>
    <col min="6" max="6" width="8.21875" bestFit="1" customWidth="1"/>
    <col min="7" max="7" width="11.5546875" style="134" bestFit="1" customWidth="1"/>
    <col min="8" max="8" width="11.44140625" bestFit="1" customWidth="1"/>
    <col min="9" max="9" width="12.44140625" bestFit="1" customWidth="1"/>
    <col min="10" max="10" width="16.21875" bestFit="1" customWidth="1"/>
    <col min="11" max="11" width="9.33203125" customWidth="1"/>
  </cols>
  <sheetData>
    <row r="1" spans="1:11" ht="26.25">
      <c r="A1" s="106"/>
      <c r="B1" s="182" t="s">
        <v>409</v>
      </c>
      <c r="C1" s="182"/>
      <c r="D1" s="182"/>
      <c r="E1" s="182"/>
      <c r="F1" s="182"/>
      <c r="G1" s="182"/>
      <c r="H1" s="182"/>
      <c r="I1" s="182"/>
      <c r="J1" s="182"/>
      <c r="K1" s="107"/>
    </row>
    <row r="2" spans="1:11" ht="33">
      <c r="A2" s="108" t="s">
        <v>8</v>
      </c>
      <c r="B2" s="108" t="s">
        <v>3</v>
      </c>
      <c r="C2" s="109" t="s">
        <v>43</v>
      </c>
      <c r="D2" s="109" t="s">
        <v>1</v>
      </c>
      <c r="E2" s="109" t="s">
        <v>16</v>
      </c>
      <c r="F2" s="109" t="s">
        <v>4</v>
      </c>
      <c r="G2" s="110" t="s">
        <v>2</v>
      </c>
      <c r="H2" s="108" t="s">
        <v>17</v>
      </c>
      <c r="I2" s="108" t="s">
        <v>421</v>
      </c>
      <c r="J2" s="108" t="s">
        <v>53</v>
      </c>
      <c r="K2" s="108" t="s">
        <v>7</v>
      </c>
    </row>
    <row r="3" spans="1:11" s="116" customFormat="1" ht="16.5">
      <c r="A3" s="111">
        <f t="shared" ref="A3:A34" si="0">ROW()-2</f>
        <v>1</v>
      </c>
      <c r="B3" s="82" t="s">
        <v>435</v>
      </c>
      <c r="C3" s="83" t="s">
        <v>432</v>
      </c>
      <c r="D3" s="84" t="s">
        <v>641</v>
      </c>
      <c r="E3" s="83" t="s">
        <v>197</v>
      </c>
      <c r="F3" s="83" t="s">
        <v>64</v>
      </c>
      <c r="G3" s="155">
        <v>103</v>
      </c>
      <c r="H3" s="83" t="s">
        <v>213</v>
      </c>
      <c r="I3" s="83" t="s">
        <v>642</v>
      </c>
      <c r="J3" s="83" t="s">
        <v>643</v>
      </c>
      <c r="K3" s="85"/>
    </row>
    <row r="4" spans="1:11" s="116" customFormat="1" ht="16.5">
      <c r="A4" s="111">
        <f t="shared" si="0"/>
        <v>2</v>
      </c>
      <c r="B4" s="82" t="s">
        <v>637</v>
      </c>
      <c r="C4" s="83" t="s">
        <v>635</v>
      </c>
      <c r="D4" s="84" t="s">
        <v>638</v>
      </c>
      <c r="E4" s="83" t="s">
        <v>174</v>
      </c>
      <c r="F4" s="83" t="s">
        <v>64</v>
      </c>
      <c r="G4" s="155">
        <v>113</v>
      </c>
      <c r="H4" s="83" t="s">
        <v>213</v>
      </c>
      <c r="I4" s="83" t="s">
        <v>639</v>
      </c>
      <c r="J4" s="83" t="s">
        <v>640</v>
      </c>
      <c r="K4" s="85"/>
    </row>
    <row r="5" spans="1:11" s="116" customFormat="1" ht="16.5">
      <c r="A5" s="111">
        <f t="shared" si="0"/>
        <v>3</v>
      </c>
      <c r="B5" s="82" t="s">
        <v>644</v>
      </c>
      <c r="C5" s="83" t="s">
        <v>645</v>
      </c>
      <c r="D5" s="84" t="s">
        <v>646</v>
      </c>
      <c r="E5" s="83" t="s">
        <v>69</v>
      </c>
      <c r="F5" s="83" t="s">
        <v>64</v>
      </c>
      <c r="G5" s="155">
        <v>123</v>
      </c>
      <c r="H5" s="83" t="s">
        <v>213</v>
      </c>
      <c r="I5" s="83" t="s">
        <v>642</v>
      </c>
      <c r="J5" s="83" t="s">
        <v>643</v>
      </c>
      <c r="K5" s="85"/>
    </row>
    <row r="6" spans="1:11" s="116" customFormat="1" ht="16.5">
      <c r="A6" s="111">
        <f t="shared" si="0"/>
        <v>4</v>
      </c>
      <c r="B6" s="137" t="s">
        <v>24</v>
      </c>
      <c r="C6" s="135" t="s">
        <v>35</v>
      </c>
      <c r="D6" s="138" t="s">
        <v>362</v>
      </c>
      <c r="E6" s="135" t="s">
        <v>69</v>
      </c>
      <c r="F6" s="135" t="s">
        <v>64</v>
      </c>
      <c r="G6" s="155">
        <v>131</v>
      </c>
      <c r="H6" s="135" t="s">
        <v>358</v>
      </c>
      <c r="I6" s="135" t="s">
        <v>360</v>
      </c>
      <c r="J6" s="135" t="s">
        <v>361</v>
      </c>
      <c r="K6" s="136"/>
    </row>
    <row r="7" spans="1:11" s="116" customFormat="1" ht="16.5">
      <c r="A7" s="111">
        <f t="shared" si="0"/>
        <v>5</v>
      </c>
      <c r="B7" s="82" t="s">
        <v>24</v>
      </c>
      <c r="C7" s="83" t="s">
        <v>35</v>
      </c>
      <c r="D7" s="84" t="s">
        <v>415</v>
      </c>
      <c r="E7" s="78" t="s">
        <v>69</v>
      </c>
      <c r="F7" s="143" t="s">
        <v>64</v>
      </c>
      <c r="G7" s="155">
        <v>180</v>
      </c>
      <c r="H7" s="85" t="s">
        <v>184</v>
      </c>
      <c r="I7" s="83" t="s">
        <v>413</v>
      </c>
      <c r="J7" s="83" t="s">
        <v>414</v>
      </c>
      <c r="K7" s="85"/>
    </row>
    <row r="8" spans="1:11" s="116" customFormat="1" ht="16.5">
      <c r="A8" s="111">
        <f t="shared" si="0"/>
        <v>6</v>
      </c>
      <c r="B8" s="82" t="s">
        <v>24</v>
      </c>
      <c r="C8" s="83" t="s">
        <v>35</v>
      </c>
      <c r="D8" s="84" t="s">
        <v>415</v>
      </c>
      <c r="E8" s="78" t="s">
        <v>69</v>
      </c>
      <c r="F8" s="143" t="s">
        <v>64</v>
      </c>
      <c r="G8" s="155">
        <v>180</v>
      </c>
      <c r="H8" s="85" t="s">
        <v>184</v>
      </c>
      <c r="I8" s="83" t="s">
        <v>413</v>
      </c>
      <c r="J8" s="83" t="s">
        <v>414</v>
      </c>
      <c r="K8" s="85"/>
    </row>
    <row r="9" spans="1:11" s="116" customFormat="1" ht="16.5">
      <c r="A9" s="111">
        <f t="shared" si="0"/>
        <v>7</v>
      </c>
      <c r="B9" s="137" t="s">
        <v>24</v>
      </c>
      <c r="C9" s="135" t="s">
        <v>35</v>
      </c>
      <c r="D9" s="138" t="s">
        <v>359</v>
      </c>
      <c r="E9" s="135" t="s">
        <v>69</v>
      </c>
      <c r="F9" s="135" t="s">
        <v>64</v>
      </c>
      <c r="G9" s="155">
        <v>328</v>
      </c>
      <c r="H9" s="135" t="s">
        <v>358</v>
      </c>
      <c r="I9" s="135" t="s">
        <v>360</v>
      </c>
      <c r="J9" s="135" t="s">
        <v>361</v>
      </c>
      <c r="K9" s="136"/>
    </row>
    <row r="10" spans="1:11" s="116" customFormat="1" ht="16.5">
      <c r="A10" s="111">
        <f t="shared" si="0"/>
        <v>8</v>
      </c>
      <c r="B10" s="144" t="s">
        <v>672</v>
      </c>
      <c r="C10" s="144" t="s">
        <v>673</v>
      </c>
      <c r="D10" s="147" t="s">
        <v>674</v>
      </c>
      <c r="E10" s="144" t="s">
        <v>675</v>
      </c>
      <c r="F10" s="144" t="s">
        <v>676</v>
      </c>
      <c r="G10" s="155">
        <v>1309</v>
      </c>
      <c r="H10" s="135" t="s">
        <v>358</v>
      </c>
      <c r="I10" s="135" t="s">
        <v>360</v>
      </c>
      <c r="J10" s="135" t="s">
        <v>361</v>
      </c>
      <c r="K10" s="144"/>
    </row>
    <row r="11" spans="1:11" s="116" customFormat="1" ht="16.5">
      <c r="A11" s="111">
        <f t="shared" si="0"/>
        <v>9</v>
      </c>
      <c r="B11" s="112" t="s">
        <v>574</v>
      </c>
      <c r="C11" s="113" t="s">
        <v>570</v>
      </c>
      <c r="D11" s="114" t="s">
        <v>578</v>
      </c>
      <c r="E11" s="113" t="s">
        <v>573</v>
      </c>
      <c r="F11" s="113" t="s">
        <v>64</v>
      </c>
      <c r="G11" s="152">
        <v>121</v>
      </c>
      <c r="H11" s="113" t="s">
        <v>571</v>
      </c>
      <c r="I11" s="113" t="s">
        <v>572</v>
      </c>
      <c r="J11" s="115" t="s">
        <v>422</v>
      </c>
      <c r="K11" s="115"/>
    </row>
    <row r="12" spans="1:11" s="116" customFormat="1" ht="16.5">
      <c r="A12" s="111">
        <f t="shared" si="0"/>
        <v>10</v>
      </c>
      <c r="B12" s="112" t="s">
        <v>120</v>
      </c>
      <c r="C12" s="113" t="s">
        <v>35</v>
      </c>
      <c r="D12" s="114" t="s">
        <v>121</v>
      </c>
      <c r="E12" s="113" t="s">
        <v>69</v>
      </c>
      <c r="F12" s="113" t="s">
        <v>64</v>
      </c>
      <c r="G12" s="152">
        <v>124</v>
      </c>
      <c r="H12" s="113" t="s">
        <v>117</v>
      </c>
      <c r="I12" s="113" t="s">
        <v>118</v>
      </c>
      <c r="J12" s="113" t="s">
        <v>119</v>
      </c>
      <c r="K12" s="115"/>
    </row>
    <row r="13" spans="1:11" s="116" customFormat="1" ht="16.5">
      <c r="A13" s="111">
        <f t="shared" si="0"/>
        <v>11</v>
      </c>
      <c r="B13" s="112" t="s">
        <v>574</v>
      </c>
      <c r="C13" s="113" t="s">
        <v>570</v>
      </c>
      <c r="D13" s="114" t="s">
        <v>575</v>
      </c>
      <c r="E13" s="113" t="s">
        <v>567</v>
      </c>
      <c r="F13" s="113" t="s">
        <v>64</v>
      </c>
      <c r="G13" s="152">
        <v>148</v>
      </c>
      <c r="H13" s="113" t="s">
        <v>571</v>
      </c>
      <c r="I13" s="113" t="s">
        <v>572</v>
      </c>
      <c r="J13" s="115" t="s">
        <v>422</v>
      </c>
      <c r="K13" s="115"/>
    </row>
    <row r="14" spans="1:11" s="116" customFormat="1" ht="16.5">
      <c r="A14" s="111">
        <f t="shared" si="0"/>
        <v>12</v>
      </c>
      <c r="B14" s="112" t="s">
        <v>446</v>
      </c>
      <c r="C14" s="113" t="s">
        <v>432</v>
      </c>
      <c r="D14" s="114" t="s">
        <v>429</v>
      </c>
      <c r="E14" s="113" t="s">
        <v>433</v>
      </c>
      <c r="F14" s="113" t="s">
        <v>434</v>
      </c>
      <c r="G14" s="152">
        <v>150</v>
      </c>
      <c r="H14" s="113" t="s">
        <v>583</v>
      </c>
      <c r="I14" s="113" t="s">
        <v>581</v>
      </c>
      <c r="J14" s="113" t="s">
        <v>582</v>
      </c>
      <c r="K14" s="115"/>
    </row>
    <row r="15" spans="1:11" s="116" customFormat="1" ht="16.5">
      <c r="A15" s="111">
        <f t="shared" si="0"/>
        <v>13</v>
      </c>
      <c r="B15" s="112" t="s">
        <v>446</v>
      </c>
      <c r="C15" s="113" t="s">
        <v>432</v>
      </c>
      <c r="D15" s="114" t="s">
        <v>430</v>
      </c>
      <c r="E15" s="113" t="s">
        <v>433</v>
      </c>
      <c r="F15" s="113" t="s">
        <v>434</v>
      </c>
      <c r="G15" s="152">
        <v>150</v>
      </c>
      <c r="H15" s="113" t="s">
        <v>583</v>
      </c>
      <c r="I15" s="113" t="s">
        <v>581</v>
      </c>
      <c r="J15" s="113" t="s">
        <v>582</v>
      </c>
      <c r="K15" s="115"/>
    </row>
    <row r="16" spans="1:11" s="116" customFormat="1" ht="16.5">
      <c r="A16" s="111">
        <f t="shared" si="0"/>
        <v>14</v>
      </c>
      <c r="B16" s="112" t="s">
        <v>574</v>
      </c>
      <c r="C16" s="113" t="s">
        <v>570</v>
      </c>
      <c r="D16" s="114" t="s">
        <v>576</v>
      </c>
      <c r="E16" s="113" t="s">
        <v>567</v>
      </c>
      <c r="F16" s="113" t="s">
        <v>64</v>
      </c>
      <c r="G16" s="152">
        <v>155</v>
      </c>
      <c r="H16" s="113" t="s">
        <v>571</v>
      </c>
      <c r="I16" s="113" t="s">
        <v>572</v>
      </c>
      <c r="J16" s="115" t="s">
        <v>422</v>
      </c>
      <c r="K16" s="115"/>
    </row>
    <row r="17" spans="1:11" s="116" customFormat="1" ht="16.5">
      <c r="A17" s="111">
        <f t="shared" si="0"/>
        <v>15</v>
      </c>
      <c r="B17" s="112" t="s">
        <v>574</v>
      </c>
      <c r="C17" s="113" t="s">
        <v>570</v>
      </c>
      <c r="D17" s="114" t="s">
        <v>577</v>
      </c>
      <c r="E17" s="113" t="s">
        <v>567</v>
      </c>
      <c r="F17" s="113" t="s">
        <v>64</v>
      </c>
      <c r="G17" s="152">
        <v>184</v>
      </c>
      <c r="H17" s="113" t="s">
        <v>571</v>
      </c>
      <c r="I17" s="113" t="s">
        <v>572</v>
      </c>
      <c r="J17" s="115" t="s">
        <v>422</v>
      </c>
      <c r="K17" s="115"/>
    </row>
    <row r="18" spans="1:11" s="116" customFormat="1" ht="16.5">
      <c r="A18" s="111">
        <f t="shared" si="0"/>
        <v>16</v>
      </c>
      <c r="B18" s="112" t="s">
        <v>617</v>
      </c>
      <c r="C18" s="113" t="s">
        <v>600</v>
      </c>
      <c r="D18" s="114" t="s">
        <v>619</v>
      </c>
      <c r="E18" s="113" t="s">
        <v>589</v>
      </c>
      <c r="F18" s="113" t="s">
        <v>590</v>
      </c>
      <c r="G18" s="152">
        <v>199</v>
      </c>
      <c r="H18" s="113" t="s">
        <v>614</v>
      </c>
      <c r="I18" s="113" t="s">
        <v>615</v>
      </c>
      <c r="J18" s="113" t="s">
        <v>616</v>
      </c>
      <c r="K18" s="115"/>
    </row>
    <row r="19" spans="1:11" s="116" customFormat="1" ht="16.5">
      <c r="A19" s="111">
        <f t="shared" si="0"/>
        <v>17</v>
      </c>
      <c r="B19" s="112" t="s">
        <v>617</v>
      </c>
      <c r="C19" s="113" t="s">
        <v>600</v>
      </c>
      <c r="D19" s="114" t="s">
        <v>618</v>
      </c>
      <c r="E19" s="113" t="s">
        <v>589</v>
      </c>
      <c r="F19" s="113" t="s">
        <v>590</v>
      </c>
      <c r="G19" s="152">
        <v>215</v>
      </c>
      <c r="H19" s="113" t="s">
        <v>614</v>
      </c>
      <c r="I19" s="113" t="s">
        <v>615</v>
      </c>
      <c r="J19" s="113" t="s">
        <v>616</v>
      </c>
      <c r="K19" s="115"/>
    </row>
    <row r="20" spans="1:11" s="116" customFormat="1" ht="16.5">
      <c r="A20" s="111">
        <f t="shared" si="0"/>
        <v>18</v>
      </c>
      <c r="B20" s="112" t="s">
        <v>446</v>
      </c>
      <c r="C20" s="113" t="s">
        <v>432</v>
      </c>
      <c r="D20" s="114" t="s">
        <v>423</v>
      </c>
      <c r="E20" s="113" t="s">
        <v>436</v>
      </c>
      <c r="F20" s="113" t="s">
        <v>434</v>
      </c>
      <c r="G20" s="152">
        <v>250</v>
      </c>
      <c r="H20" s="113" t="s">
        <v>583</v>
      </c>
      <c r="I20" s="113" t="s">
        <v>581</v>
      </c>
      <c r="J20" s="113" t="s">
        <v>582</v>
      </c>
      <c r="K20" s="115"/>
    </row>
    <row r="21" spans="1:11" s="116" customFormat="1" ht="16.5">
      <c r="A21" s="111">
        <f t="shared" si="0"/>
        <v>19</v>
      </c>
      <c r="B21" s="112" t="s">
        <v>446</v>
      </c>
      <c r="C21" s="113" t="s">
        <v>432</v>
      </c>
      <c r="D21" s="114" t="s">
        <v>584</v>
      </c>
      <c r="E21" s="113" t="s">
        <v>436</v>
      </c>
      <c r="F21" s="113" t="s">
        <v>434</v>
      </c>
      <c r="G21" s="152">
        <v>300</v>
      </c>
      <c r="H21" s="113" t="s">
        <v>583</v>
      </c>
      <c r="I21" s="113" t="s">
        <v>581</v>
      </c>
      <c r="J21" s="113" t="s">
        <v>582</v>
      </c>
      <c r="K21" s="115"/>
    </row>
    <row r="22" spans="1:11" s="116" customFormat="1" ht="16.5">
      <c r="A22" s="111">
        <f t="shared" si="0"/>
        <v>20</v>
      </c>
      <c r="B22" s="112" t="s">
        <v>446</v>
      </c>
      <c r="C22" s="113" t="s">
        <v>432</v>
      </c>
      <c r="D22" s="114" t="s">
        <v>426</v>
      </c>
      <c r="E22" s="113" t="s">
        <v>436</v>
      </c>
      <c r="F22" s="113" t="s">
        <v>434</v>
      </c>
      <c r="G22" s="152">
        <v>400</v>
      </c>
      <c r="H22" s="113" t="s">
        <v>583</v>
      </c>
      <c r="I22" s="113" t="s">
        <v>581</v>
      </c>
      <c r="J22" s="113" t="s">
        <v>582</v>
      </c>
      <c r="K22" s="115"/>
    </row>
    <row r="23" spans="1:11" s="116" customFormat="1" ht="16.5">
      <c r="A23" s="111">
        <f t="shared" si="0"/>
        <v>21</v>
      </c>
      <c r="B23" s="112" t="s">
        <v>446</v>
      </c>
      <c r="C23" s="113" t="s">
        <v>432</v>
      </c>
      <c r="D23" s="114" t="s">
        <v>427</v>
      </c>
      <c r="E23" s="113" t="s">
        <v>436</v>
      </c>
      <c r="F23" s="113" t="s">
        <v>434</v>
      </c>
      <c r="G23" s="152">
        <v>400</v>
      </c>
      <c r="H23" s="113" t="s">
        <v>583</v>
      </c>
      <c r="I23" s="113" t="s">
        <v>581</v>
      </c>
      <c r="J23" s="113" t="s">
        <v>582</v>
      </c>
      <c r="K23" s="115"/>
    </row>
    <row r="24" spans="1:11" s="116" customFormat="1" ht="16.5">
      <c r="A24" s="111">
        <f t="shared" si="0"/>
        <v>22</v>
      </c>
      <c r="B24" s="112" t="s">
        <v>446</v>
      </c>
      <c r="C24" s="113" t="s">
        <v>432</v>
      </c>
      <c r="D24" s="114" t="s">
        <v>428</v>
      </c>
      <c r="E24" s="113" t="s">
        <v>436</v>
      </c>
      <c r="F24" s="113" t="s">
        <v>434</v>
      </c>
      <c r="G24" s="152">
        <v>400</v>
      </c>
      <c r="H24" s="113" t="s">
        <v>583</v>
      </c>
      <c r="I24" s="113" t="s">
        <v>581</v>
      </c>
      <c r="J24" s="113" t="s">
        <v>582</v>
      </c>
      <c r="K24" s="115"/>
    </row>
    <row r="25" spans="1:11" ht="16.5">
      <c r="A25" s="111">
        <f t="shared" si="0"/>
        <v>23</v>
      </c>
      <c r="B25" s="112" t="s">
        <v>446</v>
      </c>
      <c r="C25" s="113" t="s">
        <v>432</v>
      </c>
      <c r="D25" s="114" t="s">
        <v>431</v>
      </c>
      <c r="E25" s="113" t="s">
        <v>436</v>
      </c>
      <c r="F25" s="113" t="s">
        <v>438</v>
      </c>
      <c r="G25" s="152">
        <v>500</v>
      </c>
      <c r="H25" s="113" t="s">
        <v>583</v>
      </c>
      <c r="I25" s="113" t="s">
        <v>581</v>
      </c>
      <c r="J25" s="113" t="s">
        <v>582</v>
      </c>
      <c r="K25" s="115"/>
    </row>
    <row r="26" spans="1:11" ht="16.5">
      <c r="A26" s="111">
        <f t="shared" si="0"/>
        <v>24</v>
      </c>
      <c r="B26" s="112" t="s">
        <v>446</v>
      </c>
      <c r="C26" s="113" t="s">
        <v>432</v>
      </c>
      <c r="D26" s="114" t="s">
        <v>424</v>
      </c>
      <c r="E26" s="113" t="s">
        <v>436</v>
      </c>
      <c r="F26" s="113" t="s">
        <v>434</v>
      </c>
      <c r="G26" s="152">
        <v>600</v>
      </c>
      <c r="H26" s="113" t="s">
        <v>583</v>
      </c>
      <c r="I26" s="113" t="s">
        <v>581</v>
      </c>
      <c r="J26" s="113" t="s">
        <v>582</v>
      </c>
      <c r="K26" s="115"/>
    </row>
    <row r="27" spans="1:11" ht="16.5">
      <c r="A27" s="111">
        <f t="shared" si="0"/>
        <v>25</v>
      </c>
      <c r="B27" s="112" t="s">
        <v>446</v>
      </c>
      <c r="C27" s="113" t="s">
        <v>432</v>
      </c>
      <c r="D27" s="114" t="s">
        <v>425</v>
      </c>
      <c r="E27" s="113" t="s">
        <v>174</v>
      </c>
      <c r="F27" s="113" t="s">
        <v>434</v>
      </c>
      <c r="G27" s="152">
        <v>800</v>
      </c>
      <c r="H27" s="113" t="s">
        <v>583</v>
      </c>
      <c r="I27" s="113" t="s">
        <v>581</v>
      </c>
      <c r="J27" s="113" t="s">
        <v>582</v>
      </c>
      <c r="K27" s="115"/>
    </row>
    <row r="28" spans="1:11" ht="16.5">
      <c r="A28" s="111">
        <f t="shared" si="0"/>
        <v>26</v>
      </c>
      <c r="B28" s="137" t="s">
        <v>28</v>
      </c>
      <c r="C28" s="135" t="s">
        <v>35</v>
      </c>
      <c r="D28" s="138" t="s">
        <v>348</v>
      </c>
      <c r="E28" s="135" t="s">
        <v>69</v>
      </c>
      <c r="F28" s="135" t="s">
        <v>64</v>
      </c>
      <c r="G28" s="155">
        <v>100</v>
      </c>
      <c r="H28" s="135" t="s">
        <v>349</v>
      </c>
      <c r="I28" s="135" t="s">
        <v>350</v>
      </c>
      <c r="J28" s="135" t="s">
        <v>351</v>
      </c>
      <c r="K28" s="136"/>
    </row>
    <row r="29" spans="1:11" ht="16.5">
      <c r="A29" s="111">
        <f t="shared" si="0"/>
        <v>27</v>
      </c>
      <c r="B29" s="82" t="s">
        <v>437</v>
      </c>
      <c r="C29" s="83" t="s">
        <v>35</v>
      </c>
      <c r="D29" s="84" t="s">
        <v>651</v>
      </c>
      <c r="E29" s="83" t="s">
        <v>197</v>
      </c>
      <c r="F29" s="83" t="s">
        <v>64</v>
      </c>
      <c r="G29" s="155">
        <v>102</v>
      </c>
      <c r="H29" s="83" t="s">
        <v>636</v>
      </c>
      <c r="I29" s="83" t="s">
        <v>649</v>
      </c>
      <c r="J29" s="83" t="s">
        <v>650</v>
      </c>
      <c r="K29" s="85"/>
    </row>
    <row r="30" spans="1:11" ht="16.5">
      <c r="A30" s="111">
        <f t="shared" si="0"/>
        <v>28</v>
      </c>
      <c r="B30" s="112" t="s">
        <v>568</v>
      </c>
      <c r="C30" s="113" t="s">
        <v>35</v>
      </c>
      <c r="D30" s="114" t="s">
        <v>84</v>
      </c>
      <c r="E30" s="113" t="s">
        <v>63</v>
      </c>
      <c r="F30" s="113" t="s">
        <v>64</v>
      </c>
      <c r="G30" s="152">
        <v>108</v>
      </c>
      <c r="H30" s="113" t="s">
        <v>81</v>
      </c>
      <c r="I30" s="113" t="s">
        <v>85</v>
      </c>
      <c r="J30" s="113" t="s">
        <v>86</v>
      </c>
      <c r="K30" s="115"/>
    </row>
    <row r="31" spans="1:11" ht="16.5">
      <c r="A31" s="111">
        <f t="shared" si="0"/>
        <v>29</v>
      </c>
      <c r="B31" s="112" t="s">
        <v>28</v>
      </c>
      <c r="C31" s="113" t="s">
        <v>35</v>
      </c>
      <c r="D31" s="114" t="s">
        <v>87</v>
      </c>
      <c r="E31" s="113" t="s">
        <v>63</v>
      </c>
      <c r="F31" s="113" t="s">
        <v>64</v>
      </c>
      <c r="G31" s="152">
        <v>108</v>
      </c>
      <c r="H31" s="113" t="s">
        <v>81</v>
      </c>
      <c r="I31" s="113" t="s">
        <v>85</v>
      </c>
      <c r="J31" s="113" t="s">
        <v>86</v>
      </c>
      <c r="K31" s="115"/>
    </row>
    <row r="32" spans="1:11" ht="16.5">
      <c r="A32" s="111">
        <f t="shared" si="0"/>
        <v>30</v>
      </c>
      <c r="B32" s="82" t="s">
        <v>647</v>
      </c>
      <c r="C32" s="83" t="s">
        <v>35</v>
      </c>
      <c r="D32" s="84" t="s">
        <v>653</v>
      </c>
      <c r="E32" s="83" t="s">
        <v>654</v>
      </c>
      <c r="F32" s="83" t="s">
        <v>64</v>
      </c>
      <c r="G32" s="155">
        <v>110</v>
      </c>
      <c r="H32" s="83" t="s">
        <v>636</v>
      </c>
      <c r="I32" s="83" t="s">
        <v>649</v>
      </c>
      <c r="J32" s="83" t="s">
        <v>650</v>
      </c>
      <c r="K32" s="85"/>
    </row>
    <row r="33" spans="1:11" ht="16.5">
      <c r="A33" s="111">
        <f t="shared" si="0"/>
        <v>31</v>
      </c>
      <c r="B33" s="82" t="s">
        <v>647</v>
      </c>
      <c r="C33" s="83" t="s">
        <v>35</v>
      </c>
      <c r="D33" s="84" t="s">
        <v>652</v>
      </c>
      <c r="E33" s="83" t="s">
        <v>78</v>
      </c>
      <c r="F33" s="83" t="s">
        <v>64</v>
      </c>
      <c r="G33" s="155">
        <v>113</v>
      </c>
      <c r="H33" s="83" t="s">
        <v>636</v>
      </c>
      <c r="I33" s="83" t="s">
        <v>649</v>
      </c>
      <c r="J33" s="83" t="s">
        <v>650</v>
      </c>
      <c r="K33" s="85"/>
    </row>
    <row r="34" spans="1:11" ht="16.5">
      <c r="A34" s="111">
        <f t="shared" si="0"/>
        <v>32</v>
      </c>
      <c r="B34" s="82" t="s">
        <v>647</v>
      </c>
      <c r="C34" s="83" t="s">
        <v>35</v>
      </c>
      <c r="D34" s="84" t="s">
        <v>648</v>
      </c>
      <c r="E34" s="83" t="s">
        <v>69</v>
      </c>
      <c r="F34" s="83" t="s">
        <v>64</v>
      </c>
      <c r="G34" s="155">
        <v>119</v>
      </c>
      <c r="H34" s="83" t="s">
        <v>636</v>
      </c>
      <c r="I34" s="83" t="s">
        <v>649</v>
      </c>
      <c r="J34" s="83" t="s">
        <v>650</v>
      </c>
      <c r="K34" s="85"/>
    </row>
    <row r="35" spans="1:11" ht="16.5">
      <c r="A35" s="111">
        <f t="shared" ref="A35:A66" si="1">ROW()-2</f>
        <v>33</v>
      </c>
      <c r="B35" s="82" t="s">
        <v>647</v>
      </c>
      <c r="C35" s="83" t="s">
        <v>35</v>
      </c>
      <c r="D35" s="84" t="s">
        <v>655</v>
      </c>
      <c r="E35" s="83" t="s">
        <v>656</v>
      </c>
      <c r="F35" s="83" t="s">
        <v>657</v>
      </c>
      <c r="G35" s="155">
        <v>197</v>
      </c>
      <c r="H35" s="83" t="s">
        <v>636</v>
      </c>
      <c r="I35" s="83" t="s">
        <v>649</v>
      </c>
      <c r="J35" s="83" t="s">
        <v>650</v>
      </c>
      <c r="K35" s="85"/>
    </row>
    <row r="36" spans="1:11" ht="16.5">
      <c r="A36" s="111">
        <f t="shared" si="1"/>
        <v>34</v>
      </c>
      <c r="B36" s="112" t="s">
        <v>437</v>
      </c>
      <c r="C36" s="113" t="s">
        <v>432</v>
      </c>
      <c r="D36" s="114" t="s">
        <v>585</v>
      </c>
      <c r="E36" s="113" t="s">
        <v>355</v>
      </c>
      <c r="F36" s="113" t="s">
        <v>64</v>
      </c>
      <c r="G36" s="152">
        <v>250</v>
      </c>
      <c r="H36" s="113" t="s">
        <v>583</v>
      </c>
      <c r="I36" s="113" t="s">
        <v>581</v>
      </c>
      <c r="J36" s="113" t="s">
        <v>582</v>
      </c>
      <c r="K36" s="115"/>
    </row>
    <row r="37" spans="1:11" ht="16.5">
      <c r="A37" s="111">
        <f t="shared" si="1"/>
        <v>35</v>
      </c>
      <c r="B37" s="121" t="s">
        <v>28</v>
      </c>
      <c r="C37" s="122" t="s">
        <v>432</v>
      </c>
      <c r="D37" s="114" t="s">
        <v>592</v>
      </c>
      <c r="E37" s="122" t="s">
        <v>436</v>
      </c>
      <c r="F37" s="122" t="s">
        <v>434</v>
      </c>
      <c r="G37" s="153">
        <v>270</v>
      </c>
      <c r="H37" s="121" t="s">
        <v>591</v>
      </c>
      <c r="I37" s="121" t="s">
        <v>593</v>
      </c>
      <c r="J37" s="121" t="s">
        <v>594</v>
      </c>
      <c r="K37" s="115"/>
    </row>
    <row r="38" spans="1:11" ht="16.5">
      <c r="A38" s="111">
        <f t="shared" si="1"/>
        <v>36</v>
      </c>
      <c r="B38" s="137" t="s">
        <v>88</v>
      </c>
      <c r="C38" s="135" t="s">
        <v>35</v>
      </c>
      <c r="D38" s="138" t="s">
        <v>357</v>
      </c>
      <c r="E38" s="135" t="s">
        <v>63</v>
      </c>
      <c r="F38" s="135" t="s">
        <v>64</v>
      </c>
      <c r="G38" s="155">
        <v>100</v>
      </c>
      <c r="H38" s="135" t="s">
        <v>352</v>
      </c>
      <c r="I38" s="135" t="s">
        <v>353</v>
      </c>
      <c r="J38" s="135" t="s">
        <v>354</v>
      </c>
      <c r="K38" s="136"/>
    </row>
    <row r="39" spans="1:11" ht="16.5">
      <c r="A39" s="111">
        <f t="shared" si="1"/>
        <v>37</v>
      </c>
      <c r="B39" s="137" t="s">
        <v>88</v>
      </c>
      <c r="C39" s="135" t="s">
        <v>35</v>
      </c>
      <c r="D39" s="138" t="s">
        <v>357</v>
      </c>
      <c r="E39" s="135" t="s">
        <v>355</v>
      </c>
      <c r="F39" s="135" t="s">
        <v>64</v>
      </c>
      <c r="G39" s="155">
        <v>100</v>
      </c>
      <c r="H39" s="135" t="s">
        <v>352</v>
      </c>
      <c r="I39" s="135" t="s">
        <v>353</v>
      </c>
      <c r="J39" s="135" t="s">
        <v>354</v>
      </c>
      <c r="K39" s="136"/>
    </row>
    <row r="40" spans="1:11" ht="16.5">
      <c r="A40" s="111">
        <f t="shared" si="1"/>
        <v>38</v>
      </c>
      <c r="B40" s="144" t="s">
        <v>677</v>
      </c>
      <c r="C40" s="144" t="s">
        <v>663</v>
      </c>
      <c r="D40" s="162" t="s">
        <v>678</v>
      </c>
      <c r="E40" s="144" t="s">
        <v>664</v>
      </c>
      <c r="F40" s="144" t="s">
        <v>665</v>
      </c>
      <c r="G40" s="155">
        <v>112</v>
      </c>
      <c r="H40" s="146" t="s">
        <v>666</v>
      </c>
      <c r="I40" s="146" t="s">
        <v>667</v>
      </c>
      <c r="J40" s="146" t="s">
        <v>668</v>
      </c>
      <c r="K40" s="147"/>
    </row>
    <row r="41" spans="1:11" ht="16.5">
      <c r="A41" s="111">
        <f t="shared" si="1"/>
        <v>39</v>
      </c>
      <c r="B41" s="82" t="s">
        <v>88</v>
      </c>
      <c r="C41" s="83" t="s">
        <v>35</v>
      </c>
      <c r="D41" s="84" t="s">
        <v>185</v>
      </c>
      <c r="E41" s="83" t="s">
        <v>186</v>
      </c>
      <c r="F41" s="83" t="s">
        <v>64</v>
      </c>
      <c r="G41" s="155">
        <v>137</v>
      </c>
      <c r="H41" s="83" t="s">
        <v>187</v>
      </c>
      <c r="I41" s="83" t="s">
        <v>188</v>
      </c>
      <c r="J41" s="83" t="s">
        <v>189</v>
      </c>
      <c r="K41" s="85"/>
    </row>
    <row r="42" spans="1:11" ht="16.5">
      <c r="A42" s="111">
        <f t="shared" si="1"/>
        <v>40</v>
      </c>
      <c r="B42" s="137" t="s">
        <v>88</v>
      </c>
      <c r="C42" s="135" t="s">
        <v>35</v>
      </c>
      <c r="D42" s="138" t="s">
        <v>356</v>
      </c>
      <c r="E42" s="135" t="s">
        <v>69</v>
      </c>
      <c r="F42" s="135" t="s">
        <v>64</v>
      </c>
      <c r="G42" s="155">
        <v>150</v>
      </c>
      <c r="H42" s="135" t="s">
        <v>352</v>
      </c>
      <c r="I42" s="135" t="s">
        <v>353</v>
      </c>
      <c r="J42" s="135" t="s">
        <v>354</v>
      </c>
      <c r="K42" s="136"/>
    </row>
    <row r="43" spans="1:11" ht="16.5">
      <c r="A43" s="111">
        <f t="shared" si="1"/>
        <v>41</v>
      </c>
      <c r="B43" s="144" t="s">
        <v>677</v>
      </c>
      <c r="C43" s="144" t="s">
        <v>663</v>
      </c>
      <c r="D43" s="145" t="s">
        <v>679</v>
      </c>
      <c r="E43" s="144" t="s">
        <v>669</v>
      </c>
      <c r="F43" s="144" t="s">
        <v>665</v>
      </c>
      <c r="G43" s="155">
        <v>216</v>
      </c>
      <c r="H43" s="146" t="s">
        <v>666</v>
      </c>
      <c r="I43" s="146" t="s">
        <v>670</v>
      </c>
      <c r="J43" s="146" t="s">
        <v>671</v>
      </c>
      <c r="K43" s="147"/>
    </row>
    <row r="44" spans="1:11" ht="16.5">
      <c r="A44" s="111">
        <f t="shared" si="1"/>
        <v>42</v>
      </c>
      <c r="B44" s="112" t="s">
        <v>88</v>
      </c>
      <c r="C44" s="113" t="s">
        <v>690</v>
      </c>
      <c r="D44" s="114" t="s">
        <v>89</v>
      </c>
      <c r="E44" s="113" t="s">
        <v>69</v>
      </c>
      <c r="F44" s="113" t="s">
        <v>64</v>
      </c>
      <c r="G44" s="152">
        <v>1077</v>
      </c>
      <c r="H44" s="113" t="s">
        <v>81</v>
      </c>
      <c r="I44" s="113" t="s">
        <v>82</v>
      </c>
      <c r="J44" s="113" t="s">
        <v>83</v>
      </c>
      <c r="K44" s="115"/>
    </row>
    <row r="45" spans="1:11" ht="16.5">
      <c r="A45" s="111">
        <f t="shared" si="1"/>
        <v>43</v>
      </c>
      <c r="B45" s="112" t="s">
        <v>88</v>
      </c>
      <c r="C45" s="113" t="s">
        <v>690</v>
      </c>
      <c r="D45" s="114" t="s">
        <v>90</v>
      </c>
      <c r="E45" s="113" t="s">
        <v>63</v>
      </c>
      <c r="F45" s="113" t="s">
        <v>64</v>
      </c>
      <c r="G45" s="152">
        <v>2393</v>
      </c>
      <c r="H45" s="113" t="s">
        <v>81</v>
      </c>
      <c r="I45" s="113" t="s">
        <v>82</v>
      </c>
      <c r="J45" s="113" t="s">
        <v>83</v>
      </c>
      <c r="K45" s="115"/>
    </row>
    <row r="46" spans="1:11" ht="16.5">
      <c r="A46" s="111">
        <f t="shared" si="1"/>
        <v>44</v>
      </c>
      <c r="B46" s="82" t="s">
        <v>107</v>
      </c>
      <c r="C46" s="83" t="s">
        <v>35</v>
      </c>
      <c r="D46" s="86" t="s">
        <v>172</v>
      </c>
      <c r="E46" s="83" t="s">
        <v>63</v>
      </c>
      <c r="F46" s="83" t="s">
        <v>64</v>
      </c>
      <c r="G46" s="155">
        <v>152</v>
      </c>
      <c r="H46" s="83" t="s">
        <v>169</v>
      </c>
      <c r="I46" s="83" t="s">
        <v>170</v>
      </c>
      <c r="J46" s="83" t="s">
        <v>171</v>
      </c>
      <c r="K46" s="85"/>
    </row>
    <row r="47" spans="1:11" ht="16.5">
      <c r="A47" s="111">
        <f t="shared" si="1"/>
        <v>45</v>
      </c>
      <c r="B47" s="112" t="s">
        <v>107</v>
      </c>
      <c r="C47" s="113" t="s">
        <v>35</v>
      </c>
      <c r="D47" s="114" t="s">
        <v>164</v>
      </c>
      <c r="E47" s="113" t="s">
        <v>69</v>
      </c>
      <c r="F47" s="113" t="s">
        <v>64</v>
      </c>
      <c r="G47" s="152">
        <v>251</v>
      </c>
      <c r="H47" s="113" t="s">
        <v>165</v>
      </c>
      <c r="I47" s="113" t="s">
        <v>166</v>
      </c>
      <c r="J47" s="113" t="s">
        <v>167</v>
      </c>
      <c r="K47" s="115"/>
    </row>
    <row r="48" spans="1:11" ht="16.5">
      <c r="A48" s="111">
        <f t="shared" si="1"/>
        <v>46</v>
      </c>
      <c r="B48" s="112" t="s">
        <v>107</v>
      </c>
      <c r="C48" s="113" t="s">
        <v>35</v>
      </c>
      <c r="D48" s="114" t="s">
        <v>160</v>
      </c>
      <c r="E48" s="113" t="s">
        <v>628</v>
      </c>
      <c r="F48" s="113" t="s">
        <v>64</v>
      </c>
      <c r="G48" s="152">
        <v>722</v>
      </c>
      <c r="H48" s="113" t="s">
        <v>161</v>
      </c>
      <c r="I48" s="113" t="s">
        <v>162</v>
      </c>
      <c r="J48" s="113" t="s">
        <v>163</v>
      </c>
      <c r="K48" s="115"/>
    </row>
    <row r="49" spans="1:11" ht="16.5">
      <c r="A49" s="111">
        <f t="shared" si="1"/>
        <v>47</v>
      </c>
      <c r="B49" s="112" t="s">
        <v>107</v>
      </c>
      <c r="C49" s="113" t="s">
        <v>35</v>
      </c>
      <c r="D49" s="114" t="s">
        <v>113</v>
      </c>
      <c r="E49" s="113" t="s">
        <v>109</v>
      </c>
      <c r="F49" s="113" t="s">
        <v>64</v>
      </c>
      <c r="G49" s="152">
        <v>735</v>
      </c>
      <c r="H49" s="113" t="s">
        <v>110</v>
      </c>
      <c r="I49" s="113" t="s">
        <v>111</v>
      </c>
      <c r="J49" s="113" t="s">
        <v>112</v>
      </c>
      <c r="K49" s="115"/>
    </row>
    <row r="50" spans="1:11" ht="16.5">
      <c r="A50" s="111">
        <f t="shared" si="1"/>
        <v>48</v>
      </c>
      <c r="B50" s="82" t="s">
        <v>107</v>
      </c>
      <c r="C50" s="83" t="s">
        <v>35</v>
      </c>
      <c r="D50" s="84" t="s">
        <v>168</v>
      </c>
      <c r="E50" s="83" t="s">
        <v>69</v>
      </c>
      <c r="F50" s="83" t="s">
        <v>64</v>
      </c>
      <c r="G50" s="155">
        <v>819</v>
      </c>
      <c r="H50" s="83" t="s">
        <v>169</v>
      </c>
      <c r="I50" s="83" t="s">
        <v>170</v>
      </c>
      <c r="J50" s="83" t="s">
        <v>171</v>
      </c>
      <c r="K50" s="85"/>
    </row>
    <row r="51" spans="1:11" ht="16.5">
      <c r="A51" s="111">
        <f t="shared" si="1"/>
        <v>49</v>
      </c>
      <c r="B51" s="112" t="s">
        <v>107</v>
      </c>
      <c r="C51" s="113" t="s">
        <v>35</v>
      </c>
      <c r="D51" s="114" t="s">
        <v>108</v>
      </c>
      <c r="E51" s="113" t="s">
        <v>109</v>
      </c>
      <c r="F51" s="113" t="s">
        <v>64</v>
      </c>
      <c r="G51" s="152">
        <v>870</v>
      </c>
      <c r="H51" s="113" t="s">
        <v>110</v>
      </c>
      <c r="I51" s="113" t="s">
        <v>111</v>
      </c>
      <c r="J51" s="113" t="s">
        <v>112</v>
      </c>
      <c r="K51" s="115"/>
    </row>
    <row r="52" spans="1:11" ht="16.5">
      <c r="A52" s="111">
        <f t="shared" si="1"/>
        <v>50</v>
      </c>
      <c r="B52" s="82" t="s">
        <v>107</v>
      </c>
      <c r="C52" s="83" t="s">
        <v>35</v>
      </c>
      <c r="D52" s="84" t="s">
        <v>216</v>
      </c>
      <c r="E52" s="83" t="s">
        <v>80</v>
      </c>
      <c r="F52" s="83" t="s">
        <v>64</v>
      </c>
      <c r="G52" s="155">
        <v>1200</v>
      </c>
      <c r="H52" s="83" t="s">
        <v>217</v>
      </c>
      <c r="I52" s="83" t="s">
        <v>218</v>
      </c>
      <c r="J52" s="83" t="s">
        <v>219</v>
      </c>
      <c r="K52" s="85"/>
    </row>
    <row r="53" spans="1:11" ht="16.5">
      <c r="A53" s="111">
        <f t="shared" si="1"/>
        <v>51</v>
      </c>
      <c r="B53" s="82" t="s">
        <v>107</v>
      </c>
      <c r="C53" s="83" t="s">
        <v>35</v>
      </c>
      <c r="D53" s="84" t="s">
        <v>180</v>
      </c>
      <c r="E53" s="83" t="s">
        <v>80</v>
      </c>
      <c r="F53" s="83" t="s">
        <v>64</v>
      </c>
      <c r="G53" s="155">
        <v>1349</v>
      </c>
      <c r="H53" s="83" t="s">
        <v>181</v>
      </c>
      <c r="I53" s="83" t="s">
        <v>182</v>
      </c>
      <c r="J53" s="83" t="s">
        <v>183</v>
      </c>
      <c r="K53" s="85"/>
    </row>
    <row r="54" spans="1:11" ht="16.5">
      <c r="A54" s="111">
        <f t="shared" si="1"/>
        <v>52</v>
      </c>
      <c r="B54" s="82" t="s">
        <v>107</v>
      </c>
      <c r="C54" s="83" t="s">
        <v>35</v>
      </c>
      <c r="D54" s="86" t="s">
        <v>179</v>
      </c>
      <c r="E54" s="83" t="s">
        <v>80</v>
      </c>
      <c r="F54" s="83" t="s">
        <v>64</v>
      </c>
      <c r="G54" s="155">
        <v>1600</v>
      </c>
      <c r="H54" s="83" t="s">
        <v>178</v>
      </c>
      <c r="I54" s="83" t="s">
        <v>658</v>
      </c>
      <c r="J54" s="83" t="s">
        <v>659</v>
      </c>
      <c r="K54" s="85"/>
    </row>
    <row r="55" spans="1:11" ht="16.5">
      <c r="A55" s="111">
        <f t="shared" si="1"/>
        <v>53</v>
      </c>
      <c r="B55" s="82" t="s">
        <v>107</v>
      </c>
      <c r="C55" s="83" t="s">
        <v>35</v>
      </c>
      <c r="D55" s="86" t="s">
        <v>201</v>
      </c>
      <c r="E55" s="83" t="s">
        <v>63</v>
      </c>
      <c r="F55" s="83" t="s">
        <v>64</v>
      </c>
      <c r="G55" s="155">
        <v>1600</v>
      </c>
      <c r="H55" s="83" t="s">
        <v>198</v>
      </c>
      <c r="I55" s="83" t="s">
        <v>199</v>
      </c>
      <c r="J55" s="83" t="s">
        <v>200</v>
      </c>
      <c r="K55" s="85"/>
    </row>
    <row r="56" spans="1:11" ht="16.5">
      <c r="A56" s="111">
        <f t="shared" si="1"/>
        <v>54</v>
      </c>
      <c r="B56" s="82" t="s">
        <v>107</v>
      </c>
      <c r="C56" s="83" t="s">
        <v>35</v>
      </c>
      <c r="D56" s="84" t="s">
        <v>190</v>
      </c>
      <c r="E56" s="83" t="s">
        <v>191</v>
      </c>
      <c r="F56" s="83" t="s">
        <v>64</v>
      </c>
      <c r="G56" s="155">
        <v>2010</v>
      </c>
      <c r="H56" s="83" t="s">
        <v>187</v>
      </c>
      <c r="I56" s="83" t="s">
        <v>192</v>
      </c>
      <c r="J56" s="83" t="s">
        <v>193</v>
      </c>
      <c r="K56" s="85"/>
    </row>
    <row r="57" spans="1:11" ht="16.5">
      <c r="A57" s="111">
        <f t="shared" si="1"/>
        <v>55</v>
      </c>
      <c r="B57" s="82" t="s">
        <v>107</v>
      </c>
      <c r="C57" s="83" t="s">
        <v>35</v>
      </c>
      <c r="D57" s="84" t="s">
        <v>175</v>
      </c>
      <c r="E57" s="83" t="s">
        <v>80</v>
      </c>
      <c r="F57" s="83" t="s">
        <v>64</v>
      </c>
      <c r="G57" s="155">
        <v>2033</v>
      </c>
      <c r="H57" s="83" t="s">
        <v>173</v>
      </c>
      <c r="I57" s="83" t="s">
        <v>176</v>
      </c>
      <c r="J57" s="83" t="s">
        <v>177</v>
      </c>
      <c r="K57" s="85"/>
    </row>
    <row r="58" spans="1:11" ht="16.5">
      <c r="A58" s="111">
        <f t="shared" si="1"/>
        <v>56</v>
      </c>
      <c r="B58" s="82" t="s">
        <v>107</v>
      </c>
      <c r="C58" s="83" t="s">
        <v>35</v>
      </c>
      <c r="D58" s="86" t="s">
        <v>205</v>
      </c>
      <c r="E58" s="83" t="s">
        <v>80</v>
      </c>
      <c r="F58" s="83" t="s">
        <v>64</v>
      </c>
      <c r="G58" s="155">
        <v>2298.3028600000002</v>
      </c>
      <c r="H58" s="83" t="s">
        <v>202</v>
      </c>
      <c r="I58" s="83" t="s">
        <v>203</v>
      </c>
      <c r="J58" s="83" t="s">
        <v>204</v>
      </c>
      <c r="K58" s="85"/>
    </row>
    <row r="59" spans="1:11" ht="16.5">
      <c r="A59" s="111">
        <f t="shared" si="1"/>
        <v>57</v>
      </c>
      <c r="B59" s="82" t="s">
        <v>107</v>
      </c>
      <c r="C59" s="83" t="s">
        <v>35</v>
      </c>
      <c r="D59" s="86" t="s">
        <v>212</v>
      </c>
      <c r="E59" s="83" t="s">
        <v>80</v>
      </c>
      <c r="F59" s="83" t="s">
        <v>64</v>
      </c>
      <c r="G59" s="155">
        <v>2450</v>
      </c>
      <c r="H59" s="83" t="s">
        <v>213</v>
      </c>
      <c r="I59" s="83" t="s">
        <v>214</v>
      </c>
      <c r="J59" s="83" t="s">
        <v>215</v>
      </c>
      <c r="K59" s="85"/>
    </row>
    <row r="60" spans="1:11" ht="16.5">
      <c r="A60" s="111">
        <f t="shared" si="1"/>
        <v>58</v>
      </c>
      <c r="B60" s="82" t="s">
        <v>107</v>
      </c>
      <c r="C60" s="83" t="s">
        <v>35</v>
      </c>
      <c r="D60" s="86" t="s">
        <v>206</v>
      </c>
      <c r="E60" s="83" t="s">
        <v>80</v>
      </c>
      <c r="F60" s="83" t="s">
        <v>64</v>
      </c>
      <c r="G60" s="155">
        <v>2878</v>
      </c>
      <c r="H60" s="83" t="s">
        <v>207</v>
      </c>
      <c r="I60" s="83" t="s">
        <v>661</v>
      </c>
      <c r="J60" s="83" t="s">
        <v>662</v>
      </c>
      <c r="K60" s="85"/>
    </row>
    <row r="61" spans="1:11" ht="16.5">
      <c r="A61" s="111">
        <f t="shared" si="1"/>
        <v>59</v>
      </c>
      <c r="B61" s="82" t="s">
        <v>107</v>
      </c>
      <c r="C61" s="83" t="s">
        <v>35</v>
      </c>
      <c r="D61" s="86" t="s">
        <v>208</v>
      </c>
      <c r="E61" s="83" t="s">
        <v>80</v>
      </c>
      <c r="F61" s="83" t="s">
        <v>64</v>
      </c>
      <c r="G61" s="155">
        <v>2971</v>
      </c>
      <c r="H61" s="83" t="s">
        <v>209</v>
      </c>
      <c r="I61" s="83" t="s">
        <v>210</v>
      </c>
      <c r="J61" s="83" t="s">
        <v>211</v>
      </c>
      <c r="K61" s="85"/>
    </row>
    <row r="62" spans="1:11" ht="16.5">
      <c r="A62" s="111">
        <f t="shared" si="1"/>
        <v>60</v>
      </c>
      <c r="B62" s="82" t="s">
        <v>107</v>
      </c>
      <c r="C62" s="83" t="s">
        <v>35</v>
      </c>
      <c r="D62" s="86" t="s">
        <v>194</v>
      </c>
      <c r="E62" s="83" t="s">
        <v>80</v>
      </c>
      <c r="F62" s="83" t="s">
        <v>64</v>
      </c>
      <c r="G62" s="155">
        <v>3383</v>
      </c>
      <c r="H62" s="83" t="s">
        <v>660</v>
      </c>
      <c r="I62" s="83" t="s">
        <v>195</v>
      </c>
      <c r="J62" s="83" t="s">
        <v>196</v>
      </c>
      <c r="K62" s="85"/>
    </row>
    <row r="63" spans="1:11" ht="16.5">
      <c r="A63" s="111">
        <f t="shared" si="1"/>
        <v>61</v>
      </c>
      <c r="B63" s="112" t="s">
        <v>34</v>
      </c>
      <c r="C63" s="113" t="s">
        <v>35</v>
      </c>
      <c r="D63" s="159" t="s">
        <v>99</v>
      </c>
      <c r="E63" s="113" t="s">
        <v>78</v>
      </c>
      <c r="F63" s="113" t="s">
        <v>64</v>
      </c>
      <c r="G63" s="152">
        <v>103</v>
      </c>
      <c r="H63" s="113" t="s">
        <v>98</v>
      </c>
      <c r="I63" s="113" t="s">
        <v>587</v>
      </c>
      <c r="J63" s="113" t="s">
        <v>588</v>
      </c>
      <c r="K63" s="115"/>
    </row>
    <row r="64" spans="1:11" ht="16.5">
      <c r="A64" s="111">
        <f t="shared" si="1"/>
        <v>62</v>
      </c>
      <c r="B64" s="112" t="s">
        <v>34</v>
      </c>
      <c r="C64" s="113" t="s">
        <v>35</v>
      </c>
      <c r="D64" s="159" t="s">
        <v>634</v>
      </c>
      <c r="E64" s="113" t="s">
        <v>78</v>
      </c>
      <c r="F64" s="113" t="s">
        <v>64</v>
      </c>
      <c r="G64" s="152">
        <v>124</v>
      </c>
      <c r="H64" s="113" t="s">
        <v>410</v>
      </c>
      <c r="I64" s="113" t="s">
        <v>411</v>
      </c>
      <c r="J64" s="113" t="s">
        <v>412</v>
      </c>
      <c r="K64" s="115"/>
    </row>
    <row r="65" spans="1:11" ht="16.5">
      <c r="A65" s="111">
        <f t="shared" si="1"/>
        <v>63</v>
      </c>
      <c r="B65" s="112" t="s">
        <v>34</v>
      </c>
      <c r="C65" s="113" t="s">
        <v>35</v>
      </c>
      <c r="D65" s="159" t="s">
        <v>70</v>
      </c>
      <c r="E65" s="113" t="s">
        <v>71</v>
      </c>
      <c r="F65" s="113" t="s">
        <v>64</v>
      </c>
      <c r="G65" s="152">
        <v>188</v>
      </c>
      <c r="H65" s="113" t="s">
        <v>72</v>
      </c>
      <c r="I65" s="113" t="s">
        <v>73</v>
      </c>
      <c r="J65" s="113" t="s">
        <v>74</v>
      </c>
      <c r="K65" s="115"/>
    </row>
    <row r="66" spans="1:11" ht="16.5">
      <c r="A66" s="111">
        <f t="shared" si="1"/>
        <v>64</v>
      </c>
      <c r="B66" s="112" t="s">
        <v>34</v>
      </c>
      <c r="C66" s="113" t="s">
        <v>35</v>
      </c>
      <c r="D66" s="159" t="s">
        <v>633</v>
      </c>
      <c r="E66" s="113" t="s">
        <v>78</v>
      </c>
      <c r="F66" s="113" t="s">
        <v>64</v>
      </c>
      <c r="G66" s="152">
        <v>293</v>
      </c>
      <c r="H66" s="113" t="s">
        <v>410</v>
      </c>
      <c r="I66" s="113" t="s">
        <v>411</v>
      </c>
      <c r="J66" s="113" t="s">
        <v>412</v>
      </c>
      <c r="K66" s="115"/>
    </row>
    <row r="67" spans="1:11" ht="16.5">
      <c r="A67" s="111">
        <f t="shared" ref="A67:A96" si="2">ROW()-2</f>
        <v>65</v>
      </c>
      <c r="B67" s="112" t="s">
        <v>34</v>
      </c>
      <c r="C67" s="113" t="s">
        <v>35</v>
      </c>
      <c r="D67" s="159" t="s">
        <v>147</v>
      </c>
      <c r="E67" s="113" t="s">
        <v>71</v>
      </c>
      <c r="F67" s="113" t="s">
        <v>64</v>
      </c>
      <c r="G67" s="152">
        <v>352</v>
      </c>
      <c r="H67" s="113" t="s">
        <v>148</v>
      </c>
      <c r="I67" s="113" t="s">
        <v>149</v>
      </c>
      <c r="J67" s="113" t="s">
        <v>150</v>
      </c>
      <c r="K67" s="126"/>
    </row>
    <row r="68" spans="1:11" ht="16.5">
      <c r="A68" s="111">
        <f t="shared" si="2"/>
        <v>66</v>
      </c>
      <c r="B68" s="113" t="s">
        <v>602</v>
      </c>
      <c r="C68" s="113" t="s">
        <v>603</v>
      </c>
      <c r="D68" s="159" t="s">
        <v>604</v>
      </c>
      <c r="E68" s="113" t="s">
        <v>605</v>
      </c>
      <c r="F68" s="113" t="s">
        <v>606</v>
      </c>
      <c r="G68" s="152">
        <v>466</v>
      </c>
      <c r="H68" s="113" t="s">
        <v>607</v>
      </c>
      <c r="I68" s="113" t="s">
        <v>608</v>
      </c>
      <c r="J68" s="113" t="s">
        <v>609</v>
      </c>
      <c r="K68" s="115"/>
    </row>
    <row r="69" spans="1:11" ht="16.5">
      <c r="A69" s="111">
        <f t="shared" si="2"/>
        <v>67</v>
      </c>
      <c r="B69" s="113" t="s">
        <v>34</v>
      </c>
      <c r="C69" s="113" t="s">
        <v>35</v>
      </c>
      <c r="D69" s="159" t="s">
        <v>610</v>
      </c>
      <c r="E69" s="113" t="s">
        <v>63</v>
      </c>
      <c r="F69" s="113" t="s">
        <v>64</v>
      </c>
      <c r="G69" s="152">
        <v>518</v>
      </c>
      <c r="H69" s="113" t="s">
        <v>124</v>
      </c>
      <c r="I69" s="113" t="s">
        <v>125</v>
      </c>
      <c r="J69" s="113" t="s">
        <v>126</v>
      </c>
      <c r="K69" s="124"/>
    </row>
    <row r="70" spans="1:11" ht="16.5">
      <c r="A70" s="111">
        <f t="shared" si="2"/>
        <v>68</v>
      </c>
      <c r="B70" s="112" t="s">
        <v>34</v>
      </c>
      <c r="C70" s="113" t="s">
        <v>35</v>
      </c>
      <c r="D70" s="159" t="s">
        <v>62</v>
      </c>
      <c r="E70" s="113" t="s">
        <v>63</v>
      </c>
      <c r="F70" s="113" t="s">
        <v>64</v>
      </c>
      <c r="G70" s="152">
        <v>540</v>
      </c>
      <c r="H70" s="113" t="s">
        <v>65</v>
      </c>
      <c r="I70" s="113" t="s">
        <v>66</v>
      </c>
      <c r="J70" s="113" t="s">
        <v>67</v>
      </c>
      <c r="K70" s="115"/>
    </row>
    <row r="71" spans="1:11" ht="16.5">
      <c r="A71" s="111">
        <f t="shared" si="2"/>
        <v>69</v>
      </c>
      <c r="B71" s="112" t="s">
        <v>34</v>
      </c>
      <c r="C71" s="113" t="s">
        <v>35</v>
      </c>
      <c r="D71" s="159" t="s">
        <v>146</v>
      </c>
      <c r="E71" s="113" t="s">
        <v>69</v>
      </c>
      <c r="F71" s="113" t="s">
        <v>64</v>
      </c>
      <c r="G71" s="152">
        <v>551</v>
      </c>
      <c r="H71" s="113" t="s">
        <v>143</v>
      </c>
      <c r="I71" s="113" t="s">
        <v>144</v>
      </c>
      <c r="J71" s="113" t="s">
        <v>145</v>
      </c>
      <c r="K71" s="115"/>
    </row>
    <row r="72" spans="1:11" ht="16.5">
      <c r="A72" s="111">
        <f t="shared" si="2"/>
        <v>70</v>
      </c>
      <c r="B72" s="121" t="s">
        <v>34</v>
      </c>
      <c r="C72" s="113" t="s">
        <v>35</v>
      </c>
      <c r="D72" s="159" t="s">
        <v>102</v>
      </c>
      <c r="E72" s="113" t="s">
        <v>63</v>
      </c>
      <c r="F72" s="113" t="s">
        <v>64</v>
      </c>
      <c r="G72" s="152">
        <v>607</v>
      </c>
      <c r="H72" s="113" t="s">
        <v>101</v>
      </c>
      <c r="I72" s="113" t="s">
        <v>597</v>
      </c>
      <c r="J72" s="113" t="s">
        <v>598</v>
      </c>
      <c r="K72" s="115"/>
    </row>
    <row r="73" spans="1:11" ht="16.5">
      <c r="A73" s="111">
        <f t="shared" si="2"/>
        <v>71</v>
      </c>
      <c r="B73" s="112" t="s">
        <v>34</v>
      </c>
      <c r="C73" s="113" t="s">
        <v>35</v>
      </c>
      <c r="D73" s="159" t="s">
        <v>151</v>
      </c>
      <c r="E73" s="113" t="s">
        <v>69</v>
      </c>
      <c r="F73" s="113" t="s">
        <v>64</v>
      </c>
      <c r="G73" s="152">
        <v>612</v>
      </c>
      <c r="H73" s="113" t="s">
        <v>152</v>
      </c>
      <c r="I73" s="113" t="s">
        <v>153</v>
      </c>
      <c r="J73" s="113" t="s">
        <v>154</v>
      </c>
      <c r="K73" s="115"/>
    </row>
    <row r="74" spans="1:11" ht="16.5">
      <c r="A74" s="111">
        <f t="shared" si="2"/>
        <v>72</v>
      </c>
      <c r="B74" s="112" t="s">
        <v>569</v>
      </c>
      <c r="C74" s="113" t="s">
        <v>690</v>
      </c>
      <c r="D74" s="159" t="s">
        <v>79</v>
      </c>
      <c r="E74" s="113" t="s">
        <v>80</v>
      </c>
      <c r="F74" s="113" t="s">
        <v>64</v>
      </c>
      <c r="G74" s="152">
        <v>643</v>
      </c>
      <c r="H74" s="113" t="s">
        <v>81</v>
      </c>
      <c r="I74" s="113" t="s">
        <v>82</v>
      </c>
      <c r="J74" s="113" t="s">
        <v>83</v>
      </c>
      <c r="K74" s="115"/>
    </row>
    <row r="75" spans="1:11" ht="16.5">
      <c r="A75" s="111">
        <f t="shared" si="2"/>
        <v>73</v>
      </c>
      <c r="B75" s="120" t="s">
        <v>620</v>
      </c>
      <c r="C75" s="120" t="s">
        <v>621</v>
      </c>
      <c r="D75" s="163" t="s">
        <v>622</v>
      </c>
      <c r="E75" s="128" t="s">
        <v>623</v>
      </c>
      <c r="F75" s="128" t="s">
        <v>624</v>
      </c>
      <c r="G75" s="129">
        <v>700</v>
      </c>
      <c r="H75" s="128" t="s">
        <v>625</v>
      </c>
      <c r="I75" s="128" t="s">
        <v>626</v>
      </c>
      <c r="J75" s="128" t="s">
        <v>627</v>
      </c>
      <c r="K75" s="126"/>
    </row>
    <row r="76" spans="1:11" ht="16.5">
      <c r="A76" s="111">
        <f t="shared" si="2"/>
        <v>74</v>
      </c>
      <c r="B76" s="117" t="s">
        <v>564</v>
      </c>
      <c r="C76" s="117" t="s">
        <v>35</v>
      </c>
      <c r="D76" s="160" t="s">
        <v>566</v>
      </c>
      <c r="E76" s="117" t="s">
        <v>63</v>
      </c>
      <c r="F76" s="117" t="s">
        <v>64</v>
      </c>
      <c r="G76" s="152">
        <v>829</v>
      </c>
      <c r="H76" s="113" t="s">
        <v>75</v>
      </c>
      <c r="I76" s="113" t="s">
        <v>76</v>
      </c>
      <c r="J76" s="113" t="s">
        <v>77</v>
      </c>
      <c r="K76" s="115"/>
    </row>
    <row r="77" spans="1:11" ht="16.5">
      <c r="A77" s="111">
        <f t="shared" si="2"/>
        <v>75</v>
      </c>
      <c r="B77" s="112" t="s">
        <v>34</v>
      </c>
      <c r="C77" s="113" t="s">
        <v>35</v>
      </c>
      <c r="D77" s="159" t="s">
        <v>97</v>
      </c>
      <c r="E77" s="113" t="s">
        <v>71</v>
      </c>
      <c r="F77" s="113" t="s">
        <v>64</v>
      </c>
      <c r="G77" s="152">
        <v>840</v>
      </c>
      <c r="H77" s="113" t="s">
        <v>98</v>
      </c>
      <c r="I77" s="113" t="s">
        <v>587</v>
      </c>
      <c r="J77" s="113" t="s">
        <v>588</v>
      </c>
      <c r="K77" s="115"/>
    </row>
    <row r="78" spans="1:11" ht="16.5">
      <c r="A78" s="111">
        <f t="shared" si="2"/>
        <v>76</v>
      </c>
      <c r="B78" s="113" t="s">
        <v>34</v>
      </c>
      <c r="C78" s="113" t="s">
        <v>600</v>
      </c>
      <c r="D78" s="159" t="s">
        <v>601</v>
      </c>
      <c r="E78" s="113" t="s">
        <v>589</v>
      </c>
      <c r="F78" s="113" t="s">
        <v>64</v>
      </c>
      <c r="G78" s="152">
        <v>855</v>
      </c>
      <c r="H78" s="113" t="s">
        <v>117</v>
      </c>
      <c r="I78" s="113" t="s">
        <v>122</v>
      </c>
      <c r="J78" s="113" t="s">
        <v>123</v>
      </c>
      <c r="K78" s="115"/>
    </row>
    <row r="79" spans="1:11" ht="16.5">
      <c r="A79" s="111">
        <f t="shared" si="2"/>
        <v>77</v>
      </c>
      <c r="B79" s="112" t="s">
        <v>34</v>
      </c>
      <c r="C79" s="113" t="s">
        <v>35</v>
      </c>
      <c r="D79" s="159" t="s">
        <v>91</v>
      </c>
      <c r="E79" s="113" t="s">
        <v>63</v>
      </c>
      <c r="F79" s="113" t="s">
        <v>64</v>
      </c>
      <c r="G79" s="152">
        <v>890</v>
      </c>
      <c r="H79" s="113" t="s">
        <v>92</v>
      </c>
      <c r="I79" s="113" t="s">
        <v>586</v>
      </c>
      <c r="J79" s="113" t="s">
        <v>93</v>
      </c>
      <c r="K79" s="115"/>
    </row>
    <row r="80" spans="1:11" ht="16.5">
      <c r="A80" s="111">
        <f t="shared" si="2"/>
        <v>78</v>
      </c>
      <c r="B80" s="112" t="s">
        <v>34</v>
      </c>
      <c r="C80" s="113" t="s">
        <v>35</v>
      </c>
      <c r="D80" s="114" t="s">
        <v>114</v>
      </c>
      <c r="E80" s="113" t="s">
        <v>71</v>
      </c>
      <c r="F80" s="113" t="s">
        <v>64</v>
      </c>
      <c r="G80" s="152">
        <v>931</v>
      </c>
      <c r="H80" s="113" t="s">
        <v>115</v>
      </c>
      <c r="I80" s="113" t="s">
        <v>599</v>
      </c>
      <c r="J80" s="113" t="s">
        <v>116</v>
      </c>
      <c r="K80" s="115"/>
    </row>
    <row r="81" spans="1:11" ht="16.5">
      <c r="A81" s="111">
        <f t="shared" si="2"/>
        <v>79</v>
      </c>
      <c r="B81" s="112" t="s">
        <v>34</v>
      </c>
      <c r="C81" s="113" t="s">
        <v>35</v>
      </c>
      <c r="D81" s="114" t="s">
        <v>68</v>
      </c>
      <c r="E81" s="113" t="s">
        <v>69</v>
      </c>
      <c r="F81" s="113" t="s">
        <v>64</v>
      </c>
      <c r="G81" s="152">
        <v>954</v>
      </c>
      <c r="H81" s="113" t="s">
        <v>65</v>
      </c>
      <c r="I81" s="113" t="s">
        <v>66</v>
      </c>
      <c r="J81" s="113" t="s">
        <v>67</v>
      </c>
      <c r="K81" s="115"/>
    </row>
    <row r="82" spans="1:11" ht="16.5">
      <c r="A82" s="111">
        <f t="shared" si="2"/>
        <v>80</v>
      </c>
      <c r="B82" s="112" t="s">
        <v>34</v>
      </c>
      <c r="C82" s="113" t="s">
        <v>35</v>
      </c>
      <c r="D82" s="114" t="s">
        <v>131</v>
      </c>
      <c r="E82" s="113" t="s">
        <v>71</v>
      </c>
      <c r="F82" s="113" t="s">
        <v>64</v>
      </c>
      <c r="G82" s="152">
        <v>1000</v>
      </c>
      <c r="H82" s="113" t="s">
        <v>132</v>
      </c>
      <c r="I82" s="113" t="s">
        <v>133</v>
      </c>
      <c r="J82" s="113" t="s">
        <v>134</v>
      </c>
      <c r="K82" s="126"/>
    </row>
    <row r="83" spans="1:11" ht="16.5">
      <c r="A83" s="111">
        <f t="shared" si="2"/>
        <v>81</v>
      </c>
      <c r="B83" s="113" t="s">
        <v>34</v>
      </c>
      <c r="C83" s="113" t="s">
        <v>35</v>
      </c>
      <c r="D83" s="114" t="s">
        <v>103</v>
      </c>
      <c r="E83" s="113" t="s">
        <v>71</v>
      </c>
      <c r="F83" s="113" t="s">
        <v>64</v>
      </c>
      <c r="G83" s="152">
        <v>1131</v>
      </c>
      <c r="H83" s="113" t="s">
        <v>104</v>
      </c>
      <c r="I83" s="113" t="s">
        <v>105</v>
      </c>
      <c r="J83" s="113" t="s">
        <v>106</v>
      </c>
      <c r="K83" s="123"/>
    </row>
    <row r="84" spans="1:11" ht="16.5">
      <c r="A84" s="111">
        <f t="shared" si="2"/>
        <v>82</v>
      </c>
      <c r="B84" s="112" t="s">
        <v>569</v>
      </c>
      <c r="C84" s="113" t="s">
        <v>570</v>
      </c>
      <c r="D84" s="119" t="s">
        <v>580</v>
      </c>
      <c r="E84" s="113" t="s">
        <v>573</v>
      </c>
      <c r="F84" s="113" t="s">
        <v>64</v>
      </c>
      <c r="G84" s="152">
        <v>1142</v>
      </c>
      <c r="H84" s="113" t="s">
        <v>571</v>
      </c>
      <c r="I84" s="113" t="s">
        <v>572</v>
      </c>
      <c r="J84" s="115" t="s">
        <v>422</v>
      </c>
      <c r="K84" s="115"/>
    </row>
    <row r="85" spans="1:11" ht="16.5">
      <c r="A85" s="111">
        <f t="shared" si="2"/>
        <v>83</v>
      </c>
      <c r="B85" s="112" t="s">
        <v>34</v>
      </c>
      <c r="C85" s="113" t="s">
        <v>35</v>
      </c>
      <c r="D85" s="114" t="s">
        <v>155</v>
      </c>
      <c r="E85" s="113" t="s">
        <v>156</v>
      </c>
      <c r="F85" s="113" t="s">
        <v>64</v>
      </c>
      <c r="G85" s="152">
        <v>1164</v>
      </c>
      <c r="H85" s="113" t="s">
        <v>157</v>
      </c>
      <c r="I85" s="113" t="s">
        <v>158</v>
      </c>
      <c r="J85" s="113" t="s">
        <v>159</v>
      </c>
      <c r="K85" s="115"/>
    </row>
    <row r="86" spans="1:11" ht="16.5">
      <c r="A86" s="111">
        <f t="shared" si="2"/>
        <v>84</v>
      </c>
      <c r="B86" s="112" t="s">
        <v>34</v>
      </c>
      <c r="C86" s="113" t="s">
        <v>35</v>
      </c>
      <c r="D86" s="114" t="s">
        <v>94</v>
      </c>
      <c r="E86" s="113" t="s">
        <v>69</v>
      </c>
      <c r="F86" s="113" t="s">
        <v>64</v>
      </c>
      <c r="G86" s="152">
        <v>1200</v>
      </c>
      <c r="H86" s="113" t="s">
        <v>92</v>
      </c>
      <c r="I86" s="113" t="s">
        <v>586</v>
      </c>
      <c r="J86" s="113" t="s">
        <v>93</v>
      </c>
      <c r="K86" s="115"/>
    </row>
    <row r="87" spans="1:11" ht="16.5">
      <c r="A87" s="111">
        <f t="shared" si="2"/>
        <v>85</v>
      </c>
      <c r="B87" s="112" t="s">
        <v>34</v>
      </c>
      <c r="C87" s="113" t="s">
        <v>35</v>
      </c>
      <c r="D87" s="114" t="s">
        <v>95</v>
      </c>
      <c r="E87" s="113" t="s">
        <v>71</v>
      </c>
      <c r="F87" s="113" t="s">
        <v>64</v>
      </c>
      <c r="G87" s="152">
        <v>1200</v>
      </c>
      <c r="H87" s="113" t="s">
        <v>92</v>
      </c>
      <c r="I87" s="113" t="s">
        <v>586</v>
      </c>
      <c r="J87" s="113" t="s">
        <v>93</v>
      </c>
      <c r="K87" s="115"/>
    </row>
    <row r="88" spans="1:11" ht="16.5">
      <c r="A88" s="111">
        <f t="shared" si="2"/>
        <v>86</v>
      </c>
      <c r="B88" s="112" t="s">
        <v>34</v>
      </c>
      <c r="C88" s="113" t="s">
        <v>35</v>
      </c>
      <c r="D88" s="125" t="s">
        <v>127</v>
      </c>
      <c r="E88" s="113" t="s">
        <v>71</v>
      </c>
      <c r="F88" s="113" t="s">
        <v>64</v>
      </c>
      <c r="G88" s="152">
        <v>1294</v>
      </c>
      <c r="H88" s="113" t="s">
        <v>128</v>
      </c>
      <c r="I88" s="113" t="s">
        <v>129</v>
      </c>
      <c r="J88" s="113" t="s">
        <v>130</v>
      </c>
      <c r="K88" s="115"/>
    </row>
    <row r="89" spans="1:11" ht="16.5">
      <c r="A89" s="111">
        <f t="shared" si="2"/>
        <v>87</v>
      </c>
      <c r="B89" s="112" t="s">
        <v>34</v>
      </c>
      <c r="C89" s="113" t="s">
        <v>35</v>
      </c>
      <c r="D89" s="114" t="s">
        <v>138</v>
      </c>
      <c r="E89" s="113" t="s">
        <v>69</v>
      </c>
      <c r="F89" s="113" t="s">
        <v>64</v>
      </c>
      <c r="G89" s="152">
        <v>1303</v>
      </c>
      <c r="H89" s="113" t="s">
        <v>136</v>
      </c>
      <c r="I89" s="113" t="s">
        <v>137</v>
      </c>
      <c r="J89" s="113" t="s">
        <v>611</v>
      </c>
      <c r="K89" s="127"/>
    </row>
    <row r="90" spans="1:11" ht="16.5">
      <c r="A90" s="111">
        <f t="shared" si="2"/>
        <v>88</v>
      </c>
      <c r="B90" s="112" t="s">
        <v>34</v>
      </c>
      <c r="C90" s="113" t="s">
        <v>35</v>
      </c>
      <c r="D90" s="114" t="s">
        <v>139</v>
      </c>
      <c r="E90" s="113" t="s">
        <v>71</v>
      </c>
      <c r="F90" s="113" t="s">
        <v>64</v>
      </c>
      <c r="G90" s="152">
        <v>1380</v>
      </c>
      <c r="H90" s="113" t="s">
        <v>140</v>
      </c>
      <c r="I90" s="113" t="s">
        <v>141</v>
      </c>
      <c r="J90" s="113" t="s">
        <v>142</v>
      </c>
      <c r="K90" s="115"/>
    </row>
    <row r="91" spans="1:11" ht="16.5">
      <c r="A91" s="111">
        <f t="shared" si="2"/>
        <v>89</v>
      </c>
      <c r="B91" s="112" t="s">
        <v>34</v>
      </c>
      <c r="C91" s="113" t="s">
        <v>35</v>
      </c>
      <c r="D91" s="114" t="s">
        <v>96</v>
      </c>
      <c r="E91" s="113" t="s">
        <v>69</v>
      </c>
      <c r="F91" s="113" t="s">
        <v>64</v>
      </c>
      <c r="G91" s="152">
        <v>1500</v>
      </c>
      <c r="H91" s="113" t="s">
        <v>92</v>
      </c>
      <c r="I91" s="113" t="s">
        <v>586</v>
      </c>
      <c r="J91" s="113" t="s">
        <v>93</v>
      </c>
      <c r="K91" s="115"/>
    </row>
    <row r="92" spans="1:11" ht="16.5">
      <c r="A92" s="111">
        <f t="shared" si="2"/>
        <v>90</v>
      </c>
      <c r="B92" s="130" t="s">
        <v>34</v>
      </c>
      <c r="C92" s="131" t="s">
        <v>600</v>
      </c>
      <c r="D92" s="161" t="s">
        <v>629</v>
      </c>
      <c r="E92" s="132" t="s">
        <v>612</v>
      </c>
      <c r="F92" s="132" t="s">
        <v>613</v>
      </c>
      <c r="G92" s="154">
        <v>1500</v>
      </c>
      <c r="H92" s="115" t="s">
        <v>630</v>
      </c>
      <c r="I92" s="115" t="s">
        <v>631</v>
      </c>
      <c r="J92" s="115" t="s">
        <v>632</v>
      </c>
      <c r="K92" s="122"/>
    </row>
    <row r="93" spans="1:11" ht="16.5">
      <c r="A93" s="111">
        <f t="shared" si="2"/>
        <v>91</v>
      </c>
      <c r="B93" s="121" t="s">
        <v>34</v>
      </c>
      <c r="C93" s="113" t="s">
        <v>35</v>
      </c>
      <c r="D93" s="159" t="s">
        <v>100</v>
      </c>
      <c r="E93" s="113" t="s">
        <v>69</v>
      </c>
      <c r="F93" s="113" t="s">
        <v>64</v>
      </c>
      <c r="G93" s="152">
        <v>1548</v>
      </c>
      <c r="H93" s="113" t="s">
        <v>101</v>
      </c>
      <c r="I93" s="113" t="s">
        <v>595</v>
      </c>
      <c r="J93" s="121" t="s">
        <v>596</v>
      </c>
      <c r="K93" s="115"/>
    </row>
    <row r="94" spans="1:11" ht="16.5">
      <c r="A94" s="111">
        <f t="shared" si="2"/>
        <v>92</v>
      </c>
      <c r="B94" s="112" t="s">
        <v>34</v>
      </c>
      <c r="C94" s="113" t="s">
        <v>35</v>
      </c>
      <c r="D94" s="159" t="s">
        <v>135</v>
      </c>
      <c r="E94" s="113" t="s">
        <v>71</v>
      </c>
      <c r="F94" s="113" t="s">
        <v>64</v>
      </c>
      <c r="G94" s="152">
        <v>1609</v>
      </c>
      <c r="H94" s="113" t="s">
        <v>136</v>
      </c>
      <c r="I94" s="113" t="s">
        <v>137</v>
      </c>
      <c r="J94" s="113" t="s">
        <v>611</v>
      </c>
      <c r="K94" s="127"/>
    </row>
    <row r="95" spans="1:11" ht="16.5">
      <c r="A95" s="111">
        <f t="shared" si="2"/>
        <v>93</v>
      </c>
      <c r="B95" s="112" t="s">
        <v>569</v>
      </c>
      <c r="C95" s="113" t="s">
        <v>570</v>
      </c>
      <c r="D95" s="119" t="s">
        <v>579</v>
      </c>
      <c r="E95" s="113" t="s">
        <v>567</v>
      </c>
      <c r="F95" s="113" t="s">
        <v>64</v>
      </c>
      <c r="G95" s="152">
        <v>2040</v>
      </c>
      <c r="H95" s="113" t="s">
        <v>571</v>
      </c>
      <c r="I95" s="113" t="s">
        <v>572</v>
      </c>
      <c r="J95" s="115" t="s">
        <v>422</v>
      </c>
      <c r="K95" s="115"/>
    </row>
    <row r="96" spans="1:11" ht="16.5">
      <c r="A96" s="111">
        <f t="shared" si="2"/>
        <v>94</v>
      </c>
      <c r="B96" s="117" t="s">
        <v>564</v>
      </c>
      <c r="C96" s="117" t="s">
        <v>35</v>
      </c>
      <c r="D96" s="118" t="s">
        <v>565</v>
      </c>
      <c r="E96" s="117" t="s">
        <v>69</v>
      </c>
      <c r="F96" s="117" t="s">
        <v>64</v>
      </c>
      <c r="G96" s="152">
        <v>2813</v>
      </c>
      <c r="H96" s="113" t="s">
        <v>75</v>
      </c>
      <c r="I96" s="113" t="s">
        <v>76</v>
      </c>
      <c r="J96" s="113" t="s">
        <v>77</v>
      </c>
      <c r="K96" s="115"/>
    </row>
    <row r="97" spans="1:11" s="12" customFormat="1" ht="17.25">
      <c r="A97" s="26" t="s">
        <v>47</v>
      </c>
      <c r="B97" s="27"/>
      <c r="C97" s="27"/>
      <c r="D97" s="27"/>
      <c r="E97" s="27"/>
      <c r="F97" s="27"/>
      <c r="G97" s="27"/>
      <c r="H97" s="27"/>
      <c r="I97" s="28"/>
      <c r="J97" s="15">
        <f>COUNTA(D3:D96)</f>
        <v>94</v>
      </c>
      <c r="K97" s="15" t="s">
        <v>39</v>
      </c>
    </row>
    <row r="98" spans="1:11" s="12" customFormat="1" ht="17.25">
      <c r="A98" s="29"/>
      <c r="B98" s="30"/>
      <c r="C98" s="30"/>
      <c r="D98" s="30"/>
      <c r="E98" s="30"/>
      <c r="F98" s="30"/>
      <c r="G98" s="30"/>
      <c r="H98" s="30"/>
      <c r="I98" s="32" t="s">
        <v>49</v>
      </c>
      <c r="J98" s="16">
        <f>SUM(G3:G96)</f>
        <v>73466.302859999996</v>
      </c>
      <c r="K98" s="15" t="s">
        <v>40</v>
      </c>
    </row>
    <row r="99" spans="1:11" ht="16.5">
      <c r="A99" s="165" t="s">
        <v>42</v>
      </c>
    </row>
  </sheetData>
  <mergeCells count="1">
    <mergeCell ref="B1:J1"/>
  </mergeCells>
  <phoneticPr fontId="12" type="noConversion"/>
  <dataValidations count="1">
    <dataValidation type="list" allowBlank="1" showInputMessage="1" showErrorMessage="1" sqref="B91:B94 B15:B79 B3:B13 B81:B83 B86:B89">
      <formula1>"1월,2월,3월,4월,5월,6월,7월,8월,9월,10월,11월,12월"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본사</vt:lpstr>
      <vt:lpstr>본사_설비성공기구</vt:lpstr>
      <vt:lpstr>본사_5억원이상 수의,제한경쟁</vt:lpstr>
      <vt:lpstr>정비공사,용역</vt:lpstr>
      <vt:lpstr>'본사_5억원이상 수의,제한경쟁'!Print_Area</vt:lpstr>
      <vt:lpstr>본사_설비성공기구!Print_Area</vt:lpstr>
      <vt:lpstr>본사!Print_Titles</vt:lpstr>
      <vt:lpstr>본사_설비성공기구!Print_Titles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KPS</cp:lastModifiedBy>
  <cp:lastPrinted>2021-07-30T00:43:01Z</cp:lastPrinted>
  <dcterms:created xsi:type="dcterms:W3CDTF">2008-05-26T06:05:20Z</dcterms:created>
  <dcterms:modified xsi:type="dcterms:W3CDTF">2021-07-30T04:37:53Z</dcterms:modified>
  <cp:contentStatus>최종본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