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165" yWindow="360" windowWidth="19140" windowHeight="9375"/>
  </bookViews>
  <sheets>
    <sheet name="본사" sheetId="23" r:id="rId1"/>
    <sheet name="본사_설비성공기구" sheetId="24" r:id="rId2"/>
    <sheet name="본사_5억원이상 수의,제한경쟁" sheetId="26" r:id="rId3"/>
    <sheet name="정비공사,용역" sheetId="25" r:id="rId4"/>
  </sheets>
  <definedNames>
    <definedName name="_xlnm._FilterDatabase" localSheetId="0" hidden="1">본사!$A$3:$K$74</definedName>
    <definedName name="_xlnm._FilterDatabase" localSheetId="2" hidden="1">'본사_5억원이상 수의,제한경쟁'!$A$4:$N$4</definedName>
    <definedName name="_xlnm._FilterDatabase" localSheetId="1" hidden="1">본사_설비성공기구!$A$4:$L$4</definedName>
    <definedName name="_xlnm._FilterDatabase" localSheetId="3" hidden="1">'정비공사,용역'!$A$3:$K$50</definedName>
    <definedName name="_xlnm.Print_Titles" localSheetId="0">본사!$3:$3</definedName>
    <definedName name="_xlnm.Print_Titles" localSheetId="1">본사_설비성공기구!$3:$4</definedName>
    <definedName name="_xlnm.Print_Titles" localSheetId="3">'정비공사,용역'!$3:$3</definedName>
    <definedName name="SAPBEXdnldView" hidden="1">"44ILA7VSM19ZWTF3CA9EYVVHE"</definedName>
    <definedName name="SAPBEXsysID" hidden="1">"BWP"</definedName>
  </definedNames>
  <calcPr calcId="124519"/>
</workbook>
</file>

<file path=xl/calcChain.xml><?xml version="1.0" encoding="utf-8"?>
<calcChain xmlns="http://schemas.openxmlformats.org/spreadsheetml/2006/main">
  <c r="J72" i="23"/>
  <c r="J73"/>
  <c r="J113" i="24" l="1"/>
  <c r="J83" i="25" l="1"/>
  <c r="J82"/>
  <c r="M18" i="26"/>
  <c r="M17"/>
  <c r="J112" i="24"/>
  <c r="G111" l="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<sst xmlns="http://schemas.openxmlformats.org/spreadsheetml/2006/main" count="1802" uniqueCount="685">
  <si>
    <t>구분</t>
    <phoneticPr fontId="8" type="noConversion"/>
  </si>
  <si>
    <t>계약명</t>
    <phoneticPr fontId="8" type="noConversion"/>
  </si>
  <si>
    <t>소요예산
(단위:백만원)</t>
    <phoneticPr fontId="8" type="noConversion"/>
  </si>
  <si>
    <t>발주월</t>
    <phoneticPr fontId="8" type="noConversion"/>
  </si>
  <si>
    <t>계약방법</t>
    <phoneticPr fontId="8" type="noConversion"/>
  </si>
  <si>
    <t>주관부서</t>
    <phoneticPr fontId="8" type="noConversion"/>
  </si>
  <si>
    <t>담당자</t>
    <phoneticPr fontId="8" type="noConversion"/>
  </si>
  <si>
    <t>비고</t>
    <phoneticPr fontId="8" type="noConversion"/>
  </si>
  <si>
    <t>순번</t>
    <phoneticPr fontId="8" type="noConversion"/>
  </si>
  <si>
    <t>낙찰자
결정방법</t>
    <phoneticPr fontId="8" type="noConversion"/>
  </si>
  <si>
    <t>사유</t>
    <phoneticPr fontId="8" type="noConversion"/>
  </si>
  <si>
    <t>5억원 이상 수의·제한경쟁 계약</t>
    <phoneticPr fontId="8" type="noConversion"/>
  </si>
  <si>
    <t>추정가격
산출방법</t>
    <phoneticPr fontId="8" type="noConversion"/>
  </si>
  <si>
    <t>순번</t>
    <phoneticPr fontId="16" type="noConversion"/>
  </si>
  <si>
    <t xml:space="preserve">품명 </t>
    <phoneticPr fontId="12" type="noConversion"/>
  </si>
  <si>
    <t>규격</t>
    <phoneticPr fontId="12" type="noConversion"/>
  </si>
  <si>
    <t>단위</t>
  </si>
  <si>
    <t>수량</t>
  </si>
  <si>
    <t>구  매  계  획  량</t>
    <phoneticPr fontId="16" type="noConversion"/>
  </si>
  <si>
    <t>1/4</t>
  </si>
  <si>
    <t>2/4</t>
  </si>
  <si>
    <t>3/4</t>
  </si>
  <si>
    <t>4/4</t>
  </si>
  <si>
    <t>공종(종류)</t>
    <phoneticPr fontId="8" type="noConversion"/>
  </si>
  <si>
    <t>사업소명</t>
    <phoneticPr fontId="8" type="noConversion"/>
  </si>
  <si>
    <t>공사/용역                                   감독 담당자</t>
    <phoneticPr fontId="8" type="noConversion"/>
  </si>
  <si>
    <t>3월</t>
  </si>
  <si>
    <t>1월</t>
  </si>
  <si>
    <t>물품</t>
  </si>
  <si>
    <t>신규계약</t>
  </si>
  <si>
    <t>일반경쟁</t>
  </si>
  <si>
    <t>수의계약</t>
  </si>
  <si>
    <t>용역</t>
  </si>
  <si>
    <t>제한경쟁</t>
  </si>
  <si>
    <t>2월</t>
  </si>
  <si>
    <t>061-345-2233</t>
  </si>
  <si>
    <t>4월</t>
  </si>
  <si>
    <t>5월</t>
  </si>
  <si>
    <t>6월</t>
  </si>
  <si>
    <t>7월</t>
  </si>
  <si>
    <t>8월</t>
  </si>
  <si>
    <t>기타</t>
  </si>
  <si>
    <t>견적가격</t>
  </si>
  <si>
    <t>협상계약</t>
  </si>
  <si>
    <t>11월</t>
  </si>
  <si>
    <t>김용권</t>
  </si>
  <si>
    <t>061-345-0527</t>
  </si>
  <si>
    <t>사용후 핵연료 운반용기 검사용 PAUT 스캐너 등</t>
  </si>
  <si>
    <t>다자비교시험을 위한 PAUT 커넥터 및 스캐너</t>
  </si>
  <si>
    <t>9월</t>
  </si>
  <si>
    <t>진동 측정기</t>
  </si>
  <si>
    <t>디지털 토크렌치</t>
  </si>
  <si>
    <t>메모리 레코더</t>
  </si>
  <si>
    <t>16 &amp; 32CH</t>
  </si>
  <si>
    <t>기기 내부 측정기</t>
  </si>
  <si>
    <t>유압 렌치</t>
  </si>
  <si>
    <t>Ø6MM, 5M</t>
  </si>
  <si>
    <t>열화상카메라</t>
  </si>
  <si>
    <t>-20 TO 1000℃</t>
  </si>
  <si>
    <t>트랜지트</t>
  </si>
  <si>
    <t>PLC 훈련장비</t>
  </si>
  <si>
    <t>변압기 권수비 시험기</t>
  </si>
  <si>
    <t>광학식 축정열기</t>
  </si>
  <si>
    <t>5㎜, 10M</t>
  </si>
  <si>
    <t>3,000FT.LBS</t>
  </si>
  <si>
    <t>전력계전기 시험기</t>
  </si>
  <si>
    <t>Ø6㎜, 3.5M</t>
  </si>
  <si>
    <t>DC 그라운드 검출기</t>
  </si>
  <si>
    <t>16CHANNEL</t>
  </si>
  <si>
    <t>불량 애자 검출기</t>
  </si>
  <si>
    <t>345KV</t>
  </si>
  <si>
    <t>포크 리프트</t>
  </si>
  <si>
    <t>0-30.5 M</t>
  </si>
  <si>
    <t>3상, 45,000:1</t>
  </si>
  <si>
    <t>차단기 동작 분석기</t>
  </si>
  <si>
    <t>446㎏·M</t>
  </si>
  <si>
    <t>절단기</t>
  </si>
  <si>
    <t>광학식 축정열기 부속품</t>
  </si>
  <si>
    <t>진동데이터 수집 및 분석기</t>
  </si>
  <si>
    <t>0.16㎐∼80㎑</t>
  </si>
  <si>
    <t>전력반도체소자 열화특성시험기</t>
  </si>
  <si>
    <t>4000V</t>
  </si>
  <si>
    <t>광학식 축정열기 레버라인</t>
  </si>
  <si>
    <t>선반</t>
  </si>
  <si>
    <t>7000V</t>
  </si>
  <si>
    <t>1520㎏·M</t>
  </si>
  <si>
    <t>소음진동측정기</t>
  </si>
  <si>
    <t>8CHX8CH</t>
  </si>
  <si>
    <t>30V, 20MA</t>
  </si>
  <si>
    <t>안전밸브 테스터</t>
  </si>
  <si>
    <t>1 1/2", 150spi</t>
  </si>
  <si>
    <t>10~80KHZ</t>
  </si>
  <si>
    <t>케이블진단장비</t>
  </si>
  <si>
    <t>변류기 시험기</t>
  </si>
  <si>
    <t>-40℃ to 2,000℃</t>
  </si>
  <si>
    <t>전기기초실습설비(Lab-Volt)</t>
  </si>
  <si>
    <t>전기기기기초실습설비</t>
  </si>
  <si>
    <t>4CH</t>
  </si>
  <si>
    <t>1 to 10000amp</t>
  </si>
  <si>
    <t>2KM</t>
  </si>
  <si>
    <t>30배, 무타킷 2000m</t>
  </si>
  <si>
    <t>BFP 인터날 갭 체크 디바이스</t>
  </si>
  <si>
    <t>6×75,3×150,1×450,1×300VA</t>
  </si>
  <si>
    <t>4×300V, 6×32A</t>
  </si>
  <si>
    <t>다기능 계전기 시험장비</t>
  </si>
  <si>
    <t>교류,직류 전압,전류 교정기</t>
  </si>
  <si>
    <t>1000 V</t>
  </si>
  <si>
    <t>위상배열 초음파 탐상 시험장비</t>
  </si>
  <si>
    <t>ICP-OES</t>
  </si>
  <si>
    <t>보호계전기 실습시스템</t>
  </si>
  <si>
    <t>CT, PT, A/DIO</t>
  </si>
  <si>
    <t>원심팬 성능실험장치</t>
  </si>
  <si>
    <t>한전KPS 2020년도 연간 발주계획(본사/설비성공기구)</t>
    <phoneticPr fontId="12" type="noConversion"/>
  </si>
  <si>
    <t xml:space="preserve">         한전KPS 2020년도 연간 발주계획(정비공사,용역)</t>
    <phoneticPr fontId="12" type="noConversion"/>
  </si>
  <si>
    <t>한전KPS 2020년도 연간 발주계획(본사)</t>
    <phoneticPr fontId="12" type="noConversion"/>
  </si>
  <si>
    <t>해외신변안전보험 가입</t>
  </si>
  <si>
    <t>2020.03.22</t>
  </si>
  <si>
    <t>해외원전처 사업운영실</t>
  </si>
  <si>
    <t>이영석</t>
  </si>
  <si>
    <t>02-6105-7306</t>
  </si>
  <si>
    <t>IELTS 집합교육</t>
  </si>
  <si>
    <t>해외원전처 사업기획부</t>
  </si>
  <si>
    <t>이재용</t>
  </si>
  <si>
    <t>02-6105-7324</t>
  </si>
  <si>
    <t>2020년도 상반기 설비성 안전장구 구매</t>
  </si>
  <si>
    <t>김남기</t>
  </si>
  <si>
    <t>061-345-2471</t>
  </si>
  <si>
    <t>2020년도 안전화 제작 구매</t>
  </si>
  <si>
    <t>2020년도 하반기 설비성 안전장구 구매</t>
  </si>
  <si>
    <t>VR 안전체험설비 구매</t>
  </si>
  <si>
    <t>이동훈</t>
  </si>
  <si>
    <t>061-345-2461</t>
  </si>
  <si>
    <t>파키스탄 JV설립 자문 용역</t>
  </si>
  <si>
    <t>해외발전사업처 사업기획부</t>
  </si>
  <si>
    <t>김미영</t>
  </si>
  <si>
    <t>061-345-2913</t>
  </si>
  <si>
    <t>해외근재보험</t>
  </si>
  <si>
    <t>2020.03.20</t>
  </si>
  <si>
    <t>해외전문인배상책임보험</t>
  </si>
  <si>
    <t>2020.03.31</t>
  </si>
  <si>
    <t>해외안전관리서비스</t>
  </si>
  <si>
    <t>2020.11.13</t>
  </si>
  <si>
    <t>2020년도 교육마일리지 위탁 운영 용역</t>
  </si>
  <si>
    <t>2019.12.31</t>
  </si>
  <si>
    <t>인재개발원 교육기획실</t>
  </si>
  <si>
    <t>061-357-9202</t>
  </si>
  <si>
    <t>2020년도 사이버교육 위탁 운영 용역</t>
  </si>
  <si>
    <t>리더십 역량모델링 및 직급별 리더십 교육운영 용역</t>
  </si>
  <si>
    <t>인재개발원 리더십센터</t>
  </si>
  <si>
    <t>061-357-9203</t>
  </si>
  <si>
    <t>SMART BOOK COURSE 교육 APP 커스터마이징 및 위탁운영 용역</t>
  </si>
  <si>
    <t>2020.10.13</t>
  </si>
  <si>
    <t>장연주</t>
  </si>
  <si>
    <t>061-357-9201</t>
  </si>
  <si>
    <t>2020년도 e-러닝 플랫폼 구축용역</t>
  </si>
  <si>
    <t>사이버상시 모니터링 구축</t>
  </si>
  <si>
    <t>정보통신보안실 정보보안부</t>
  </si>
  <si>
    <t>김동수</t>
  </si>
  <si>
    <t>061-345-2232</t>
  </si>
  <si>
    <t>전력그룹사 인원 및 조직도 망연계 사업</t>
  </si>
  <si>
    <t>업무용 보안S/W)(V3) 구입</t>
  </si>
  <si>
    <t>이현철</t>
  </si>
  <si>
    <t>업무용 보안S/W)(V3) 구입 (모바일오피스용)</t>
  </si>
  <si>
    <t>내PC지키미 고도화</t>
  </si>
  <si>
    <t>정보시스템 원격보안 접속시스템 구축</t>
  </si>
  <si>
    <t>인공지능 로그 위험분석 시스템</t>
  </si>
  <si>
    <t>한글프로그램(한글ILA 3년차) 사용권</t>
  </si>
  <si>
    <t>2020.01.01</t>
  </si>
  <si>
    <t>정보통신보안실 정보화부</t>
  </si>
  <si>
    <t>김효성</t>
  </si>
  <si>
    <t>061-345-2544</t>
  </si>
  <si>
    <t>KMS/EDMS 라이선스 증가분 도입 추진</t>
  </si>
  <si>
    <t>김택현</t>
  </si>
  <si>
    <t>061-345-2251</t>
  </si>
  <si>
    <t>복합기 임차 용역</t>
  </si>
  <si>
    <t>김현주</t>
  </si>
  <si>
    <t>061-345-2242</t>
  </si>
  <si>
    <t>인터넷망 이메일 교체</t>
  </si>
  <si>
    <t>전문가 온라인네트워크 프로그램 사용권</t>
  </si>
  <si>
    <t>인사관리시스템 고도화 마스터플랜 수립 용역</t>
  </si>
  <si>
    <t>2020.07.24</t>
  </si>
  <si>
    <t>인사관리리스템 고도화 용역</t>
  </si>
  <si>
    <t>10월</t>
  </si>
  <si>
    <t>업무 협업용 자료저장소 구축</t>
  </si>
  <si>
    <t>연중</t>
  </si>
  <si>
    <t xml:space="preserve">ERP 고도화 방향설정 컨설팅 </t>
  </si>
  <si>
    <t>한수진</t>
  </si>
  <si>
    <t>061-345-2245</t>
  </si>
  <si>
    <t>RPA 솔루션 도입</t>
  </si>
  <si>
    <t>정보시스템 업무위탁용역</t>
  </si>
  <si>
    <t>전산장비 업무위탁용역</t>
  </si>
  <si>
    <t>전자결재 시스템 고도화 추진</t>
  </si>
  <si>
    <t>적격심사</t>
  </si>
  <si>
    <t>OA 전산비품</t>
  </si>
  <si>
    <t>(수중) 카메라 시스템</t>
  </si>
  <si>
    <t>1,000MW BFP 실습설비</t>
  </si>
  <si>
    <t>840(W) Ⅹ 750(D) Ⅹ 950(H)</t>
  </si>
  <si>
    <t>IGBT시험기</t>
  </si>
  <si>
    <t>4,000V</t>
  </si>
  <si>
    <t>MARK-VIe 실습설비</t>
  </si>
  <si>
    <t>MARK-Vie 실습설비</t>
  </si>
  <si>
    <t>SK-5700</t>
  </si>
  <si>
    <t>SCR 실험장치</t>
  </si>
  <si>
    <t>DC - 0∼25V 1A</t>
  </si>
  <si>
    <t>고온 인장시험기</t>
  </si>
  <si>
    <t>4.5TON</t>
  </si>
  <si>
    <t>고주파 유도 가열기</t>
  </si>
  <si>
    <t>150㎾</t>
  </si>
  <si>
    <t>10M</t>
  </si>
  <si>
    <t>WAVE LENGTH : 670NM</t>
  </si>
  <si>
    <t>LEVEL ALIGN EXPERT (ALI 4.046)</t>
  </si>
  <si>
    <t>기계장치 훈련실습 장비</t>
  </si>
  <si>
    <t>TRAINING SYSTEM</t>
  </si>
  <si>
    <t>AVR 8 BIT 6㎒ 이상</t>
  </si>
  <si>
    <t>다채널 진동데이터 취득 및 분석장비</t>
  </si>
  <si>
    <t>16CHANNEL, 1.6 ~ 50KHZ</t>
  </si>
  <si>
    <t>DC80KHZ,4CH이상,DCTO10HZ이하,80KHZ이상</t>
  </si>
  <si>
    <t>단상 전력계전기 시험기</t>
  </si>
  <si>
    <t>300V/60A</t>
  </si>
  <si>
    <t>디지털 교류전력계</t>
  </si>
  <si>
    <t>0-600 V, 0-30 A</t>
  </si>
  <si>
    <t>마이크로 경도 시험기</t>
  </si>
  <si>
    <t>0.1MM</t>
  </si>
  <si>
    <t>만능 드릴 연삭기</t>
  </si>
  <si>
    <t>Ø4MM-Ø80MM</t>
  </si>
  <si>
    <t>MAX 16CH, 512MW 메모리</t>
  </si>
  <si>
    <t>방전드릴링 머신</t>
  </si>
  <si>
    <t>가공범위 : Φ0.13MM ~ Φ3.0MM</t>
  </si>
  <si>
    <t>버켓 유량 측정기</t>
  </si>
  <si>
    <t>0 - 2265</t>
  </si>
  <si>
    <t>부분 방전 검출기</t>
  </si>
  <si>
    <t>100KV</t>
  </si>
  <si>
    <t>서지시험기</t>
  </si>
  <si>
    <t>12KV</t>
  </si>
  <si>
    <t>360㎜</t>
  </si>
  <si>
    <t>수실정비용 원격조정로보트</t>
  </si>
  <si>
    <t>ROSAⅢ ARM ASSEMBRIES외</t>
  </si>
  <si>
    <t>SMC CONTROLLER</t>
  </si>
  <si>
    <t>시간,주파수 표준기</t>
  </si>
  <si>
    <t>FS725</t>
  </si>
  <si>
    <t>싸이리스터 테스터</t>
  </si>
  <si>
    <t>7,000V</t>
  </si>
  <si>
    <t>압력장비 교정 시스템</t>
  </si>
  <si>
    <t>-1,000 MBAR TO 1,000 BAR</t>
  </si>
  <si>
    <t>ULTRASONIC</t>
  </si>
  <si>
    <t>유압 드릴 엔진</t>
  </si>
  <si>
    <t>30 ℓ/min</t>
  </si>
  <si>
    <t>6000㎏·M</t>
  </si>
  <si>
    <t>10000㎏·M</t>
  </si>
  <si>
    <t>500㎏·M</t>
  </si>
  <si>
    <t>4400㎏·M</t>
  </si>
  <si>
    <t>자분 탐상 시험 장비</t>
  </si>
  <si>
    <t>460VAC,3P,15KA,FWDC</t>
  </si>
  <si>
    <t>0~300V, 0~30A</t>
  </si>
  <si>
    <t>300V 30A</t>
  </si>
  <si>
    <t>전력계통 분석장비</t>
  </si>
  <si>
    <t>8CH A/D, 4CH V/I</t>
  </si>
  <si>
    <t>0.16㎐∼40㎑</t>
  </si>
  <si>
    <t>0.18㎐∼75.3㎑</t>
  </si>
  <si>
    <t>CSI2140-2CH</t>
  </si>
  <si>
    <t>진동센서 교정기</t>
  </si>
  <si>
    <t>7Hz-10kHz</t>
  </si>
  <si>
    <t>AC38KVRMS</t>
  </si>
  <si>
    <t>1500㎏</t>
  </si>
  <si>
    <t>1,500㎏</t>
  </si>
  <si>
    <t>표면불순물 제거장비</t>
  </si>
  <si>
    <t>2120(L)×2720(W)×2000(H)</t>
  </si>
  <si>
    <t>휴대용 와전류탐상검사장비</t>
  </si>
  <si>
    <t>50Hz~12MHz</t>
  </si>
  <si>
    <t>EA</t>
    <phoneticPr fontId="8" type="noConversion"/>
  </si>
  <si>
    <t>종합기술원 장비표준부</t>
    <phoneticPr fontId="12" type="noConversion"/>
  </si>
  <si>
    <t>EA</t>
    <phoneticPr fontId="8" type="noConversion"/>
  </si>
  <si>
    <t>종합기술원 장비표준부</t>
    <phoneticPr fontId="12" type="noConversion"/>
  </si>
  <si>
    <t>EA</t>
    <phoneticPr fontId="8" type="noConversion"/>
  </si>
  <si>
    <t>종합기술원 장비표준부</t>
    <phoneticPr fontId="12" type="noConversion"/>
  </si>
  <si>
    <t>EA</t>
    <phoneticPr fontId="8" type="noConversion"/>
  </si>
  <si>
    <t>종합기술원 장비표준부</t>
    <phoneticPr fontId="12" type="noConversion"/>
  </si>
  <si>
    <t>주) 발주계획, 소요예산, 예정시기 등은 변동 및 취소 가능</t>
    <phoneticPr fontId="8" type="noConversion"/>
  </si>
  <si>
    <t>광파측량기 제어 프로그램 개발</t>
  </si>
  <si>
    <t>종합기술원 전략기술연구실</t>
  </si>
  <si>
    <t>이래경</t>
  </si>
  <si>
    <t>061-345-0546</t>
  </si>
  <si>
    <t>종합기술원 발전기술연구실</t>
  </si>
  <si>
    <t>윤희철</t>
  </si>
  <si>
    <t>061-345-0557</t>
  </si>
  <si>
    <t>3차원 스캐너장치</t>
  </si>
  <si>
    <t>김연규</t>
  </si>
  <si>
    <t>061-345-0567</t>
  </si>
  <si>
    <t>관형지지물 용접부 검사용 무선이송장치</t>
  </si>
  <si>
    <t>배성찬</t>
  </si>
  <si>
    <t>061-345-0538</t>
  </si>
  <si>
    <t>대비시험편 및 결함시험편</t>
  </si>
  <si>
    <t>비방사화 모의시편 제작 및 방사선 특성평가 진행</t>
  </si>
  <si>
    <t>조성민</t>
  </si>
  <si>
    <t>061-345-0535</t>
  </si>
  <si>
    <t>펌프수차 유도가열 시스템 제작</t>
  </si>
  <si>
    <t>조용호</t>
  </si>
  <si>
    <t>061-345-0573</t>
  </si>
  <si>
    <t>증기발생기 구조해석결과 검증 용역</t>
  </si>
  <si>
    <t>조민기</t>
  </si>
  <si>
    <t>061-345-0537</t>
  </si>
  <si>
    <t xml:space="preserve">증기터빈 확률론적 시뮬레이션
 수명평가 알고리즘 개발 용역 </t>
  </si>
  <si>
    <t>황미경</t>
  </si>
  <si>
    <t>061-345-0534</t>
  </si>
  <si>
    <t xml:space="preserve">공압용 내시경 가이드 장치 </t>
  </si>
  <si>
    <t>류홍석</t>
  </si>
  <si>
    <t>061-345-0565</t>
  </si>
  <si>
    <t>박선규</t>
  </si>
  <si>
    <t>061-345-0568</t>
  </si>
  <si>
    <t>증기발생기 전열관 검사용 로봇 제어시스템 제작</t>
  </si>
  <si>
    <t>김준홍</t>
  </si>
  <si>
    <t>061-345-0566</t>
  </si>
  <si>
    <t>증기발생기 전열관 검사용 로봇 운용시스템 제작</t>
  </si>
  <si>
    <t>모바일 정비 관리 시스템 개발</t>
  </si>
  <si>
    <t>mWP기반 통합 정비 관리 시스템 개발</t>
  </si>
  <si>
    <t>표준형 증기발생기 수평 검사 장비</t>
  </si>
  <si>
    <t>2020년도 측정장비 운배송용역</t>
  </si>
  <si>
    <t>2020.11.04</t>
  </si>
  <si>
    <t>종합기술원 장비표준부</t>
  </si>
  <si>
    <t>류종명</t>
  </si>
  <si>
    <t>061-345-0340</t>
  </si>
  <si>
    <t>12월</t>
  </si>
  <si>
    <t>월성4호기 17차 2차측 비계보온해체설치 보조공사</t>
  </si>
  <si>
    <t>공사</t>
  </si>
  <si>
    <t>고리2호기 30차 계획예방정비공사(기계정비 보조공사)</t>
  </si>
  <si>
    <t>기계</t>
  </si>
  <si>
    <t>경쟁</t>
  </si>
  <si>
    <t>고리1사업소</t>
  </si>
  <si>
    <t>최우영</t>
  </si>
  <si>
    <t>051-726-7064</t>
  </si>
  <si>
    <t>고리1,2호기 기계설비 경상정비 보조공사</t>
  </si>
  <si>
    <t>조인성</t>
  </si>
  <si>
    <t>051-726-7061</t>
  </si>
  <si>
    <t>고리1,2호기 전기설비 경상정비 보조공사</t>
  </si>
  <si>
    <t>전기</t>
  </si>
  <si>
    <t>고리3,4호기 기계분야 경상정비 보조공사</t>
  </si>
  <si>
    <t>고리2사업처</t>
  </si>
  <si>
    <t>문서원</t>
  </si>
  <si>
    <t>051-726-7242</t>
  </si>
  <si>
    <t>고리3,4호기 전기분야 경상정비 보조공사</t>
  </si>
  <si>
    <t>신고리1,2호기 기전분야 경상정비 하도급공사</t>
  </si>
  <si>
    <t>기계/전기</t>
  </si>
  <si>
    <t>고리3사업처</t>
  </si>
  <si>
    <t>남지성</t>
  </si>
  <si>
    <t>051-795-7422</t>
  </si>
  <si>
    <t xml:space="preserve">신고리3,4호기 기전설비 경상정비 보조공사 </t>
  </si>
  <si>
    <t>새울1사업처</t>
  </si>
  <si>
    <t>오세웅</t>
  </si>
  <si>
    <t>052-702-7947</t>
  </si>
  <si>
    <t>고리#2 배관기기구조물 ISI 기술인력지원 용역</t>
  </si>
  <si>
    <t>비파괴</t>
  </si>
  <si>
    <t>원정센터</t>
  </si>
  <si>
    <t>이근필</t>
  </si>
  <si>
    <t>054-778-6047</t>
  </si>
  <si>
    <t>한빛#5 소화설비 성능개선 비파괴검사</t>
  </si>
  <si>
    <t>한빛#5 비계∙보온재 설치제거 공사</t>
  </si>
  <si>
    <t>비계</t>
  </si>
  <si>
    <t>한빛#5 소화설비 설치공사</t>
  </si>
  <si>
    <t>고리#2 배관 ISI 보조공사</t>
  </si>
  <si>
    <t>한빛#5 도장공사</t>
  </si>
  <si>
    <t>도장</t>
  </si>
  <si>
    <t>월성#2 SG 1차 습분분리 정비 보조공사</t>
  </si>
  <si>
    <t>김현석</t>
  </si>
  <si>
    <t>054-778-6055</t>
  </si>
  <si>
    <t>고리#2 RCP 내장품 정비보조공사</t>
  </si>
  <si>
    <t>윤현학</t>
  </si>
  <si>
    <t>054-778-6051</t>
  </si>
  <si>
    <t>월성2호기 19차 OH ECT 신호수집 및 검사 보조공사</t>
  </si>
  <si>
    <t>월성1사업처</t>
  </si>
  <si>
    <t>김재영</t>
  </si>
  <si>
    <t>054-779-5054</t>
  </si>
  <si>
    <t>월성1,2호기 기계1,2차 및 전기설비 경상정비 보조공사</t>
  </si>
  <si>
    <t>강건구</t>
  </si>
  <si>
    <t>054-709-5056</t>
  </si>
  <si>
    <t>월성3,4호기 기전 및 특수설비분야 경상정비 보조공사</t>
  </si>
  <si>
    <t>월성2사업처</t>
  </si>
  <si>
    <t>임병철</t>
  </si>
  <si>
    <t>054-779-5243</t>
  </si>
  <si>
    <t>월성4호기 17차 1차측 비계보온해체설치 보조공사</t>
  </si>
  <si>
    <t>임정환</t>
  </si>
  <si>
    <t>054-779-5252</t>
  </si>
  <si>
    <t>월성4호기 17차 터빈설비 정비보조공사</t>
  </si>
  <si>
    <t>신월성1,2호기 기전분야 경상정비 하도급공사</t>
  </si>
  <si>
    <t>월성3사업처</t>
  </si>
  <si>
    <t>오기현</t>
  </si>
  <si>
    <t>054-778-7226</t>
  </si>
  <si>
    <t>한빛2호기 제24차 OH 기계2차측 보조기기 정비보조</t>
  </si>
  <si>
    <t>한빛1사업처</t>
  </si>
  <si>
    <t>김갑종</t>
  </si>
  <si>
    <t>061-357-6055</t>
  </si>
  <si>
    <t>한빛2호기 제24차 OH 기계2차측 밸브정비 보조</t>
  </si>
  <si>
    <t>한빛1호기 제25차 OH 기계2차측 보조기기 정비보조</t>
  </si>
  <si>
    <t>한빛1호기 제25차 OH 기계2차측 밸브정비 보조</t>
  </si>
  <si>
    <t>한빛1,2호기 기전분야 경상정비 하도급공사</t>
  </si>
  <si>
    <t>한빛3,4호기 기전분야 경상정비 하도급공사</t>
  </si>
  <si>
    <t>한빛2사업처</t>
  </si>
  <si>
    <t>이화중</t>
  </si>
  <si>
    <t>061-357-6257</t>
  </si>
  <si>
    <t>한빛5호기 13차 주급수 및 복수계통 열교환기 정비보조</t>
  </si>
  <si>
    <t>한빛3사업처</t>
  </si>
  <si>
    <t>이중우</t>
  </si>
  <si>
    <t>061-357-1528</t>
  </si>
  <si>
    <t>한빛5호기 13차 2차측 안전 발판작업 및 바스크린 이물질 제거/도장</t>
  </si>
  <si>
    <t>한빛5호기 13차 1,2차측 비파괴 보조 및 안전발판 설치, 제거</t>
  </si>
  <si>
    <t>한빛5호기 13차 계측 및 전기설비 ICT 정비작업 지원</t>
  </si>
  <si>
    <t>한빛5,6호기 경상정비 보조공사</t>
  </si>
  <si>
    <t>한울1,2호기 기전분야 경상정비보조공사</t>
  </si>
  <si>
    <t>한울1사업처</t>
  </si>
  <si>
    <t>윤영식</t>
  </si>
  <si>
    <t>054-780-8066</t>
  </si>
  <si>
    <t>한울5,6호기 경상정비 하도급공사</t>
  </si>
  <si>
    <t>한울3사업처</t>
  </si>
  <si>
    <t>정일영</t>
  </si>
  <si>
    <t>054-780-8425</t>
  </si>
  <si>
    <t>2020.12.31</t>
  </si>
  <si>
    <t>발전사업처 사업운영2실</t>
  </si>
  <si>
    <t>채의진</t>
  </si>
  <si>
    <t>061-345-2532</t>
  </si>
  <si>
    <t>서인천 20년도 기계설비경상정비 하도급공사</t>
  </si>
  <si>
    <t>서인천사업처</t>
  </si>
  <si>
    <t>황홍연</t>
  </si>
  <si>
    <t>서인천 20년도 전기설비경상정비 하도급공사</t>
  </si>
  <si>
    <t>삼천포화력 회처리설비 및 미분탄설비 경상정비하도급공사</t>
  </si>
  <si>
    <t>삼천포사업처</t>
  </si>
  <si>
    <t>강호준</t>
  </si>
  <si>
    <t>055-830-7054</t>
  </si>
  <si>
    <t>삼천포화력 터빈 및 보일러 보조설비 경상정비하도급공사</t>
  </si>
  <si>
    <t>삼천포화력 전기 및 조명설비 경상정비하도급공사</t>
  </si>
  <si>
    <t>제6호기 고압전동기 및 기타설비 정비공사</t>
  </si>
  <si>
    <t>윤우영</t>
  </si>
  <si>
    <t>055-830-7058</t>
  </si>
  <si>
    <t>태안 제1-4 및 7-10호기 터빈설비 경상정비 하도급공사</t>
  </si>
  <si>
    <t>태안사업처</t>
  </si>
  <si>
    <t>이영철</t>
  </si>
  <si>
    <t>041-670-1022</t>
  </si>
  <si>
    <t>태안 제1-4 및 7-10호기 전기설비 경상정비 하도급공사</t>
  </si>
  <si>
    <t>2,3,4호기 기계설비 경상정비 하도급공사</t>
  </si>
  <si>
    <t>당진사업처</t>
  </si>
  <si>
    <t>조진환</t>
  </si>
  <si>
    <t>070-5000-6506</t>
  </si>
  <si>
    <t>2,3,4호기 전기설비 경상정비 하도급공사</t>
  </si>
  <si>
    <t>9,10호기 터빈설비 경상정비 하도급공사</t>
  </si>
  <si>
    <t>복합</t>
  </si>
  <si>
    <t>1~4호기 탈황기계설비 경상 및 OH 하도급공사</t>
  </si>
  <si>
    <t>20년 영흥 1~6호기 냉난방,조명 및 부대설비 경상정비 하도급공사</t>
  </si>
  <si>
    <t>영흥사업처</t>
  </si>
  <si>
    <t>서경종</t>
  </si>
  <si>
    <t>032-718-8127</t>
  </si>
  <si>
    <t>2020년도 평택사업소 신평택 경상정비 하도급공사</t>
  </si>
  <si>
    <t>평택사업소</t>
  </si>
  <si>
    <t>김상구</t>
  </si>
  <si>
    <t>031-680-1822</t>
  </si>
  <si>
    <t>2020년도 평택사업소 경상정비 하도급공사</t>
  </si>
  <si>
    <t>호남1,2호기 (발전,석탄)경상정비 하도급공사</t>
  </si>
  <si>
    <t>호남사업소</t>
  </si>
  <si>
    <t>한호균</t>
  </si>
  <si>
    <t>070-5000-5457</t>
  </si>
  <si>
    <t>2020년도 부산 #1∼3 기전설비 경상정비 하도급공사</t>
  </si>
  <si>
    <t>051-712-7750</t>
  </si>
  <si>
    <t>2020년 제주기전설비 경상정비 하도급공사</t>
  </si>
  <si>
    <t>제주사업소</t>
  </si>
  <si>
    <t>소윤희</t>
  </si>
  <si>
    <t>070-7511-7921</t>
  </si>
  <si>
    <t>2020년 남제주기전설비 경상정비 하도급공사</t>
  </si>
  <si>
    <t>남제주사업소</t>
  </si>
  <si>
    <t>현동철</t>
  </si>
  <si>
    <t>070-7713-6459</t>
  </si>
  <si>
    <t>2020년 #1, 2 삼척사업소 경상정비하도급 공사</t>
  </si>
  <si>
    <t>삼척사업소</t>
  </si>
  <si>
    <t>원영준</t>
  </si>
  <si>
    <t>033-940-1122</t>
  </si>
  <si>
    <t>2020년 서울복합 경상정비 하도급공사</t>
  </si>
  <si>
    <t>서울사업소</t>
  </si>
  <si>
    <t>이성원</t>
  </si>
  <si>
    <t>070-4027-6022</t>
  </si>
  <si>
    <t>2020년도 동탄 열병합발전소 경상정비 하도급공사</t>
  </si>
  <si>
    <t>동탄사업소</t>
  </si>
  <si>
    <t>오동교</t>
  </si>
  <si>
    <t>031-8058-9961</t>
  </si>
  <si>
    <t>보령 제2,3발 기계설비 경상정비 하도급 공사</t>
  </si>
  <si>
    <t>보령사업처</t>
  </si>
  <si>
    <t>김용환</t>
  </si>
  <si>
    <t>041-939-6032</t>
  </si>
  <si>
    <t xml:space="preserve">보령 제2,3발 전기설비 경상정비 하도급 공사 </t>
  </si>
  <si>
    <t>2020년 보일러 노내비계,강관비계 및 기타공사</t>
  </si>
  <si>
    <t>신서천 기계/전기 경상 시운전정비 하도급공사</t>
  </si>
  <si>
    <t>2020년도 울산 기력4,5,6호기 및 #1,4C/C 경상정비 하도급공사</t>
  </si>
  <si>
    <t>울산사업처</t>
  </si>
  <si>
    <t>김병화</t>
  </si>
  <si>
    <t>052-270-8654</t>
  </si>
  <si>
    <t>제6호기 BLR 및 탈황 보조설비 정비공사</t>
  </si>
  <si>
    <t>변희식</t>
  </si>
  <si>
    <t>052-270-8632</t>
  </si>
  <si>
    <t>제6호기 TBN 보조설비 정비공사</t>
  </si>
  <si>
    <t>20년 하동화력 기계설비 경상정비 하도급공사(#3~#8)</t>
  </si>
  <si>
    <t>하동사업소</t>
  </si>
  <si>
    <t>유경남</t>
  </si>
  <si>
    <t>055-880-7581</t>
  </si>
  <si>
    <t>20년 하동화력 전기설비 경상정비 하도급공사(#3~#8)</t>
  </si>
  <si>
    <t>이현</t>
  </si>
  <si>
    <t>055-880-7561</t>
  </si>
  <si>
    <t>2020년 인천 발전설비 경상정비 하도급공사</t>
  </si>
  <si>
    <t>인천사업소</t>
  </si>
  <si>
    <t>오정호</t>
  </si>
  <si>
    <t>070-4761-4921</t>
  </si>
  <si>
    <t>부산사업소</t>
  </si>
  <si>
    <t>박용현</t>
  </si>
  <si>
    <t>2020년도 분당복합설비 경상정비하도급공사</t>
  </si>
  <si>
    <t>분당사업소</t>
  </si>
  <si>
    <t>박원서</t>
  </si>
  <si>
    <t>031-702-4818</t>
  </si>
  <si>
    <t>군산화력 기계설비 경상정비 하도급공사</t>
  </si>
  <si>
    <t>군산사업소</t>
  </si>
  <si>
    <t>안인석</t>
  </si>
  <si>
    <t>063-440-3522</t>
  </si>
  <si>
    <t>군산화력 계전설비 경상정비 하도급공사</t>
  </si>
  <si>
    <t>제1,2호기 기전설비 경상정비 하도급공사</t>
  </si>
  <si>
    <t>입찰</t>
  </si>
  <si>
    <t>여수사업소</t>
  </si>
  <si>
    <t>최영선</t>
  </si>
  <si>
    <t>070-8898-5873</t>
  </si>
  <si>
    <t>제1,2호기 운탄 및 탈황 기계설비 경상정비 하도급 공사</t>
  </si>
  <si>
    <t>변경</t>
  </si>
  <si>
    <t>2020년 동해 1호기 경상정비 하도급공사</t>
  </si>
  <si>
    <t>동해사업소</t>
  </si>
  <si>
    <t>표학수</t>
  </si>
  <si>
    <t>070-5000-6435</t>
  </si>
  <si>
    <t>2020년 일산 발전설비 경상정비하도급공사</t>
  </si>
  <si>
    <t>일산사업소</t>
  </si>
  <si>
    <t>황정태</t>
  </si>
  <si>
    <t>070-7542-4823</t>
  </si>
  <si>
    <t>2020년 안동복합 경상정비 하도급공사</t>
  </si>
  <si>
    <t>안동사업소</t>
  </si>
  <si>
    <t>채창호</t>
  </si>
  <si>
    <t>070-4949-5808</t>
  </si>
  <si>
    <t>2020년도 파주 열병합발전소 경상정비 하도급공사</t>
  </si>
  <si>
    <t>파주</t>
  </si>
  <si>
    <t>맹광섭</t>
  </si>
  <si>
    <t>031-940-2620</t>
  </si>
  <si>
    <t>2020년 삼송열병합발전소 정비공사 하도급공사</t>
  </si>
  <si>
    <t>파주사업소(삼송출장소)</t>
  </si>
  <si>
    <t>금성섭</t>
  </si>
  <si>
    <t>031-940-2623</t>
  </si>
  <si>
    <t>2020년 화성사업소 경상정비 보조설비공사</t>
  </si>
  <si>
    <t>화성사업소</t>
  </si>
  <si>
    <t>임현숙</t>
  </si>
  <si>
    <t>031-8003-0121</t>
  </si>
  <si>
    <t>점</t>
    <phoneticPr fontId="8" type="noConversion"/>
  </si>
  <si>
    <t>건</t>
    <phoneticPr fontId="8" type="noConversion"/>
  </si>
  <si>
    <t>백만원</t>
    <phoneticPr fontId="8" type="noConversion"/>
  </si>
  <si>
    <t xml:space="preserve">건 </t>
    <phoneticPr fontId="8" type="noConversion"/>
  </si>
  <si>
    <t>전년도 계속계약 
종료일</t>
    <phoneticPr fontId="8" type="noConversion"/>
  </si>
  <si>
    <t>양판규</t>
    <phoneticPr fontId="8" type="noConversion"/>
  </si>
  <si>
    <t>김미영</t>
    <phoneticPr fontId="8" type="noConversion"/>
  </si>
  <si>
    <t>양판규</t>
    <phoneticPr fontId="8" type="noConversion"/>
  </si>
  <si>
    <t>김유진</t>
    <phoneticPr fontId="8" type="noConversion"/>
  </si>
  <si>
    <t>양판규</t>
    <phoneticPr fontId="8" type="noConversion"/>
  </si>
  <si>
    <t>2020.03.31</t>
    <phoneticPr fontId="8" type="noConversion"/>
  </si>
  <si>
    <t>2020.05.31</t>
    <phoneticPr fontId="8" type="noConversion"/>
  </si>
  <si>
    <t>2020.05.05</t>
    <phoneticPr fontId="8" type="noConversion"/>
  </si>
  <si>
    <t>정보통신보안실 정보화부</t>
    <phoneticPr fontId="8" type="noConversion"/>
  </si>
  <si>
    <t>주) 발주계획, 소요예산, 예정시기 등은 변동 및 취소 가능</t>
    <phoneticPr fontId="8" type="noConversion"/>
  </si>
  <si>
    <t>순번</t>
    <phoneticPr fontId="8" type="noConversion"/>
  </si>
  <si>
    <t>발주월</t>
    <phoneticPr fontId="8" type="noConversion"/>
  </si>
  <si>
    <t>구분</t>
    <phoneticPr fontId="8" type="noConversion"/>
  </si>
  <si>
    <t>계약명</t>
    <phoneticPr fontId="8" type="noConversion"/>
  </si>
  <si>
    <t>계약방법</t>
    <phoneticPr fontId="8" type="noConversion"/>
  </si>
  <si>
    <t>주관부서</t>
    <phoneticPr fontId="8" type="noConversion"/>
  </si>
  <si>
    <t>담당자</t>
    <phoneticPr fontId="8" type="noConversion"/>
  </si>
  <si>
    <t>비고</t>
    <phoneticPr fontId="8" type="noConversion"/>
  </si>
  <si>
    <t>주) 발주계획, 소요예산, 예정시기 등은 변동 및 취소 가능</t>
    <phoneticPr fontId="8" type="noConversion"/>
  </si>
  <si>
    <t>주1) 발주계획, 소요예산, 예정시기 등은 변동 및 취소 가능</t>
    <phoneticPr fontId="8" type="noConversion"/>
  </si>
  <si>
    <t>주2) 5억원 이상 수의·제한경쟁 계약건의 경우 사유를 상세히 작성</t>
    <phoneticPr fontId="8" type="noConversion"/>
  </si>
  <si>
    <t>주3) 제한경쟁의 경우 국가계약법시행령 제21조, 수의계약의 경우 제26조의 해당하는 항목 및 사유 작성</t>
    <phoneticPr fontId="8" type="noConversion"/>
  </si>
  <si>
    <t>3월</t>
    <phoneticPr fontId="8" type="noConversion"/>
  </si>
  <si>
    <t>2020년 한전KPS 채용대행용역</t>
    <phoneticPr fontId="8" type="noConversion"/>
  </si>
  <si>
    <t>2020.12.31</t>
    <phoneticPr fontId="8" type="noConversion"/>
  </si>
  <si>
    <t>인사혁신실 인재채용부</t>
    <phoneticPr fontId="12" type="noConversion"/>
  </si>
  <si>
    <t>심현보</t>
    <phoneticPr fontId="8" type="noConversion"/>
  </si>
  <si>
    <t>061-345-2331</t>
    <phoneticPr fontId="8" type="noConversion"/>
  </si>
  <si>
    <t>정보통신보안실 정보보안부</t>
    <phoneticPr fontId="8" type="noConversion"/>
  </si>
  <si>
    <t xml:space="preserve">  </t>
    <phoneticPr fontId="8" type="noConversion"/>
  </si>
  <si>
    <t>총  계</t>
  </si>
  <si>
    <t>총  계</t>
    <phoneticPr fontId="8" type="noConversion"/>
  </si>
  <si>
    <t>총   계</t>
    <phoneticPr fontId="8" type="noConversion"/>
  </si>
  <si>
    <t>백만원</t>
    <phoneticPr fontId="8" type="noConversion"/>
  </si>
  <si>
    <t>백만원</t>
    <phoneticPr fontId="8" type="noConversion"/>
  </si>
  <si>
    <t>기타</t>
    <phoneticPr fontId="8" type="noConversion"/>
  </si>
  <si>
    <t>기타</t>
    <phoneticPr fontId="8" type="noConversion"/>
  </si>
  <si>
    <t>2021년도 전문직업 배상책임보험</t>
    <phoneticPr fontId="8" type="noConversion"/>
  </si>
  <si>
    <t>제한경쟁</t>
    <phoneticPr fontId="8" type="noConversion"/>
  </si>
  <si>
    <t>용역</t>
    <phoneticPr fontId="8" type="noConversion"/>
  </si>
  <si>
    <t>협력업체 등록 시스템 구축 용역</t>
    <phoneticPr fontId="8" type="noConversion"/>
  </si>
  <si>
    <t>신규계약</t>
    <phoneticPr fontId="8" type="noConversion"/>
  </si>
  <si>
    <t>총무처 계약총괄부</t>
    <phoneticPr fontId="8" type="noConversion"/>
  </si>
  <si>
    <t>곽은혜</t>
    <phoneticPr fontId="8" type="noConversion"/>
  </si>
  <si>
    <t>061-345-2221</t>
    <phoneticPr fontId="8" type="noConversion"/>
  </si>
  <si>
    <t>6월</t>
    <phoneticPr fontId="8" type="noConversion"/>
  </si>
  <si>
    <t>엔지니어링</t>
    <phoneticPr fontId="8" type="noConversion"/>
  </si>
  <si>
    <t>복합</t>
    <phoneticPr fontId="8" type="noConversion"/>
  </si>
  <si>
    <t>032-580-8033</t>
    <phoneticPr fontId="8" type="noConversion"/>
  </si>
  <si>
    <t>용역</t>
    <phoneticPr fontId="8" type="noConversion"/>
  </si>
  <si>
    <t xml:space="preserve">표준형 증기발생기 상부 In-bundle 검사 장비 기구부 </t>
    <phoneticPr fontId="8" type="noConversion"/>
  </si>
  <si>
    <t>근로자의 날 기념품 구매</t>
  </si>
  <si>
    <t>상생협력처 노무복지실</t>
  </si>
  <si>
    <t>엄혜린</t>
  </si>
  <si>
    <t>061-345-2316</t>
  </si>
  <si>
    <t>하계휴양소 위탁운영 용역</t>
  </si>
  <si>
    <t>배수란</t>
  </si>
  <si>
    <t>061-345-2315</t>
  </si>
  <si>
    <t>20년도 직원 및 배우자 생명상해보장 단체보험</t>
  </si>
  <si>
    <t>김소현</t>
  </si>
  <si>
    <t>061-345-2354</t>
  </si>
  <si>
    <t>원가계산</t>
  </si>
  <si>
    <t>한울권역 사택 신축공사 설계용역</t>
  </si>
  <si>
    <t>하종호</t>
  </si>
  <si>
    <t>061-345-2416</t>
  </si>
  <si>
    <t>인재개발원 송전교육 지원시설 신축공사</t>
  </si>
  <si>
    <t>심영보</t>
  </si>
  <si>
    <t>061-345-2438</t>
  </si>
  <si>
    <t>한빛 홍농사택 리모델링 설계용역</t>
  </si>
  <si>
    <t>대전권역 거점 통합사옥 신축공사 설계용역</t>
  </si>
  <si>
    <t>자회사 설립 및 관리체계 설계 자문</t>
  </si>
  <si>
    <t>상생협력처 국정과제추진실</t>
  </si>
  <si>
    <t>윤형배</t>
  </si>
  <si>
    <t>061-345-2374</t>
  </si>
  <si>
    <t>플라즈마 용융 실증시험 설비 시작품 제작</t>
    <phoneticPr fontId="8" type="noConversion"/>
  </si>
  <si>
    <t>전화번호</t>
    <phoneticPr fontId="8" type="noConversion"/>
  </si>
  <si>
    <t>단가
(단위:원)</t>
    <phoneticPr fontId="16" type="noConversion"/>
  </si>
  <si>
    <t>금액
(단위:원)</t>
    <phoneticPr fontId="16" type="noConversion"/>
  </si>
  <si>
    <t>한전KPS 2020년도 연간 발주계획(본사/5억원이상 수의,제한경쟁)</t>
    <phoneticPr fontId="12" type="noConversion"/>
  </si>
  <si>
    <t>협상계약</t>
    <phoneticPr fontId="8" type="noConversion"/>
  </si>
  <si>
    <t>상생협력처 자산운영부</t>
    <phoneticPr fontId="8" type="noConversion"/>
  </si>
  <si>
    <t>상생협력처 자산운영부</t>
    <phoneticPr fontId="8" type="noConversion"/>
  </si>
  <si>
    <t>중소기업자간 경쟁제품 도입사업(국가계약법시행령 제21조제1항8호)</t>
    <phoneticPr fontId="8" type="noConversion"/>
  </si>
  <si>
    <t>특수한 기술이 요구되는 용역계약의 경우에는 당해 용역수행에 필요한 기술의보유상황 또는 당해 용역과 같은 종류의 용역수행실적(국가계약법시행령 제21조제1항제5호)</t>
    <phoneticPr fontId="8" type="noConversion"/>
  </si>
  <si>
    <t>전년도 
계속계약 
종료일</t>
    <phoneticPr fontId="8" type="noConversion"/>
  </si>
  <si>
    <t>재난안전실 안전관리부</t>
    <phoneticPr fontId="8" type="noConversion"/>
  </si>
  <si>
    <t>재난안전실 안전총괄부</t>
    <phoneticPr fontId="8" type="noConversion"/>
  </si>
  <si>
    <t>계약이행의 부실화를 방지하기 위하여 재보험사 신용등급 제한 및 국내지점을 보유한 보험회사로 제한(국가계약법시행령 제21조제1항제9호)</t>
    <phoneticPr fontId="8" type="noConversion"/>
  </si>
  <si>
    <t>2020년도 하계작업복 제작구매</t>
  </si>
  <si>
    <t>총무처 총무실</t>
  </si>
  <si>
    <t>염광섭</t>
  </si>
  <si>
    <t>061-345-2219</t>
  </si>
  <si>
    <t>2020년도 동계작업복 제작구매</t>
  </si>
  <si>
    <t>2021년도 직원 업무용수첩 및 소수첩 제작</t>
  </si>
  <si>
    <t>문원상</t>
  </si>
  <si>
    <t>061-345-2217</t>
  </si>
  <si>
    <t>정동윤</t>
  </si>
  <si>
    <t>061-345-2212</t>
  </si>
  <si>
    <t>정수기 임차시행</t>
  </si>
  <si>
    <t>'20.3.5</t>
  </si>
  <si>
    <t>2020년도 작업용 조끼 제작구매</t>
  </si>
  <si>
    <t>2020년 반소매티셔츠 구매</t>
  </si>
  <si>
    <t>본사 주말상경버스 임차용역</t>
  </si>
  <si>
    <t>'20.10.4</t>
  </si>
  <si>
    <t>합숙소 침대 구입</t>
    <phoneticPr fontId="8" type="noConversion"/>
  </si>
  <si>
    <t>기획처 전략기획실</t>
  </si>
  <si>
    <t>이승주</t>
  </si>
  <si>
    <t>061-345-2113</t>
  </si>
  <si>
    <t>VISION2030 중장기 경영전략 Rolling</t>
  </si>
  <si>
    <t>2020 특집프로그램 영상물제작</t>
  </si>
  <si>
    <t>2020.03.05</t>
  </si>
  <si>
    <t>기획처 대외협력실</t>
  </si>
  <si>
    <t>최시혁</t>
  </si>
  <si>
    <t>061-345-2162</t>
  </si>
  <si>
    <t>2020 비상설 홍보부스 제작</t>
  </si>
  <si>
    <t>2020.02.21</t>
  </si>
  <si>
    <t>윤덕상</t>
  </si>
  <si>
    <t>061-345-2156</t>
  </si>
  <si>
    <t>2020 홍보용 인쇄물 디자인 제작</t>
  </si>
  <si>
    <t>2020.07.31</t>
  </si>
  <si>
    <t>DJSI 및 지속가능경영보고서 작성</t>
    <phoneticPr fontId="8" type="noConversion"/>
  </si>
  <si>
    <t>2021년도 사보 '한전KPS' 제작</t>
    <phoneticPr fontId="8" type="noConversion"/>
  </si>
  <si>
    <t>우수한 건축물등을 조성하기 위하여 공모방식으로 설계발주, 공모전 당선작 선정업체와 수의계약(건축서비스산업진흥법 제21조 및 국가계약법시행령 제26조제1항2호)</t>
    <phoneticPr fontId="8" type="noConversion"/>
  </si>
  <si>
    <t xml:space="preserve">
</t>
    <phoneticPr fontId="8" type="noConversion"/>
  </si>
  <si>
    <t>특수한 기술이 요구되는 계약으로서 같은 종류의 실적제한(국가계약법 시행령 제21조제1항제5호)</t>
    <phoneticPr fontId="8" type="noConversion"/>
  </si>
  <si>
    <t>중증장애인생산품 우선구매 특별법(국가계약법시행령 제26조제1항4호)</t>
    <phoneticPr fontId="8" type="noConversion"/>
  </si>
  <si>
    <t>제한경쟁</t>
    <phoneticPr fontId="8" type="noConversion"/>
  </si>
  <si>
    <t>재난안전실 안전관리부</t>
    <phoneticPr fontId="8" type="noConversion"/>
  </si>
  <si>
    <t>기타</t>
    <phoneticPr fontId="8" type="noConversion"/>
  </si>
  <si>
    <t>특수한 설비 또는 기술이 요구되는 계약으로서 같은 종류의 실적제한
(국가계약법시행령 제21조제1항제3호)</t>
    <phoneticPr fontId="8" type="noConversion"/>
  </si>
  <si>
    <t>상생협력처 자산운영부</t>
    <phoneticPr fontId="8" type="noConversion"/>
  </si>
  <si>
    <t>지역제한(국가계약법 시행령 제21조)</t>
    <phoneticPr fontId="8" type="noConversion"/>
  </si>
  <si>
    <t>계약이행의 부실화를 방지하기 위하여 지급여력비율 및 국내지점을 보유한 보험회사로 제한(국가계약법시행령 제21조제1항제9호)</t>
    <phoneticPr fontId="8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</si>
</sst>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_ "/>
    <numFmt numFmtId="177" formatCode="_-&quot;S&quot;\ * #,##0_-;\-&quot;S&quot;\ * #,##0_-;_-&quot;S&quot;\ * &quot;-&quot;_-;_-@_-"/>
    <numFmt numFmtId="178" formatCode="_ * #,##0_ ;_ * \-#,##0_ ;_ * &quot;-&quot;_ ;_ @_ "/>
    <numFmt numFmtId="179" formatCode="_ * #,##0.00_ ;_ * \-#,##0.00_ ;_ * &quot;-&quot;??_ ;_ @_ "/>
    <numFmt numFmtId="180" formatCode="_-* #,##0.0_-;\-* #,##0.0_-;_-* &quot;-&quot;?_-;_-@_-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sz val="8"/>
      <name val="바탕체"/>
      <family val="1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7" fillId="0" borderId="0"/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0" borderId="0" applyAlignment="0">
      <alignment horizontal="center" vertical="center" shrinkToFit="1"/>
    </xf>
    <xf numFmtId="0" fontId="4" fillId="0" borderId="0">
      <alignment vertical="center"/>
    </xf>
    <xf numFmtId="0" fontId="4" fillId="0" borderId="0">
      <alignment vertical="center"/>
    </xf>
    <xf numFmtId="0" fontId="14" fillId="0" borderId="0"/>
    <xf numFmtId="0" fontId="3" fillId="0" borderId="0">
      <alignment vertical="center"/>
    </xf>
    <xf numFmtId="41" fontId="7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19" fillId="28" borderId="0" applyNumberFormat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19" borderId="0" applyNumberFormat="0" applyBorder="0" applyAlignment="0" applyProtection="0"/>
    <xf numFmtId="0" fontId="23" fillId="0" borderId="0"/>
    <xf numFmtId="0" fontId="24" fillId="29" borderId="3" applyNumberFormat="0" applyAlignment="0" applyProtection="0"/>
    <xf numFmtId="0" fontId="25" fillId="0" borderId="0"/>
    <xf numFmtId="0" fontId="26" fillId="20" borderId="4" applyNumberFormat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33" borderId="0" applyNumberFormat="0" applyBorder="0" applyAlignment="0" applyProtection="0"/>
    <xf numFmtId="38" fontId="30" fillId="34" borderId="0" applyNumberFormat="0" applyBorder="0" applyAlignment="0" applyProtection="0"/>
    <xf numFmtId="0" fontId="31" fillId="0" borderId="0">
      <alignment horizontal="left"/>
    </xf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28" borderId="3" applyNumberFormat="0" applyAlignment="0" applyProtection="0"/>
    <xf numFmtId="10" fontId="30" fillId="34" borderId="1" applyNumberFormat="0" applyBorder="0" applyAlignment="0" applyProtection="0"/>
    <xf numFmtId="0" fontId="36" fillId="0" borderId="8" applyNumberFormat="0" applyFill="0" applyAlignment="0" applyProtection="0"/>
    <xf numFmtId="0" fontId="37" fillId="0" borderId="9"/>
    <xf numFmtId="0" fontId="38" fillId="28" borderId="0" applyNumberFormat="0" applyBorder="0" applyAlignment="0" applyProtection="0"/>
    <xf numFmtId="177" fontId="39" fillId="0" borderId="0"/>
    <xf numFmtId="0" fontId="14" fillId="0" borderId="0"/>
    <xf numFmtId="0" fontId="14" fillId="27" borderId="10" applyNumberFormat="0" applyFont="0" applyAlignment="0" applyProtection="0"/>
    <xf numFmtId="0" fontId="40" fillId="29" borderId="11" applyNumberFormat="0" applyAlignment="0" applyProtection="0"/>
    <xf numFmtId="10" fontId="14" fillId="0" borderId="0" applyFont="0" applyFill="0" applyBorder="0" applyAlignment="0" applyProtection="0"/>
    <xf numFmtId="4" fontId="41" fillId="35" borderId="12" applyNumberFormat="0" applyProtection="0">
      <alignment vertical="center"/>
    </xf>
    <xf numFmtId="4" fontId="42" fillId="35" borderId="12" applyNumberFormat="0" applyProtection="0">
      <alignment vertical="center"/>
    </xf>
    <xf numFmtId="4" fontId="41" fillId="35" borderId="12" applyNumberFormat="0" applyProtection="0">
      <alignment horizontal="left" vertical="center" indent="1"/>
    </xf>
    <xf numFmtId="0" fontId="41" fillId="35" borderId="12" applyNumberFormat="0" applyProtection="0">
      <alignment horizontal="left" vertical="top" indent="1"/>
    </xf>
    <xf numFmtId="4" fontId="41" fillId="3" borderId="0" applyNumberFormat="0" applyProtection="0">
      <alignment horizontal="left" vertical="center" indent="1"/>
    </xf>
    <xf numFmtId="4" fontId="17" fillId="8" borderId="12" applyNumberFormat="0" applyProtection="0">
      <alignment horizontal="right" vertical="center"/>
    </xf>
    <xf numFmtId="4" fontId="17" fillId="4" borderId="12" applyNumberFormat="0" applyProtection="0">
      <alignment horizontal="right" vertical="center"/>
    </xf>
    <xf numFmtId="4" fontId="17" fillId="36" borderId="12" applyNumberFormat="0" applyProtection="0">
      <alignment horizontal="right" vertical="center"/>
    </xf>
    <xf numFmtId="4" fontId="17" fillId="37" borderId="12" applyNumberFormat="0" applyProtection="0">
      <alignment horizontal="right" vertical="center"/>
    </xf>
    <xf numFmtId="4" fontId="17" fillId="38" borderId="12" applyNumberFormat="0" applyProtection="0">
      <alignment horizontal="right" vertical="center"/>
    </xf>
    <xf numFmtId="4" fontId="17" fillId="39" borderId="12" applyNumberFormat="0" applyProtection="0">
      <alignment horizontal="right" vertical="center"/>
    </xf>
    <xf numFmtId="4" fontId="17" fillId="10" borderId="12" applyNumberFormat="0" applyProtection="0">
      <alignment horizontal="right" vertical="center"/>
    </xf>
    <xf numFmtId="4" fontId="17" fillId="40" borderId="12" applyNumberFormat="0" applyProtection="0">
      <alignment horizontal="right" vertical="center"/>
    </xf>
    <xf numFmtId="4" fontId="17" fillId="41" borderId="12" applyNumberFormat="0" applyProtection="0">
      <alignment horizontal="right" vertical="center"/>
    </xf>
    <xf numFmtId="4" fontId="41" fillId="42" borderId="13" applyNumberFormat="0" applyProtection="0">
      <alignment horizontal="left" vertical="center" indent="1"/>
    </xf>
    <xf numFmtId="4" fontId="17" fillId="43" borderId="0" applyNumberFormat="0" applyProtection="0">
      <alignment horizontal="left" vertical="center" indent="1"/>
    </xf>
    <xf numFmtId="4" fontId="43" fillId="9" borderId="0" applyNumberFormat="0" applyProtection="0">
      <alignment horizontal="left" vertical="center" indent="1"/>
    </xf>
    <xf numFmtId="4" fontId="17" fillId="3" borderId="12" applyNumberFormat="0" applyProtection="0">
      <alignment horizontal="right" vertical="center"/>
    </xf>
    <xf numFmtId="4" fontId="17" fillId="43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0" fontId="14" fillId="9" borderId="12" applyNumberFormat="0" applyProtection="0">
      <alignment horizontal="left" vertical="center" indent="1"/>
    </xf>
    <xf numFmtId="0" fontId="14" fillId="9" borderId="12" applyNumberFormat="0" applyProtection="0">
      <alignment horizontal="left" vertical="top" indent="1"/>
    </xf>
    <xf numFmtId="0" fontId="14" fillId="3" borderId="12" applyNumberFormat="0" applyProtection="0">
      <alignment horizontal="left" vertical="center" indent="1"/>
    </xf>
    <xf numFmtId="0" fontId="14" fillId="3" borderId="12" applyNumberFormat="0" applyProtection="0">
      <alignment horizontal="left" vertical="top" indent="1"/>
    </xf>
    <xf numFmtId="0" fontId="14" fillId="7" borderId="12" applyNumberFormat="0" applyProtection="0">
      <alignment horizontal="left" vertical="center" indent="1"/>
    </xf>
    <xf numFmtId="0" fontId="14" fillId="7" borderId="12" applyNumberFormat="0" applyProtection="0">
      <alignment horizontal="left" vertical="top" indent="1"/>
    </xf>
    <xf numFmtId="0" fontId="14" fillId="43" borderId="12" applyNumberFormat="0" applyProtection="0">
      <alignment horizontal="left" vertical="center" indent="1"/>
    </xf>
    <xf numFmtId="0" fontId="14" fillId="43" borderId="12" applyNumberFormat="0" applyProtection="0">
      <alignment horizontal="left" vertical="top" indent="1"/>
    </xf>
    <xf numFmtId="0" fontId="14" fillId="6" borderId="1" applyNumberFormat="0">
      <protection locked="0"/>
    </xf>
    <xf numFmtId="4" fontId="17" fillId="5" borderId="12" applyNumberFormat="0" applyProtection="0">
      <alignment vertical="center"/>
    </xf>
    <xf numFmtId="4" fontId="44" fillId="5" borderId="12" applyNumberFormat="0" applyProtection="0">
      <alignment vertical="center"/>
    </xf>
    <xf numFmtId="4" fontId="17" fillId="5" borderId="12" applyNumberFormat="0" applyProtection="0">
      <alignment horizontal="left" vertical="center" indent="1"/>
    </xf>
    <xf numFmtId="0" fontId="17" fillId="5" borderId="12" applyNumberFormat="0" applyProtection="0">
      <alignment horizontal="left" vertical="top" indent="1"/>
    </xf>
    <xf numFmtId="4" fontId="17" fillId="43" borderId="12" applyNumberFormat="0" applyProtection="0">
      <alignment horizontal="right" vertical="center"/>
    </xf>
    <xf numFmtId="4" fontId="44" fillId="43" borderId="12" applyNumberFormat="0" applyProtection="0">
      <alignment horizontal="right" vertical="center"/>
    </xf>
    <xf numFmtId="4" fontId="17" fillId="3" borderId="12" applyNumberFormat="0" applyProtection="0">
      <alignment horizontal="left" vertical="center" indent="1"/>
    </xf>
    <xf numFmtId="0" fontId="17" fillId="3" borderId="12" applyNumberFormat="0" applyProtection="0">
      <alignment horizontal="left" vertical="top" indent="1"/>
    </xf>
    <xf numFmtId="4" fontId="45" fillId="44" borderId="0" applyNumberFormat="0" applyProtection="0">
      <alignment horizontal="left" vertical="center" indent="1"/>
    </xf>
    <xf numFmtId="4" fontId="46" fillId="43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37" fillId="0" borderId="0"/>
    <xf numFmtId="0" fontId="47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48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" fontId="49" fillId="45" borderId="15">
      <alignment horizontal="right"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4" fillId="0" borderId="0"/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/>
    <xf numFmtId="0" fontId="5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 applyAlignment="1">
      <alignment vertical="center"/>
    </xf>
    <xf numFmtId="0" fontId="2" fillId="0" borderId="0" xfId="152" applyAlignment="1">
      <alignment horizontal="center" vertical="center"/>
    </xf>
    <xf numFmtId="0" fontId="2" fillId="0" borderId="0" xfId="152">
      <alignment vertical="center"/>
    </xf>
    <xf numFmtId="176" fontId="10" fillId="0" borderId="0" xfId="152" applyNumberFormat="1" applyFont="1" applyFill="1" applyBorder="1" applyAlignment="1">
      <alignment vertical="center" shrinkToFit="1"/>
    </xf>
    <xf numFmtId="0" fontId="2" fillId="0" borderId="0" xfId="152" applyAlignment="1">
      <alignment vertical="center"/>
    </xf>
    <xf numFmtId="0" fontId="9" fillId="0" borderId="0" xfId="152" applyFont="1">
      <alignment vertical="center"/>
    </xf>
    <xf numFmtId="0" fontId="9" fillId="0" borderId="0" xfId="152" applyFont="1" applyFill="1">
      <alignment vertical="center"/>
    </xf>
    <xf numFmtId="0" fontId="10" fillId="0" borderId="0" xfId="152" applyFont="1" applyFill="1" applyAlignment="1">
      <alignment vertical="center" wrapText="1"/>
    </xf>
    <xf numFmtId="41" fontId="9" fillId="0" borderId="0" xfId="151" applyFont="1" applyFill="1">
      <alignment vertical="center"/>
    </xf>
    <xf numFmtId="180" fontId="9" fillId="0" borderId="0" xfId="152" applyNumberFormat="1" applyFont="1" applyFill="1">
      <alignment vertical="center"/>
    </xf>
    <xf numFmtId="0" fontId="10" fillId="0" borderId="0" xfId="152" applyFont="1" applyAlignment="1">
      <alignment vertical="center" wrapText="1"/>
    </xf>
    <xf numFmtId="0" fontId="2" fillId="0" borderId="0" xfId="154">
      <alignment vertical="center"/>
    </xf>
    <xf numFmtId="0" fontId="2" fillId="0" borderId="0" xfId="154" applyFont="1">
      <alignment vertical="center"/>
    </xf>
    <xf numFmtId="0" fontId="9" fillId="0" borderId="0" xfId="153" applyFont="1">
      <alignment vertical="center"/>
    </xf>
    <xf numFmtId="0" fontId="9" fillId="0" borderId="0" xfId="153" applyFont="1" applyAlignment="1">
      <alignment vertical="center" wrapText="1"/>
    </xf>
    <xf numFmtId="0" fontId="10" fillId="0" borderId="0" xfId="153" applyFont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41" fontId="10" fillId="0" borderId="1" xfId="12" applyFont="1" applyFill="1" applyBorder="1" applyAlignment="1">
      <alignment horizontal="center" vertical="center" shrinkToFit="1"/>
    </xf>
    <xf numFmtId="49" fontId="10" fillId="0" borderId="1" xfId="1" applyNumberFormat="1" applyFont="1" applyFill="1" applyBorder="1" applyAlignment="1">
      <alignment vertical="center"/>
    </xf>
    <xf numFmtId="0" fontId="9" fillId="0" borderId="0" xfId="152" applyFont="1" applyFill="1" applyAlignment="1">
      <alignment horizontal="center" vertical="center"/>
    </xf>
    <xf numFmtId="0" fontId="9" fillId="0" borderId="0" xfId="152" applyFont="1" applyAlignment="1">
      <alignment horizontal="center" vertical="center"/>
    </xf>
    <xf numFmtId="0" fontId="9" fillId="0" borderId="0" xfId="152" applyFont="1" applyFill="1" applyAlignment="1">
      <alignment vertical="center"/>
    </xf>
    <xf numFmtId="0" fontId="9" fillId="0" borderId="0" xfId="152" applyFont="1" applyAlignment="1">
      <alignment vertical="center"/>
    </xf>
    <xf numFmtId="0" fontId="9" fillId="0" borderId="0" xfId="153" applyFont="1" applyFill="1">
      <alignment vertical="center"/>
    </xf>
    <xf numFmtId="0" fontId="9" fillId="0" borderId="0" xfId="154" applyFo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13" applyFont="1" applyFill="1" applyBorder="1" applyAlignment="1">
      <alignment horizontal="center"/>
    </xf>
    <xf numFmtId="3" fontId="10" fillId="0" borderId="1" xfId="0" applyNumberFormat="1" applyFont="1" applyBorder="1" applyAlignment="1">
      <alignment vertical="center"/>
    </xf>
    <xf numFmtId="41" fontId="10" fillId="0" borderId="1" xfId="18" applyNumberFormat="1" applyFont="1" applyFill="1" applyBorder="1" applyAlignment="1">
      <alignment horizontal="center" vertical="center"/>
    </xf>
    <xf numFmtId="41" fontId="10" fillId="0" borderId="1" xfId="18" quotePrefix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shrinkToFit="1"/>
    </xf>
    <xf numFmtId="176" fontId="53" fillId="0" borderId="1" xfId="11" applyNumberFormat="1" applyFont="1" applyFill="1" applyBorder="1" applyAlignment="1">
      <alignment horizontal="center" vertical="center" shrinkToFit="1"/>
    </xf>
    <xf numFmtId="0" fontId="53" fillId="0" borderId="1" xfId="11" applyFont="1" applyBorder="1" applyAlignment="1">
      <alignment horizontal="center" vertical="center" shrinkToFit="1"/>
    </xf>
    <xf numFmtId="49" fontId="53" fillId="0" borderId="1" xfId="11" applyNumberFormat="1" applyFont="1" applyFill="1" applyBorder="1" applyAlignment="1">
      <alignment horizontal="left" vertical="center"/>
    </xf>
    <xf numFmtId="0" fontId="53" fillId="0" borderId="1" xfId="11" applyFont="1" applyBorder="1" applyAlignment="1">
      <alignment horizontal="center" vertical="center" wrapText="1"/>
    </xf>
    <xf numFmtId="41" fontId="53" fillId="0" borderId="1" xfId="12" applyFont="1" applyFill="1" applyBorder="1" applyAlignment="1">
      <alignment horizontal="center" vertical="center" shrinkToFit="1"/>
    </xf>
    <xf numFmtId="0" fontId="53" fillId="0" borderId="1" xfId="11" applyFont="1" applyBorder="1" applyAlignment="1">
      <alignment horizontal="center" vertical="center"/>
    </xf>
    <xf numFmtId="41" fontId="53" fillId="0" borderId="1" xfId="12" applyFont="1" applyBorder="1" applyAlignment="1">
      <alignment horizontal="center" vertical="center"/>
    </xf>
    <xf numFmtId="41" fontId="10" fillId="2" borderId="1" xfId="18" quotePrefix="1" applyNumberFormat="1" applyFont="1" applyFill="1" applyBorder="1" applyAlignment="1">
      <alignment horizontal="center" vertical="center"/>
    </xf>
    <xf numFmtId="0" fontId="9" fillId="0" borderId="0" xfId="17" applyFont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vertical="center" shrinkToFit="1"/>
    </xf>
    <xf numFmtId="41" fontId="10" fillId="0" borderId="1" xfId="15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14" fontId="10" fillId="0" borderId="1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vertical="center" shrinkToFit="1"/>
    </xf>
    <xf numFmtId="49" fontId="9" fillId="0" borderId="1" xfId="1" applyNumberFormat="1" applyFont="1" applyFill="1" applyBorder="1" applyAlignment="1">
      <alignment horizontal="center" vertical="center" shrinkToFit="1"/>
    </xf>
    <xf numFmtId="41" fontId="9" fillId="0" borderId="1" xfId="151" applyFont="1" applyFill="1" applyBorder="1" applyAlignment="1">
      <alignment horizontal="center" vertical="center" shrinkToFit="1"/>
    </xf>
    <xf numFmtId="41" fontId="10" fillId="0" borderId="16" xfId="151" applyFont="1" applyFill="1" applyBorder="1" applyAlignment="1">
      <alignment horizontal="center" vertical="center" shrinkToFi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/>
    </xf>
    <xf numFmtId="0" fontId="52" fillId="2" borderId="1" xfId="152" applyFont="1" applyFill="1" applyBorder="1" applyAlignment="1">
      <alignment horizontal="center" vertical="center" wrapText="1"/>
    </xf>
    <xf numFmtId="0" fontId="52" fillId="2" borderId="1" xfId="152" applyFont="1" applyFill="1" applyBorder="1" applyAlignment="1">
      <alignment horizontal="center" vertical="center"/>
    </xf>
    <xf numFmtId="41" fontId="52" fillId="2" borderId="1" xfId="12" applyNumberFormat="1" applyFont="1" applyFill="1" applyBorder="1" applyAlignment="1">
      <alignment horizontal="center" vertical="center" wrapText="1"/>
    </xf>
    <xf numFmtId="0" fontId="55" fillId="0" borderId="1" xfId="152" applyFont="1" applyBorder="1" applyAlignment="1">
      <alignment horizontal="center" vertical="center"/>
    </xf>
    <xf numFmtId="0" fontId="53" fillId="0" borderId="1" xfId="11" applyFont="1" applyFill="1" applyBorder="1" applyAlignment="1">
      <alignment horizontal="center" vertical="center"/>
    </xf>
    <xf numFmtId="49" fontId="53" fillId="0" borderId="2" xfId="11" applyNumberFormat="1" applyFont="1" applyFill="1" applyBorder="1" applyAlignment="1">
      <alignment horizontal="left" vertical="center"/>
    </xf>
    <xf numFmtId="0" fontId="53" fillId="0" borderId="1" xfId="11" applyFont="1" applyFill="1" applyBorder="1" applyAlignment="1">
      <alignment horizontal="center" vertical="center" wrapText="1"/>
    </xf>
    <xf numFmtId="0" fontId="53" fillId="0" borderId="1" xfId="11" quotePrefix="1" applyFont="1" applyBorder="1" applyAlignment="1">
      <alignment horizontal="center" vertical="center"/>
    </xf>
    <xf numFmtId="0" fontId="53" fillId="46" borderId="1" xfId="0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/>
    </xf>
    <xf numFmtId="0" fontId="9" fillId="0" borderId="0" xfId="153" applyFont="1" applyAlignment="1">
      <alignment vertical="center"/>
    </xf>
    <xf numFmtId="176" fontId="10" fillId="0" borderId="0" xfId="153" applyNumberFormat="1" applyFont="1" applyFill="1" applyBorder="1" applyAlignment="1">
      <alignment vertical="center" shrinkToFit="1"/>
    </xf>
    <xf numFmtId="176" fontId="10" fillId="0" borderId="0" xfId="153" applyNumberFormat="1" applyFont="1" applyFill="1" applyBorder="1" applyAlignment="1">
      <alignment horizontal="left" vertical="center" shrinkToFit="1"/>
    </xf>
    <xf numFmtId="0" fontId="57" fillId="47" borderId="1" xfId="1" applyFont="1" applyFill="1" applyBorder="1" applyAlignment="1">
      <alignment horizontal="right" vertical="center" shrinkToFit="1"/>
    </xf>
    <xf numFmtId="0" fontId="57" fillId="47" borderId="1" xfId="1" applyFont="1" applyFill="1" applyBorder="1" applyAlignment="1">
      <alignment horizontal="left" vertical="center" wrapText="1"/>
    </xf>
    <xf numFmtId="0" fontId="58" fillId="0" borderId="0" xfId="152" applyFont="1">
      <alignment vertical="center"/>
    </xf>
    <xf numFmtId="41" fontId="57" fillId="47" borderId="1" xfId="1" applyNumberFormat="1" applyFont="1" applyFill="1" applyBorder="1" applyAlignment="1">
      <alignment vertical="center"/>
    </xf>
    <xf numFmtId="0" fontId="57" fillId="47" borderId="1" xfId="1" applyFont="1" applyFill="1" applyBorder="1" applyAlignment="1">
      <alignment horizontal="left" vertical="center"/>
    </xf>
    <xf numFmtId="0" fontId="59" fillId="47" borderId="1" xfId="154" applyFont="1" applyFill="1" applyBorder="1">
      <alignment vertical="center"/>
    </xf>
    <xf numFmtId="0" fontId="58" fillId="0" borderId="0" xfId="154" applyFont="1">
      <alignment vertical="center"/>
    </xf>
    <xf numFmtId="0" fontId="59" fillId="47" borderId="1" xfId="152" applyFont="1" applyFill="1" applyBorder="1" applyAlignment="1">
      <alignment vertical="center"/>
    </xf>
    <xf numFmtId="41" fontId="59" fillId="47" borderId="1" xfId="152" applyNumberFormat="1" applyFont="1" applyFill="1" applyBorder="1">
      <alignment vertical="center"/>
    </xf>
    <xf numFmtId="41" fontId="57" fillId="47" borderId="17" xfId="1" applyNumberFormat="1" applyFont="1" applyFill="1" applyBorder="1" applyAlignment="1">
      <alignment vertical="center"/>
    </xf>
    <xf numFmtId="0" fontId="57" fillId="47" borderId="16" xfId="1" applyFont="1" applyFill="1" applyBorder="1" applyAlignment="1">
      <alignment vertical="center"/>
    </xf>
    <xf numFmtId="0" fontId="58" fillId="0" borderId="0" xfId="153" applyFont="1">
      <alignment vertical="center"/>
    </xf>
    <xf numFmtId="41" fontId="10" fillId="0" borderId="16" xfId="12" applyFont="1" applyFill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9" fillId="0" borderId="0" xfId="11" applyFont="1">
      <alignment vertical="center"/>
    </xf>
    <xf numFmtId="49" fontId="10" fillId="0" borderId="1" xfId="1" applyNumberFormat="1" applyFont="1" applyFill="1" applyBorder="1" applyAlignment="1">
      <alignment horizontal="left" vertical="center"/>
    </xf>
    <xf numFmtId="0" fontId="54" fillId="2" borderId="1" xfId="1" applyFont="1" applyFill="1" applyBorder="1" applyAlignment="1">
      <alignment horizontal="center" vertical="center" wrapText="1"/>
    </xf>
    <xf numFmtId="0" fontId="56" fillId="47" borderId="18" xfId="1" applyFont="1" applyFill="1" applyBorder="1" applyAlignment="1">
      <alignment vertical="center"/>
    </xf>
    <xf numFmtId="0" fontId="56" fillId="47" borderId="19" xfId="1" applyFont="1" applyFill="1" applyBorder="1" applyAlignment="1">
      <alignment vertical="center"/>
    </xf>
    <xf numFmtId="0" fontId="56" fillId="47" borderId="20" xfId="1" applyFont="1" applyFill="1" applyBorder="1" applyAlignment="1">
      <alignment vertical="center"/>
    </xf>
    <xf numFmtId="0" fontId="56" fillId="47" borderId="21" xfId="1" applyFont="1" applyFill="1" applyBorder="1" applyAlignment="1">
      <alignment vertical="center"/>
    </xf>
    <xf numFmtId="0" fontId="56" fillId="47" borderId="22" xfId="1" applyFont="1" applyFill="1" applyBorder="1" applyAlignment="1">
      <alignment vertical="center"/>
    </xf>
    <xf numFmtId="0" fontId="59" fillId="47" borderId="18" xfId="17" applyFont="1" applyFill="1" applyBorder="1" applyAlignment="1">
      <alignment vertical="center"/>
    </xf>
    <xf numFmtId="0" fontId="59" fillId="47" borderId="19" xfId="17" applyFont="1" applyFill="1" applyBorder="1" applyAlignment="1">
      <alignment vertical="center"/>
    </xf>
    <xf numFmtId="0" fontId="59" fillId="47" borderId="20" xfId="17" applyFont="1" applyFill="1" applyBorder="1" applyAlignment="1">
      <alignment vertical="center"/>
    </xf>
    <xf numFmtId="0" fontId="59" fillId="47" borderId="21" xfId="17" applyFont="1" applyFill="1" applyBorder="1" applyAlignment="1">
      <alignment vertical="center"/>
    </xf>
    <xf numFmtId="0" fontId="59" fillId="47" borderId="22" xfId="17" applyFont="1" applyFill="1" applyBorder="1" applyAlignment="1">
      <alignment vertical="center"/>
    </xf>
    <xf numFmtId="0" fontId="57" fillId="47" borderId="23" xfId="1" applyFont="1" applyFill="1" applyBorder="1" applyAlignment="1">
      <alignment horizontal="center" vertical="center"/>
    </xf>
    <xf numFmtId="0" fontId="59" fillId="47" borderId="23" xfId="17" applyFont="1" applyFill="1" applyBorder="1" applyAlignment="1">
      <alignment horizontal="center" vertical="center"/>
    </xf>
    <xf numFmtId="0" fontId="57" fillId="47" borderId="18" xfId="1" applyFont="1" applyFill="1" applyBorder="1" applyAlignment="1">
      <alignment vertical="center"/>
    </xf>
    <xf numFmtId="0" fontId="57" fillId="47" borderId="19" xfId="1" applyFont="1" applyFill="1" applyBorder="1" applyAlignment="1">
      <alignment vertical="center"/>
    </xf>
    <xf numFmtId="0" fontId="57" fillId="47" borderId="20" xfId="1" applyFont="1" applyFill="1" applyBorder="1" applyAlignment="1">
      <alignment vertical="center"/>
    </xf>
    <xf numFmtId="0" fontId="57" fillId="47" borderId="21" xfId="1" applyFont="1" applyFill="1" applyBorder="1" applyAlignment="1">
      <alignment vertical="center"/>
    </xf>
    <xf numFmtId="0" fontId="57" fillId="47" borderId="22" xfId="1" applyFont="1" applyFill="1" applyBorder="1" applyAlignment="1">
      <alignment vertical="center"/>
    </xf>
    <xf numFmtId="0" fontId="57" fillId="47" borderId="23" xfId="1" applyFont="1" applyFill="1" applyBorder="1" applyAlignment="1">
      <alignment horizontal="right" vertical="center"/>
    </xf>
    <xf numFmtId="0" fontId="53" fillId="46" borderId="2" xfId="0" applyFont="1" applyFill="1" applyBorder="1" applyAlignment="1">
      <alignment horizontal="left" vertical="center" wrapText="1" shrinkToFit="1"/>
    </xf>
    <xf numFmtId="0" fontId="55" fillId="0" borderId="1" xfId="152" applyFont="1" applyFill="1" applyBorder="1" applyAlignment="1">
      <alignment horizontal="center" vertical="center"/>
    </xf>
    <xf numFmtId="0" fontId="53" fillId="0" borderId="1" xfId="11" applyFont="1" applyFill="1" applyBorder="1" applyAlignment="1">
      <alignment horizontal="center" vertical="center" shrinkToFit="1"/>
    </xf>
    <xf numFmtId="0" fontId="10" fillId="0" borderId="16" xfId="1" applyFont="1" applyFill="1" applyBorder="1" applyAlignment="1">
      <alignment horizontal="center" vertical="center"/>
    </xf>
    <xf numFmtId="0" fontId="15" fillId="0" borderId="0" xfId="152" applyFont="1" applyAlignment="1">
      <alignment horizontal="center" vertical="center"/>
    </xf>
    <xf numFmtId="41" fontId="59" fillId="47" borderId="2" xfId="154" applyNumberFormat="1" applyFont="1" applyFill="1" applyBorder="1" applyAlignment="1">
      <alignment horizontal="right" vertical="center"/>
    </xf>
    <xf numFmtId="41" fontId="59" fillId="47" borderId="16" xfId="154" applyNumberFormat="1" applyFont="1" applyFill="1" applyBorder="1" applyAlignment="1">
      <alignment horizontal="right" vertical="center"/>
    </xf>
    <xf numFmtId="0" fontId="59" fillId="47" borderId="2" xfId="154" applyFont="1" applyFill="1" applyBorder="1" applyAlignment="1">
      <alignment horizontal="right" vertical="center"/>
    </xf>
    <xf numFmtId="0" fontId="59" fillId="47" borderId="16" xfId="154" applyFont="1" applyFill="1" applyBorder="1" applyAlignment="1">
      <alignment horizontal="right" vertical="center"/>
    </xf>
    <xf numFmtId="0" fontId="15" fillId="0" borderId="0" xfId="154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41" fontId="10" fillId="2" borderId="1" xfId="18" applyNumberFormat="1" applyFont="1" applyFill="1" applyBorder="1" applyAlignment="1">
      <alignment horizontal="center" vertical="center"/>
    </xf>
    <xf numFmtId="41" fontId="10" fillId="2" borderId="1" xfId="18" applyNumberFormat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15" fillId="0" borderId="0" xfId="153" applyFont="1" applyAlignment="1">
      <alignment horizontal="center" vertical="center"/>
    </xf>
    <xf numFmtId="0" fontId="54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1" fontId="54" fillId="2" borderId="1" xfId="1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153" applyFont="1" applyFill="1">
      <alignment vertical="center"/>
    </xf>
  </cellXfs>
  <cellStyles count="15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" xfId="151" builtinId="6"/>
    <cellStyle name="쉼표 [0] 2" xfId="2"/>
    <cellStyle name="쉼표 [0] 2 2" xfId="18"/>
    <cellStyle name="쉼표 [0] 2 2 3" xfId="5"/>
    <cellStyle name="쉼표 [0] 2 2 4" xfId="7"/>
    <cellStyle name="쉼표 [0] 3" xfId="12"/>
    <cellStyle name="쉼표 [0] 4" xfId="141"/>
    <cellStyle name="쉼표 [0] 4 2" xfId="142"/>
    <cellStyle name="쉼표 [0] 5" xfId="143"/>
    <cellStyle name="쉼표 [0] 7" xfId="4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 2 3" xfId="156"/>
    <cellStyle name="표준 2 3" xfId="157"/>
    <cellStyle name="표준 2 3 2" xfId="155"/>
    <cellStyle name="표준 228" xfId="6"/>
    <cellStyle name="표준 3" xfId="8"/>
    <cellStyle name="표준 3 2" xfId="3"/>
    <cellStyle name="표준 3 2 2" xfId="149"/>
    <cellStyle name="표준 3 3" xfId="150"/>
    <cellStyle name="표준 4" xfId="10"/>
    <cellStyle name="표준 4 2" xfId="14"/>
    <cellStyle name="표준 4 3" xfId="15"/>
    <cellStyle name="표준 5" xfId="11"/>
    <cellStyle name="표준 5 2" xfId="152"/>
    <cellStyle name="표준 5 3" xfId="153"/>
    <cellStyle name="표준 5 4" xfId="158"/>
    <cellStyle name="표준 6" xfId="16"/>
    <cellStyle name="표준 7" xfId="17"/>
    <cellStyle name="표준 7 2" xfId="15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3"/>
  <sheetViews>
    <sheetView tabSelected="1" zoomScale="90" zoomScaleNormal="90" zoomScaleSheetLayoutView="100" workbookViewId="0">
      <pane ySplit="3" topLeftCell="A45" activePane="bottomLeft" state="frozen"/>
      <selection pane="bottomLeft" activeCell="D79" sqref="D79"/>
    </sheetView>
  </sheetViews>
  <sheetFormatPr defaultRowHeight="16.5"/>
  <cols>
    <col min="1" max="1" width="5.21875" style="5" customWidth="1"/>
    <col min="2" max="2" width="7.6640625" style="5" customWidth="1"/>
    <col min="3" max="3" width="7.44140625" style="5" customWidth="1"/>
    <col min="4" max="4" width="46.109375" style="5" customWidth="1"/>
    <col min="5" max="5" width="13.21875" style="5" customWidth="1"/>
    <col min="6" max="6" width="10.6640625" style="5" customWidth="1"/>
    <col min="7" max="7" width="11.33203125" style="5" customWidth="1"/>
    <col min="8" max="8" width="22.88671875" style="5" customWidth="1"/>
    <col min="9" max="9" width="9.21875" style="21" customWidth="1"/>
    <col min="10" max="10" width="13.5546875" style="5" customWidth="1"/>
    <col min="11" max="11" width="8.6640625" style="10" bestFit="1" customWidth="1"/>
    <col min="12" max="16384" width="8.88671875" style="5"/>
  </cols>
  <sheetData>
    <row r="1" spans="1:11" ht="26.25">
      <c r="A1" s="111" t="s">
        <v>114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3.5" customHeight="1"/>
    <row r="3" spans="1:11" ht="33">
      <c r="A3" s="54" t="s">
        <v>562</v>
      </c>
      <c r="B3" s="54" t="s">
        <v>563</v>
      </c>
      <c r="C3" s="55" t="s">
        <v>564</v>
      </c>
      <c r="D3" s="55" t="s">
        <v>565</v>
      </c>
      <c r="E3" s="54" t="s">
        <v>551</v>
      </c>
      <c r="F3" s="55" t="s">
        <v>566</v>
      </c>
      <c r="G3" s="88" t="s">
        <v>2</v>
      </c>
      <c r="H3" s="54" t="s">
        <v>567</v>
      </c>
      <c r="I3" s="54" t="s">
        <v>568</v>
      </c>
      <c r="J3" s="88" t="s">
        <v>627</v>
      </c>
      <c r="K3" s="54" t="s">
        <v>569</v>
      </c>
    </row>
    <row r="4" spans="1:11" s="6" customFormat="1" ht="17.25" customHeight="1">
      <c r="A4" s="44">
        <v>1</v>
      </c>
      <c r="B4" s="47" t="s">
        <v>27</v>
      </c>
      <c r="C4" s="47" t="s">
        <v>28</v>
      </c>
      <c r="D4" s="45" t="s">
        <v>155</v>
      </c>
      <c r="E4" s="17" t="s">
        <v>29</v>
      </c>
      <c r="F4" s="47" t="s">
        <v>33</v>
      </c>
      <c r="G4" s="46">
        <v>103</v>
      </c>
      <c r="H4" s="47" t="s">
        <v>156</v>
      </c>
      <c r="I4" s="47" t="s">
        <v>157</v>
      </c>
      <c r="J4" s="47" t="s">
        <v>158</v>
      </c>
      <c r="K4" s="26"/>
    </row>
    <row r="5" spans="1:11" s="6" customFormat="1" ht="17.25" customHeight="1">
      <c r="A5" s="44">
        <v>2</v>
      </c>
      <c r="B5" s="47" t="s">
        <v>27</v>
      </c>
      <c r="C5" s="47" t="s">
        <v>28</v>
      </c>
      <c r="D5" s="45" t="s">
        <v>166</v>
      </c>
      <c r="E5" s="34" t="s">
        <v>167</v>
      </c>
      <c r="F5" s="47" t="s">
        <v>31</v>
      </c>
      <c r="G5" s="46">
        <v>158</v>
      </c>
      <c r="H5" s="47" t="s">
        <v>168</v>
      </c>
      <c r="I5" s="47" t="s">
        <v>169</v>
      </c>
      <c r="J5" s="47" t="s">
        <v>170</v>
      </c>
      <c r="K5" s="26"/>
    </row>
    <row r="6" spans="1:11" s="6" customFormat="1" ht="17.25" customHeight="1">
      <c r="A6" s="44">
        <v>3</v>
      </c>
      <c r="B6" s="47" t="s">
        <v>27</v>
      </c>
      <c r="C6" s="47" t="s">
        <v>32</v>
      </c>
      <c r="D6" s="45" t="s">
        <v>146</v>
      </c>
      <c r="E6" s="34" t="s">
        <v>143</v>
      </c>
      <c r="F6" s="47" t="s">
        <v>33</v>
      </c>
      <c r="G6" s="46">
        <v>345</v>
      </c>
      <c r="H6" s="47" t="s">
        <v>144</v>
      </c>
      <c r="I6" s="47" t="s">
        <v>554</v>
      </c>
      <c r="J6" s="47" t="s">
        <v>145</v>
      </c>
      <c r="K6" s="26"/>
    </row>
    <row r="7" spans="1:11" s="6" customFormat="1" ht="17.25" customHeight="1">
      <c r="A7" s="44">
        <v>4</v>
      </c>
      <c r="B7" s="44" t="s">
        <v>27</v>
      </c>
      <c r="C7" s="44" t="s">
        <v>32</v>
      </c>
      <c r="D7" s="19" t="s">
        <v>132</v>
      </c>
      <c r="E7" s="17" t="s">
        <v>29</v>
      </c>
      <c r="F7" s="44" t="s">
        <v>33</v>
      </c>
      <c r="G7" s="46">
        <v>401</v>
      </c>
      <c r="H7" s="44" t="s">
        <v>133</v>
      </c>
      <c r="I7" s="47" t="s">
        <v>134</v>
      </c>
      <c r="J7" s="44" t="s">
        <v>135</v>
      </c>
      <c r="K7" s="26"/>
    </row>
    <row r="8" spans="1:11" s="6" customFormat="1" ht="17.25" customHeight="1">
      <c r="A8" s="44">
        <v>5</v>
      </c>
      <c r="B8" s="47" t="s">
        <v>27</v>
      </c>
      <c r="C8" s="47" t="s">
        <v>32</v>
      </c>
      <c r="D8" s="45" t="s">
        <v>622</v>
      </c>
      <c r="E8" s="34" t="s">
        <v>593</v>
      </c>
      <c r="F8" s="47" t="s">
        <v>33</v>
      </c>
      <c r="G8" s="46">
        <v>98</v>
      </c>
      <c r="H8" s="47" t="s">
        <v>623</v>
      </c>
      <c r="I8" s="47" t="s">
        <v>624</v>
      </c>
      <c r="J8" s="47" t="s">
        <v>625</v>
      </c>
      <c r="K8" s="26"/>
    </row>
    <row r="9" spans="1:11" s="6" customFormat="1" ht="17.25" customHeight="1">
      <c r="A9" s="44">
        <v>6</v>
      </c>
      <c r="B9" s="47" t="s">
        <v>27</v>
      </c>
      <c r="C9" s="47" t="s">
        <v>32</v>
      </c>
      <c r="D9" s="45" t="s">
        <v>661</v>
      </c>
      <c r="E9" s="34" t="s">
        <v>662</v>
      </c>
      <c r="F9" s="47" t="s">
        <v>30</v>
      </c>
      <c r="G9" s="46">
        <v>145</v>
      </c>
      <c r="H9" s="47" t="s">
        <v>663</v>
      </c>
      <c r="I9" s="47" t="s">
        <v>664</v>
      </c>
      <c r="J9" s="47" t="s">
        <v>665</v>
      </c>
      <c r="K9" s="26"/>
    </row>
    <row r="10" spans="1:11" s="6" customFormat="1" ht="17.25" customHeight="1">
      <c r="A10" s="44">
        <v>7</v>
      </c>
      <c r="B10" s="47" t="s">
        <v>34</v>
      </c>
      <c r="C10" s="47" t="s">
        <v>32</v>
      </c>
      <c r="D10" s="45" t="s">
        <v>115</v>
      </c>
      <c r="E10" s="34" t="s">
        <v>116</v>
      </c>
      <c r="F10" s="47" t="s">
        <v>33</v>
      </c>
      <c r="G10" s="53">
        <v>38</v>
      </c>
      <c r="H10" s="47" t="s">
        <v>117</v>
      </c>
      <c r="I10" s="47" t="s">
        <v>118</v>
      </c>
      <c r="J10" s="47" t="s">
        <v>119</v>
      </c>
      <c r="K10" s="26"/>
    </row>
    <row r="11" spans="1:11" s="6" customFormat="1" ht="17.25" customHeight="1">
      <c r="A11" s="44">
        <v>8</v>
      </c>
      <c r="B11" s="47" t="s">
        <v>34</v>
      </c>
      <c r="C11" s="47" t="s">
        <v>32</v>
      </c>
      <c r="D11" s="45" t="s">
        <v>278</v>
      </c>
      <c r="E11" s="34" t="s">
        <v>29</v>
      </c>
      <c r="F11" s="47" t="s">
        <v>30</v>
      </c>
      <c r="G11" s="53">
        <v>40</v>
      </c>
      <c r="H11" s="47" t="s">
        <v>279</v>
      </c>
      <c r="I11" s="47" t="s">
        <v>280</v>
      </c>
      <c r="J11" s="47" t="s">
        <v>281</v>
      </c>
      <c r="K11" s="26"/>
    </row>
    <row r="12" spans="1:11" s="6" customFormat="1" ht="17.25" customHeight="1">
      <c r="A12" s="44">
        <v>9</v>
      </c>
      <c r="B12" s="47" t="s">
        <v>34</v>
      </c>
      <c r="C12" s="47" t="s">
        <v>28</v>
      </c>
      <c r="D12" s="45" t="s">
        <v>171</v>
      </c>
      <c r="E12" s="34" t="s">
        <v>593</v>
      </c>
      <c r="F12" s="47" t="s">
        <v>31</v>
      </c>
      <c r="G12" s="53">
        <v>47</v>
      </c>
      <c r="H12" s="47" t="s">
        <v>168</v>
      </c>
      <c r="I12" s="47" t="s">
        <v>172</v>
      </c>
      <c r="J12" s="47" t="s">
        <v>173</v>
      </c>
      <c r="K12" s="26"/>
    </row>
    <row r="13" spans="1:11" s="6" customFormat="1" ht="17.25" customHeight="1">
      <c r="A13" s="44">
        <v>10</v>
      </c>
      <c r="B13" s="47" t="s">
        <v>34</v>
      </c>
      <c r="C13" s="47" t="s">
        <v>28</v>
      </c>
      <c r="D13" s="45" t="s">
        <v>159</v>
      </c>
      <c r="E13" s="17" t="s">
        <v>29</v>
      </c>
      <c r="F13" s="47" t="s">
        <v>31</v>
      </c>
      <c r="G13" s="53">
        <v>182</v>
      </c>
      <c r="H13" s="47" t="s">
        <v>156</v>
      </c>
      <c r="I13" s="47" t="s">
        <v>157</v>
      </c>
      <c r="J13" s="47" t="s">
        <v>158</v>
      </c>
      <c r="K13" s="26"/>
    </row>
    <row r="14" spans="1:11" s="6" customFormat="1" ht="17.25" customHeight="1">
      <c r="A14" s="44">
        <v>11</v>
      </c>
      <c r="B14" s="47" t="s">
        <v>34</v>
      </c>
      <c r="C14" s="47" t="s">
        <v>32</v>
      </c>
      <c r="D14" s="45" t="s">
        <v>174</v>
      </c>
      <c r="E14" s="34" t="s">
        <v>559</v>
      </c>
      <c r="F14" s="47" t="s">
        <v>30</v>
      </c>
      <c r="G14" s="53">
        <v>240</v>
      </c>
      <c r="H14" s="47" t="s">
        <v>168</v>
      </c>
      <c r="I14" s="47" t="s">
        <v>175</v>
      </c>
      <c r="J14" s="47" t="s">
        <v>176</v>
      </c>
      <c r="K14" s="26"/>
    </row>
    <row r="15" spans="1:11" s="6" customFormat="1" ht="17.25" customHeight="1">
      <c r="A15" s="44">
        <v>12</v>
      </c>
      <c r="B15" s="47" t="s">
        <v>34</v>
      </c>
      <c r="C15" s="47" t="s">
        <v>32</v>
      </c>
      <c r="D15" s="45" t="s">
        <v>147</v>
      </c>
      <c r="E15" s="48" t="s">
        <v>139</v>
      </c>
      <c r="F15" s="47" t="s">
        <v>33</v>
      </c>
      <c r="G15" s="53">
        <v>350</v>
      </c>
      <c r="H15" s="47" t="s">
        <v>148</v>
      </c>
      <c r="I15" s="47" t="s">
        <v>555</v>
      </c>
      <c r="J15" s="47" t="s">
        <v>149</v>
      </c>
      <c r="K15" s="26"/>
    </row>
    <row r="16" spans="1:11" s="6" customFormat="1" ht="17.25" customHeight="1">
      <c r="A16" s="44">
        <v>13</v>
      </c>
      <c r="B16" s="47" t="s">
        <v>34</v>
      </c>
      <c r="C16" s="47" t="s">
        <v>32</v>
      </c>
      <c r="D16" s="45" t="s">
        <v>189</v>
      </c>
      <c r="E16" s="34" t="s">
        <v>139</v>
      </c>
      <c r="F16" s="47" t="s">
        <v>30</v>
      </c>
      <c r="G16" s="46">
        <v>12076</v>
      </c>
      <c r="H16" s="47" t="s">
        <v>168</v>
      </c>
      <c r="I16" s="47" t="s">
        <v>175</v>
      </c>
      <c r="J16" s="47" t="s">
        <v>176</v>
      </c>
      <c r="K16" s="26"/>
    </row>
    <row r="17" spans="1:11" s="6" customFormat="1" ht="17.25" customHeight="1">
      <c r="A17" s="44">
        <v>14</v>
      </c>
      <c r="B17" s="47" t="s">
        <v>34</v>
      </c>
      <c r="C17" s="47" t="s">
        <v>32</v>
      </c>
      <c r="D17" s="45" t="s">
        <v>190</v>
      </c>
      <c r="E17" s="34" t="s">
        <v>139</v>
      </c>
      <c r="F17" s="47" t="s">
        <v>30</v>
      </c>
      <c r="G17" s="46">
        <v>4419</v>
      </c>
      <c r="H17" s="47" t="s">
        <v>168</v>
      </c>
      <c r="I17" s="47" t="s">
        <v>172</v>
      </c>
      <c r="J17" s="47" t="s">
        <v>173</v>
      </c>
      <c r="K17" s="26"/>
    </row>
    <row r="18" spans="1:11" s="6" customFormat="1" ht="17.25" customHeight="1">
      <c r="A18" s="44">
        <v>15</v>
      </c>
      <c r="B18" s="47" t="s">
        <v>34</v>
      </c>
      <c r="C18" s="47" t="s">
        <v>28</v>
      </c>
      <c r="D18" s="45" t="s">
        <v>656</v>
      </c>
      <c r="E18" s="34" t="s">
        <v>29</v>
      </c>
      <c r="F18" s="47" t="s">
        <v>31</v>
      </c>
      <c r="G18" s="46">
        <v>50</v>
      </c>
      <c r="H18" s="47" t="s">
        <v>641</v>
      </c>
      <c r="I18" s="47" t="s">
        <v>648</v>
      </c>
      <c r="J18" s="47" t="s">
        <v>649</v>
      </c>
      <c r="K18" s="26"/>
    </row>
    <row r="19" spans="1:11" s="6" customFormat="1" ht="17.25" customHeight="1">
      <c r="A19" s="44">
        <v>16</v>
      </c>
      <c r="B19" s="47" t="s">
        <v>34</v>
      </c>
      <c r="C19" s="47" t="s">
        <v>32</v>
      </c>
      <c r="D19" s="45" t="s">
        <v>672</v>
      </c>
      <c r="E19" s="34" t="s">
        <v>29</v>
      </c>
      <c r="F19" s="47" t="s">
        <v>30</v>
      </c>
      <c r="G19" s="46">
        <v>60</v>
      </c>
      <c r="H19" s="47" t="s">
        <v>657</v>
      </c>
      <c r="I19" s="47" t="s">
        <v>658</v>
      </c>
      <c r="J19" s="47" t="s">
        <v>659</v>
      </c>
      <c r="K19" s="26"/>
    </row>
    <row r="20" spans="1:11" s="6" customFormat="1" ht="17.25" customHeight="1">
      <c r="A20" s="44">
        <v>17</v>
      </c>
      <c r="B20" s="47" t="s">
        <v>34</v>
      </c>
      <c r="C20" s="47" t="s">
        <v>32</v>
      </c>
      <c r="D20" s="45" t="s">
        <v>666</v>
      </c>
      <c r="E20" s="34" t="s">
        <v>667</v>
      </c>
      <c r="F20" s="47" t="s">
        <v>30</v>
      </c>
      <c r="G20" s="46">
        <v>70</v>
      </c>
      <c r="H20" s="47" t="s">
        <v>663</v>
      </c>
      <c r="I20" s="47" t="s">
        <v>668</v>
      </c>
      <c r="J20" s="47" t="s">
        <v>669</v>
      </c>
      <c r="K20" s="26"/>
    </row>
    <row r="21" spans="1:11" s="6" customFormat="1" ht="17.25" customHeight="1">
      <c r="A21" s="44">
        <v>18</v>
      </c>
      <c r="B21" s="47" t="s">
        <v>26</v>
      </c>
      <c r="C21" s="47" t="s">
        <v>32</v>
      </c>
      <c r="D21" s="45" t="s">
        <v>660</v>
      </c>
      <c r="E21" s="34" t="s">
        <v>29</v>
      </c>
      <c r="F21" s="47" t="s">
        <v>30</v>
      </c>
      <c r="G21" s="46">
        <v>260</v>
      </c>
      <c r="H21" s="47" t="s">
        <v>657</v>
      </c>
      <c r="I21" s="47" t="s">
        <v>658</v>
      </c>
      <c r="J21" s="47" t="s">
        <v>659</v>
      </c>
      <c r="K21" s="26"/>
    </row>
    <row r="22" spans="1:11" s="6" customFormat="1" ht="17.25" customHeight="1">
      <c r="A22" s="44">
        <v>19</v>
      </c>
      <c r="B22" s="47" t="s">
        <v>26</v>
      </c>
      <c r="C22" s="47" t="s">
        <v>32</v>
      </c>
      <c r="D22" s="45" t="s">
        <v>138</v>
      </c>
      <c r="E22" s="34" t="s">
        <v>139</v>
      </c>
      <c r="F22" s="47" t="s">
        <v>33</v>
      </c>
      <c r="G22" s="46">
        <v>180</v>
      </c>
      <c r="H22" s="47" t="s">
        <v>133</v>
      </c>
      <c r="I22" s="47" t="s">
        <v>134</v>
      </c>
      <c r="J22" s="47" t="s">
        <v>135</v>
      </c>
      <c r="K22" s="26"/>
    </row>
    <row r="23" spans="1:11" s="6" customFormat="1" ht="17.25" customHeight="1">
      <c r="A23" s="44">
        <v>20</v>
      </c>
      <c r="B23" s="47" t="s">
        <v>26</v>
      </c>
      <c r="C23" s="47" t="s">
        <v>28</v>
      </c>
      <c r="D23" s="45" t="s">
        <v>626</v>
      </c>
      <c r="E23" s="34" t="s">
        <v>29</v>
      </c>
      <c r="F23" s="47" t="s">
        <v>33</v>
      </c>
      <c r="G23" s="46">
        <v>200</v>
      </c>
      <c r="H23" s="47" t="s">
        <v>282</v>
      </c>
      <c r="I23" s="47" t="s">
        <v>283</v>
      </c>
      <c r="J23" s="47" t="s">
        <v>284</v>
      </c>
      <c r="K23" s="26"/>
    </row>
    <row r="24" spans="1:11" s="6" customFormat="1" ht="17.25" customHeight="1">
      <c r="A24" s="44">
        <v>21</v>
      </c>
      <c r="B24" s="47" t="s">
        <v>26</v>
      </c>
      <c r="C24" s="47" t="s">
        <v>28</v>
      </c>
      <c r="D24" s="45" t="s">
        <v>124</v>
      </c>
      <c r="E24" s="34" t="s">
        <v>29</v>
      </c>
      <c r="F24" s="47" t="s">
        <v>30</v>
      </c>
      <c r="G24" s="46">
        <v>218</v>
      </c>
      <c r="H24" s="47" t="s">
        <v>637</v>
      </c>
      <c r="I24" s="47" t="s">
        <v>125</v>
      </c>
      <c r="J24" s="47" t="s">
        <v>126</v>
      </c>
      <c r="K24" s="26"/>
    </row>
    <row r="25" spans="1:11" s="6" customFormat="1" ht="17.25" customHeight="1">
      <c r="A25" s="44">
        <v>22</v>
      </c>
      <c r="B25" s="44" t="s">
        <v>26</v>
      </c>
      <c r="C25" s="44" t="s">
        <v>32</v>
      </c>
      <c r="D25" s="19" t="s">
        <v>136</v>
      </c>
      <c r="E25" s="17" t="s">
        <v>137</v>
      </c>
      <c r="F25" s="44" t="s">
        <v>30</v>
      </c>
      <c r="G25" s="46">
        <v>270</v>
      </c>
      <c r="H25" s="44" t="s">
        <v>133</v>
      </c>
      <c r="I25" s="47" t="s">
        <v>134</v>
      </c>
      <c r="J25" s="44" t="s">
        <v>135</v>
      </c>
      <c r="K25" s="26"/>
    </row>
    <row r="26" spans="1:11" s="6" customFormat="1" ht="17.25" customHeight="1">
      <c r="A26" s="44">
        <v>23</v>
      </c>
      <c r="B26" s="47" t="s">
        <v>26</v>
      </c>
      <c r="C26" s="47" t="s">
        <v>28</v>
      </c>
      <c r="D26" s="45" t="s">
        <v>160</v>
      </c>
      <c r="E26" s="34" t="s">
        <v>557</v>
      </c>
      <c r="F26" s="47" t="s">
        <v>31</v>
      </c>
      <c r="G26" s="46">
        <v>283</v>
      </c>
      <c r="H26" s="47" t="s">
        <v>156</v>
      </c>
      <c r="I26" s="47" t="s">
        <v>161</v>
      </c>
      <c r="J26" s="47" t="s">
        <v>35</v>
      </c>
      <c r="K26" s="26"/>
    </row>
    <row r="27" spans="1:11" s="6" customFormat="1" ht="17.25" customHeight="1">
      <c r="A27" s="44">
        <v>24</v>
      </c>
      <c r="B27" s="47" t="s">
        <v>26</v>
      </c>
      <c r="C27" s="47" t="s">
        <v>28</v>
      </c>
      <c r="D27" s="45" t="s">
        <v>177</v>
      </c>
      <c r="E27" s="34" t="s">
        <v>29</v>
      </c>
      <c r="F27" s="47" t="s">
        <v>33</v>
      </c>
      <c r="G27" s="46">
        <v>300</v>
      </c>
      <c r="H27" s="47" t="s">
        <v>168</v>
      </c>
      <c r="I27" s="47" t="s">
        <v>172</v>
      </c>
      <c r="J27" s="47" t="s">
        <v>173</v>
      </c>
      <c r="K27" s="26"/>
    </row>
    <row r="28" spans="1:11" s="6" customFormat="1" ht="17.25" customHeight="1">
      <c r="A28" s="44">
        <v>25</v>
      </c>
      <c r="B28" s="47" t="s">
        <v>26</v>
      </c>
      <c r="C28" s="47" t="s">
        <v>28</v>
      </c>
      <c r="D28" s="45" t="s">
        <v>603</v>
      </c>
      <c r="E28" s="34" t="s">
        <v>29</v>
      </c>
      <c r="F28" s="47" t="s">
        <v>33</v>
      </c>
      <c r="G28" s="46">
        <v>180</v>
      </c>
      <c r="H28" s="47" t="s">
        <v>604</v>
      </c>
      <c r="I28" s="47" t="s">
        <v>605</v>
      </c>
      <c r="J28" s="47" t="s">
        <v>606</v>
      </c>
      <c r="K28" s="26"/>
    </row>
    <row r="29" spans="1:11" s="6" customFormat="1" ht="17.25" customHeight="1">
      <c r="A29" s="44">
        <v>26</v>
      </c>
      <c r="B29" s="47" t="s">
        <v>26</v>
      </c>
      <c r="C29" s="47" t="s">
        <v>32</v>
      </c>
      <c r="D29" s="45" t="s">
        <v>650</v>
      </c>
      <c r="E29" s="34" t="s">
        <v>651</v>
      </c>
      <c r="F29" s="47" t="s">
        <v>33</v>
      </c>
      <c r="G29" s="46">
        <v>75</v>
      </c>
      <c r="H29" s="47" t="s">
        <v>641</v>
      </c>
      <c r="I29" s="47" t="s">
        <v>648</v>
      </c>
      <c r="J29" s="47" t="s">
        <v>649</v>
      </c>
      <c r="K29" s="26"/>
    </row>
    <row r="30" spans="1:11" s="6" customFormat="1" ht="17.25" customHeight="1">
      <c r="A30" s="44">
        <v>27</v>
      </c>
      <c r="B30" s="47" t="s">
        <v>36</v>
      </c>
      <c r="C30" s="47" t="s">
        <v>28</v>
      </c>
      <c r="D30" s="45" t="s">
        <v>178</v>
      </c>
      <c r="E30" s="34" t="s">
        <v>29</v>
      </c>
      <c r="F30" s="47" t="s">
        <v>31</v>
      </c>
      <c r="G30" s="46">
        <v>36</v>
      </c>
      <c r="H30" s="47" t="s">
        <v>560</v>
      </c>
      <c r="I30" s="47" t="s">
        <v>169</v>
      </c>
      <c r="J30" s="47" t="s">
        <v>170</v>
      </c>
      <c r="K30" s="26"/>
    </row>
    <row r="31" spans="1:11" s="6" customFormat="1" ht="17.25" customHeight="1">
      <c r="A31" s="44">
        <v>28</v>
      </c>
      <c r="B31" s="47" t="s">
        <v>36</v>
      </c>
      <c r="C31" s="47" t="s">
        <v>28</v>
      </c>
      <c r="D31" s="45" t="s">
        <v>288</v>
      </c>
      <c r="E31" s="34" t="s">
        <v>29</v>
      </c>
      <c r="F31" s="47" t="s">
        <v>30</v>
      </c>
      <c r="G31" s="46">
        <v>42</v>
      </c>
      <c r="H31" s="47" t="s">
        <v>282</v>
      </c>
      <c r="I31" s="47" t="s">
        <v>289</v>
      </c>
      <c r="J31" s="47" t="s">
        <v>290</v>
      </c>
      <c r="K31" s="26"/>
    </row>
    <row r="32" spans="1:11" s="6" customFormat="1" ht="17.25" customHeight="1">
      <c r="A32" s="44">
        <v>29</v>
      </c>
      <c r="B32" s="47" t="s">
        <v>36</v>
      </c>
      <c r="C32" s="47" t="s">
        <v>28</v>
      </c>
      <c r="D32" s="45" t="s">
        <v>48</v>
      </c>
      <c r="E32" s="34" t="s">
        <v>29</v>
      </c>
      <c r="F32" s="47" t="s">
        <v>31</v>
      </c>
      <c r="G32" s="46">
        <v>57</v>
      </c>
      <c r="H32" s="47" t="s">
        <v>282</v>
      </c>
      <c r="I32" s="47" t="s">
        <v>45</v>
      </c>
      <c r="J32" s="47" t="s">
        <v>46</v>
      </c>
      <c r="K32" s="26"/>
    </row>
    <row r="33" spans="1:11" s="6" customFormat="1" ht="17.25" customHeight="1">
      <c r="A33" s="44">
        <v>30</v>
      </c>
      <c r="B33" s="47" t="s">
        <v>36</v>
      </c>
      <c r="C33" s="47" t="s">
        <v>28</v>
      </c>
      <c r="D33" s="45" t="s">
        <v>47</v>
      </c>
      <c r="E33" s="34" t="s">
        <v>29</v>
      </c>
      <c r="F33" s="47" t="s">
        <v>31</v>
      </c>
      <c r="G33" s="46">
        <v>60</v>
      </c>
      <c r="H33" s="47" t="s">
        <v>282</v>
      </c>
      <c r="I33" s="47" t="s">
        <v>45</v>
      </c>
      <c r="J33" s="47" t="s">
        <v>46</v>
      </c>
      <c r="K33" s="26"/>
    </row>
    <row r="34" spans="1:11" s="6" customFormat="1" ht="17.25" customHeight="1">
      <c r="A34" s="44">
        <v>31</v>
      </c>
      <c r="B34" s="47" t="s">
        <v>36</v>
      </c>
      <c r="C34" s="47" t="s">
        <v>28</v>
      </c>
      <c r="D34" s="45" t="s">
        <v>291</v>
      </c>
      <c r="E34" s="34" t="s">
        <v>29</v>
      </c>
      <c r="F34" s="47" t="s">
        <v>30</v>
      </c>
      <c r="G34" s="46">
        <v>93</v>
      </c>
      <c r="H34" s="47" t="s">
        <v>282</v>
      </c>
      <c r="I34" s="47" t="s">
        <v>45</v>
      </c>
      <c r="J34" s="47" t="s">
        <v>46</v>
      </c>
      <c r="K34" s="26"/>
    </row>
    <row r="35" spans="1:11" s="6" customFormat="1" ht="17.25" customHeight="1">
      <c r="A35" s="44">
        <v>32</v>
      </c>
      <c r="B35" s="47" t="s">
        <v>36</v>
      </c>
      <c r="C35" s="47" t="s">
        <v>28</v>
      </c>
      <c r="D35" s="45" t="s">
        <v>285</v>
      </c>
      <c r="E35" s="34" t="s">
        <v>29</v>
      </c>
      <c r="F35" s="47" t="s">
        <v>30</v>
      </c>
      <c r="G35" s="46">
        <v>95</v>
      </c>
      <c r="H35" s="47" t="s">
        <v>279</v>
      </c>
      <c r="I35" s="47" t="s">
        <v>286</v>
      </c>
      <c r="J35" s="47" t="s">
        <v>287</v>
      </c>
      <c r="K35" s="26"/>
    </row>
    <row r="36" spans="1:11" s="6" customFormat="1" ht="17.25" customHeight="1">
      <c r="A36" s="44">
        <v>33</v>
      </c>
      <c r="B36" s="47" t="s">
        <v>36</v>
      </c>
      <c r="C36" s="47" t="s">
        <v>32</v>
      </c>
      <c r="D36" s="45" t="s">
        <v>120</v>
      </c>
      <c r="E36" s="34" t="s">
        <v>29</v>
      </c>
      <c r="F36" s="47" t="s">
        <v>33</v>
      </c>
      <c r="G36" s="46">
        <v>150</v>
      </c>
      <c r="H36" s="47" t="s">
        <v>121</v>
      </c>
      <c r="I36" s="47" t="s">
        <v>122</v>
      </c>
      <c r="J36" s="47" t="s">
        <v>123</v>
      </c>
      <c r="K36" s="26"/>
    </row>
    <row r="37" spans="1:11" s="6" customFormat="1" ht="17.25" customHeight="1">
      <c r="A37" s="44">
        <v>34</v>
      </c>
      <c r="B37" s="47" t="s">
        <v>36</v>
      </c>
      <c r="C37" s="47" t="s">
        <v>32</v>
      </c>
      <c r="D37" s="45" t="s">
        <v>179</v>
      </c>
      <c r="E37" s="34" t="s">
        <v>29</v>
      </c>
      <c r="F37" s="47" t="s">
        <v>30</v>
      </c>
      <c r="G37" s="46">
        <v>152</v>
      </c>
      <c r="H37" s="47" t="s">
        <v>168</v>
      </c>
      <c r="I37" s="47" t="s">
        <v>175</v>
      </c>
      <c r="J37" s="47" t="s">
        <v>176</v>
      </c>
      <c r="K37" s="26"/>
    </row>
    <row r="38" spans="1:11" s="6" customFormat="1" ht="17.25" customHeight="1">
      <c r="A38" s="44">
        <v>35</v>
      </c>
      <c r="B38" s="47" t="s">
        <v>36</v>
      </c>
      <c r="C38" s="47" t="s">
        <v>32</v>
      </c>
      <c r="D38" s="45" t="s">
        <v>607</v>
      </c>
      <c r="E38" s="34" t="s">
        <v>29</v>
      </c>
      <c r="F38" s="47" t="s">
        <v>30</v>
      </c>
      <c r="G38" s="46">
        <v>410</v>
      </c>
      <c r="H38" s="47" t="s">
        <v>604</v>
      </c>
      <c r="I38" s="47" t="s">
        <v>608</v>
      </c>
      <c r="J38" s="47" t="s">
        <v>609</v>
      </c>
      <c r="K38" s="26"/>
    </row>
    <row r="39" spans="1:11" s="6" customFormat="1" ht="17.25" customHeight="1">
      <c r="A39" s="44">
        <v>36</v>
      </c>
      <c r="B39" s="47" t="s">
        <v>36</v>
      </c>
      <c r="C39" s="47" t="s">
        <v>28</v>
      </c>
      <c r="D39" s="45" t="s">
        <v>652</v>
      </c>
      <c r="E39" s="34" t="s">
        <v>29</v>
      </c>
      <c r="F39" s="47" t="s">
        <v>33</v>
      </c>
      <c r="G39" s="46">
        <v>200</v>
      </c>
      <c r="H39" s="47" t="s">
        <v>641</v>
      </c>
      <c r="I39" s="47" t="s">
        <v>642</v>
      </c>
      <c r="J39" s="47" t="s">
        <v>643</v>
      </c>
      <c r="K39" s="26"/>
    </row>
    <row r="40" spans="1:11" s="6" customFormat="1" ht="17.25" customHeight="1">
      <c r="A40" s="44">
        <v>37</v>
      </c>
      <c r="B40" s="47" t="s">
        <v>37</v>
      </c>
      <c r="C40" s="47" t="s">
        <v>32</v>
      </c>
      <c r="D40" s="45" t="s">
        <v>292</v>
      </c>
      <c r="E40" s="34" t="s">
        <v>29</v>
      </c>
      <c r="F40" s="47" t="s">
        <v>33</v>
      </c>
      <c r="G40" s="46">
        <v>40</v>
      </c>
      <c r="H40" s="47" t="s">
        <v>282</v>
      </c>
      <c r="I40" s="47" t="s">
        <v>293</v>
      </c>
      <c r="J40" s="47" t="s">
        <v>294</v>
      </c>
      <c r="K40" s="26"/>
    </row>
    <row r="41" spans="1:11" s="6" customFormat="1" ht="16.5" customHeight="1">
      <c r="A41" s="44">
        <v>38</v>
      </c>
      <c r="B41" s="47" t="s">
        <v>37</v>
      </c>
      <c r="C41" s="47" t="s">
        <v>32</v>
      </c>
      <c r="D41" s="45" t="s">
        <v>298</v>
      </c>
      <c r="E41" s="34" t="s">
        <v>29</v>
      </c>
      <c r="F41" s="47" t="s">
        <v>33</v>
      </c>
      <c r="G41" s="46">
        <v>50</v>
      </c>
      <c r="H41" s="47" t="s">
        <v>282</v>
      </c>
      <c r="I41" s="47" t="s">
        <v>299</v>
      </c>
      <c r="J41" s="47" t="s">
        <v>300</v>
      </c>
      <c r="K41" s="26"/>
    </row>
    <row r="42" spans="1:11" s="6" customFormat="1" ht="17.25" customHeight="1">
      <c r="A42" s="44">
        <v>39</v>
      </c>
      <c r="B42" s="47" t="s">
        <v>37</v>
      </c>
      <c r="C42" s="47" t="s">
        <v>32</v>
      </c>
      <c r="D42" s="45" t="s">
        <v>301</v>
      </c>
      <c r="E42" s="34" t="s">
        <v>29</v>
      </c>
      <c r="F42" s="47" t="s">
        <v>33</v>
      </c>
      <c r="G42" s="46">
        <v>70</v>
      </c>
      <c r="H42" s="47" t="s">
        <v>282</v>
      </c>
      <c r="I42" s="47" t="s">
        <v>302</v>
      </c>
      <c r="J42" s="47" t="s">
        <v>303</v>
      </c>
      <c r="K42" s="26"/>
    </row>
    <row r="43" spans="1:11" s="6" customFormat="1" ht="17.25" customHeight="1">
      <c r="A43" s="44">
        <v>40</v>
      </c>
      <c r="B43" s="47" t="s">
        <v>37</v>
      </c>
      <c r="C43" s="47" t="s">
        <v>28</v>
      </c>
      <c r="D43" s="45" t="s">
        <v>304</v>
      </c>
      <c r="E43" s="34" t="s">
        <v>29</v>
      </c>
      <c r="F43" s="47" t="s">
        <v>33</v>
      </c>
      <c r="G43" s="46">
        <v>70</v>
      </c>
      <c r="H43" s="47" t="s">
        <v>279</v>
      </c>
      <c r="I43" s="47" t="s">
        <v>305</v>
      </c>
      <c r="J43" s="47" t="s">
        <v>306</v>
      </c>
      <c r="K43" s="26"/>
    </row>
    <row r="44" spans="1:11" s="6" customFormat="1" ht="17.25" customHeight="1">
      <c r="A44" s="44">
        <v>41</v>
      </c>
      <c r="B44" s="47" t="s">
        <v>37</v>
      </c>
      <c r="C44" s="47" t="s">
        <v>28</v>
      </c>
      <c r="D44" s="45" t="s">
        <v>162</v>
      </c>
      <c r="E44" s="34" t="s">
        <v>558</v>
      </c>
      <c r="F44" s="47" t="s">
        <v>31</v>
      </c>
      <c r="G44" s="46">
        <v>121</v>
      </c>
      <c r="H44" s="47" t="s">
        <v>156</v>
      </c>
      <c r="I44" s="47" t="s">
        <v>157</v>
      </c>
      <c r="J44" s="47" t="s">
        <v>158</v>
      </c>
      <c r="K44" s="26"/>
    </row>
    <row r="45" spans="1:11" s="6" customFormat="1" ht="17.25" customHeight="1">
      <c r="A45" s="44">
        <v>42</v>
      </c>
      <c r="B45" s="47" t="s">
        <v>37</v>
      </c>
      <c r="C45" s="47" t="s">
        <v>28</v>
      </c>
      <c r="D45" s="45" t="s">
        <v>295</v>
      </c>
      <c r="E45" s="34" t="s">
        <v>29</v>
      </c>
      <c r="F45" s="47" t="s">
        <v>33</v>
      </c>
      <c r="G45" s="46">
        <v>160</v>
      </c>
      <c r="H45" s="47" t="s">
        <v>282</v>
      </c>
      <c r="I45" s="47" t="s">
        <v>296</v>
      </c>
      <c r="J45" s="47" t="s">
        <v>297</v>
      </c>
      <c r="K45" s="26"/>
    </row>
    <row r="46" spans="1:11" s="6" customFormat="1" ht="17.25" customHeight="1">
      <c r="A46" s="44">
        <v>43</v>
      </c>
      <c r="B46" s="47" t="s">
        <v>37</v>
      </c>
      <c r="C46" s="47" t="s">
        <v>32</v>
      </c>
      <c r="D46" s="45" t="s">
        <v>154</v>
      </c>
      <c r="E46" s="34" t="s">
        <v>29</v>
      </c>
      <c r="F46" s="47" t="s">
        <v>33</v>
      </c>
      <c r="G46" s="46">
        <v>305</v>
      </c>
      <c r="H46" s="47" t="s">
        <v>144</v>
      </c>
      <c r="I46" s="47" t="s">
        <v>556</v>
      </c>
      <c r="J46" s="47" t="s">
        <v>145</v>
      </c>
      <c r="K46" s="26"/>
    </row>
    <row r="47" spans="1:11" s="6" customFormat="1" ht="17.25" customHeight="1">
      <c r="A47" s="44">
        <v>44</v>
      </c>
      <c r="B47" s="47" t="s">
        <v>37</v>
      </c>
      <c r="C47" s="47" t="s">
        <v>28</v>
      </c>
      <c r="D47" s="45" t="s">
        <v>653</v>
      </c>
      <c r="E47" s="34" t="s">
        <v>29</v>
      </c>
      <c r="F47" s="47" t="s">
        <v>30</v>
      </c>
      <c r="G47" s="46">
        <v>187</v>
      </c>
      <c r="H47" s="47" t="s">
        <v>641</v>
      </c>
      <c r="I47" s="47" t="s">
        <v>642</v>
      </c>
      <c r="J47" s="47" t="s">
        <v>643</v>
      </c>
      <c r="K47" s="26"/>
    </row>
    <row r="48" spans="1:11" s="6" customFormat="1" ht="17.25" customHeight="1">
      <c r="A48" s="44">
        <v>45</v>
      </c>
      <c r="B48" s="47" t="s">
        <v>38</v>
      </c>
      <c r="C48" s="47" t="s">
        <v>28</v>
      </c>
      <c r="D48" s="45" t="s">
        <v>602</v>
      </c>
      <c r="E48" s="34" t="s">
        <v>29</v>
      </c>
      <c r="F48" s="47" t="s">
        <v>33</v>
      </c>
      <c r="G48" s="46">
        <v>60</v>
      </c>
      <c r="H48" s="47" t="s">
        <v>279</v>
      </c>
      <c r="I48" s="47" t="s">
        <v>307</v>
      </c>
      <c r="J48" s="47" t="s">
        <v>308</v>
      </c>
      <c r="K48" s="26"/>
    </row>
    <row r="49" spans="1:11" s="6" customFormat="1" ht="17.25" customHeight="1">
      <c r="A49" s="44">
        <v>46</v>
      </c>
      <c r="B49" s="47" t="s">
        <v>597</v>
      </c>
      <c r="C49" s="47" t="s">
        <v>591</v>
      </c>
      <c r="D49" s="45" t="s">
        <v>592</v>
      </c>
      <c r="E49" s="34" t="s">
        <v>593</v>
      </c>
      <c r="F49" s="47" t="s">
        <v>590</v>
      </c>
      <c r="G49" s="46">
        <v>450</v>
      </c>
      <c r="H49" s="47" t="s">
        <v>594</v>
      </c>
      <c r="I49" s="47" t="s">
        <v>595</v>
      </c>
      <c r="J49" s="47" t="s">
        <v>596</v>
      </c>
      <c r="K49" s="26"/>
    </row>
    <row r="50" spans="1:11" s="6" customFormat="1" ht="17.25" customHeight="1">
      <c r="A50" s="44">
        <v>47</v>
      </c>
      <c r="B50" s="47" t="s">
        <v>39</v>
      </c>
      <c r="C50" s="47" t="s">
        <v>28</v>
      </c>
      <c r="D50" s="45" t="s">
        <v>309</v>
      </c>
      <c r="E50" s="34" t="s">
        <v>29</v>
      </c>
      <c r="F50" s="47" t="s">
        <v>30</v>
      </c>
      <c r="G50" s="46">
        <v>50</v>
      </c>
      <c r="H50" s="47" t="s">
        <v>279</v>
      </c>
      <c r="I50" s="47" t="s">
        <v>310</v>
      </c>
      <c r="J50" s="47" t="s">
        <v>311</v>
      </c>
      <c r="K50" s="26"/>
    </row>
    <row r="51" spans="1:11" s="6" customFormat="1" ht="17.25" customHeight="1">
      <c r="A51" s="44">
        <v>48</v>
      </c>
      <c r="B51" s="44" t="s">
        <v>39</v>
      </c>
      <c r="C51" s="44" t="s">
        <v>28</v>
      </c>
      <c r="D51" s="19" t="s">
        <v>163</v>
      </c>
      <c r="E51" s="17" t="s">
        <v>29</v>
      </c>
      <c r="F51" s="44" t="s">
        <v>33</v>
      </c>
      <c r="G51" s="46">
        <v>64</v>
      </c>
      <c r="H51" s="44" t="s">
        <v>580</v>
      </c>
      <c r="I51" s="47" t="s">
        <v>161</v>
      </c>
      <c r="J51" s="44" t="s">
        <v>35</v>
      </c>
      <c r="K51" s="26"/>
    </row>
    <row r="52" spans="1:11" s="6" customFormat="1" ht="17.25" customHeight="1">
      <c r="A52" s="44">
        <v>49</v>
      </c>
      <c r="B52" s="47" t="s">
        <v>39</v>
      </c>
      <c r="C52" s="47" t="s">
        <v>28</v>
      </c>
      <c r="D52" s="45" t="s">
        <v>312</v>
      </c>
      <c r="E52" s="34" t="s">
        <v>29</v>
      </c>
      <c r="F52" s="47" t="s">
        <v>30</v>
      </c>
      <c r="G52" s="46">
        <v>120</v>
      </c>
      <c r="H52" s="47" t="s">
        <v>279</v>
      </c>
      <c r="I52" s="47" t="s">
        <v>310</v>
      </c>
      <c r="J52" s="47" t="s">
        <v>311</v>
      </c>
      <c r="K52" s="26"/>
    </row>
    <row r="53" spans="1:11" s="6" customFormat="1" ht="17.25" customHeight="1">
      <c r="A53" s="44">
        <v>50</v>
      </c>
      <c r="B53" s="47" t="s">
        <v>39</v>
      </c>
      <c r="C53" s="47" t="s">
        <v>32</v>
      </c>
      <c r="D53" s="45" t="s">
        <v>620</v>
      </c>
      <c r="E53" s="34" t="s">
        <v>29</v>
      </c>
      <c r="F53" s="47" t="s">
        <v>31</v>
      </c>
      <c r="G53" s="46">
        <v>351</v>
      </c>
      <c r="H53" s="47" t="s">
        <v>632</v>
      </c>
      <c r="I53" s="47" t="s">
        <v>618</v>
      </c>
      <c r="J53" s="47" t="s">
        <v>619</v>
      </c>
      <c r="K53" s="26"/>
    </row>
    <row r="54" spans="1:11" s="6" customFormat="1" ht="17.25" customHeight="1">
      <c r="A54" s="44">
        <v>51</v>
      </c>
      <c r="B54" s="47" t="s">
        <v>39</v>
      </c>
      <c r="C54" s="47" t="s">
        <v>32</v>
      </c>
      <c r="D54" s="45" t="s">
        <v>670</v>
      </c>
      <c r="E54" s="34" t="s">
        <v>671</v>
      </c>
      <c r="F54" s="47" t="s">
        <v>30</v>
      </c>
      <c r="G54" s="46">
        <v>90</v>
      </c>
      <c r="H54" s="47" t="s">
        <v>663</v>
      </c>
      <c r="I54" s="47" t="s">
        <v>668</v>
      </c>
      <c r="J54" s="47" t="s">
        <v>669</v>
      </c>
      <c r="K54" s="26"/>
    </row>
    <row r="55" spans="1:11" s="6" customFormat="1" ht="17.25" customHeight="1">
      <c r="A55" s="44">
        <v>52</v>
      </c>
      <c r="B55" s="44" t="s">
        <v>40</v>
      </c>
      <c r="C55" s="44" t="s">
        <v>28</v>
      </c>
      <c r="D55" s="19" t="s">
        <v>164</v>
      </c>
      <c r="E55" s="17" t="s">
        <v>29</v>
      </c>
      <c r="F55" s="44" t="s">
        <v>33</v>
      </c>
      <c r="G55" s="46">
        <v>73</v>
      </c>
      <c r="H55" s="44" t="s">
        <v>156</v>
      </c>
      <c r="I55" s="47" t="s">
        <v>157</v>
      </c>
      <c r="J55" s="44" t="s">
        <v>158</v>
      </c>
      <c r="K55" s="26"/>
    </row>
    <row r="56" spans="1:11" s="6" customFormat="1" ht="17.25" customHeight="1">
      <c r="A56" s="44">
        <v>53</v>
      </c>
      <c r="B56" s="47" t="s">
        <v>40</v>
      </c>
      <c r="C56" s="47" t="s">
        <v>28</v>
      </c>
      <c r="D56" s="45" t="s">
        <v>129</v>
      </c>
      <c r="E56" s="34" t="s">
        <v>29</v>
      </c>
      <c r="F56" s="47" t="s">
        <v>30</v>
      </c>
      <c r="G56" s="46">
        <v>100</v>
      </c>
      <c r="H56" s="47" t="s">
        <v>638</v>
      </c>
      <c r="I56" s="47" t="s">
        <v>130</v>
      </c>
      <c r="J56" s="47" t="s">
        <v>131</v>
      </c>
      <c r="K56" s="26"/>
    </row>
    <row r="57" spans="1:11" s="6" customFormat="1" ht="17.25" customHeight="1">
      <c r="A57" s="44">
        <v>54</v>
      </c>
      <c r="B57" s="47" t="s">
        <v>40</v>
      </c>
      <c r="C57" s="47" t="s">
        <v>28</v>
      </c>
      <c r="D57" s="45" t="s">
        <v>128</v>
      </c>
      <c r="E57" s="34" t="s">
        <v>29</v>
      </c>
      <c r="F57" s="47" t="s">
        <v>30</v>
      </c>
      <c r="G57" s="46">
        <v>200</v>
      </c>
      <c r="H57" s="47" t="s">
        <v>637</v>
      </c>
      <c r="I57" s="47" t="s">
        <v>125</v>
      </c>
      <c r="J57" s="47" t="s">
        <v>126</v>
      </c>
      <c r="K57" s="26"/>
    </row>
    <row r="58" spans="1:11" s="6" customFormat="1" ht="17.25" customHeight="1">
      <c r="A58" s="44">
        <v>55</v>
      </c>
      <c r="B58" s="47" t="s">
        <v>40</v>
      </c>
      <c r="C58" s="47" t="s">
        <v>32</v>
      </c>
      <c r="D58" s="45" t="s">
        <v>181</v>
      </c>
      <c r="E58" s="34" t="s">
        <v>29</v>
      </c>
      <c r="F58" s="47" t="s">
        <v>30</v>
      </c>
      <c r="G58" s="46">
        <v>407</v>
      </c>
      <c r="H58" s="47" t="s">
        <v>168</v>
      </c>
      <c r="I58" s="47" t="s">
        <v>175</v>
      </c>
      <c r="J58" s="47" t="s">
        <v>176</v>
      </c>
      <c r="K58" s="26"/>
    </row>
    <row r="59" spans="1:11" s="6" customFormat="1" ht="17.25" customHeight="1">
      <c r="A59" s="44">
        <v>56</v>
      </c>
      <c r="B59" s="47" t="s">
        <v>40</v>
      </c>
      <c r="C59" s="47" t="s">
        <v>32</v>
      </c>
      <c r="D59" s="45" t="s">
        <v>654</v>
      </c>
      <c r="E59" s="34" t="s">
        <v>655</v>
      </c>
      <c r="F59" s="47" t="s">
        <v>30</v>
      </c>
      <c r="G59" s="46">
        <v>325</v>
      </c>
      <c r="H59" s="47" t="s">
        <v>641</v>
      </c>
      <c r="I59" s="47" t="s">
        <v>648</v>
      </c>
      <c r="J59" s="47" t="s">
        <v>649</v>
      </c>
      <c r="K59" s="26"/>
    </row>
    <row r="60" spans="1:11" s="6" customFormat="1" ht="17.25" customHeight="1">
      <c r="A60" s="44">
        <v>57</v>
      </c>
      <c r="B60" s="47" t="s">
        <v>49</v>
      </c>
      <c r="C60" s="47" t="s">
        <v>32</v>
      </c>
      <c r="D60" s="45" t="s">
        <v>150</v>
      </c>
      <c r="E60" s="34" t="s">
        <v>151</v>
      </c>
      <c r="F60" s="47" t="s">
        <v>31</v>
      </c>
      <c r="G60" s="46">
        <v>150</v>
      </c>
      <c r="H60" s="47" t="s">
        <v>144</v>
      </c>
      <c r="I60" s="47" t="s">
        <v>152</v>
      </c>
      <c r="J60" s="47" t="s">
        <v>153</v>
      </c>
      <c r="K60" s="26"/>
    </row>
    <row r="61" spans="1:11" s="6" customFormat="1" ht="17.25" customHeight="1">
      <c r="A61" s="44">
        <v>58</v>
      </c>
      <c r="B61" s="47" t="s">
        <v>49</v>
      </c>
      <c r="C61" s="47" t="s">
        <v>28</v>
      </c>
      <c r="D61" s="45" t="s">
        <v>313</v>
      </c>
      <c r="E61" s="34" t="s">
        <v>29</v>
      </c>
      <c r="F61" s="47" t="s">
        <v>30</v>
      </c>
      <c r="G61" s="46">
        <v>255</v>
      </c>
      <c r="H61" s="47" t="s">
        <v>279</v>
      </c>
      <c r="I61" s="47" t="s">
        <v>280</v>
      </c>
      <c r="J61" s="47" t="s">
        <v>281</v>
      </c>
      <c r="K61" s="26"/>
    </row>
    <row r="62" spans="1:11" s="6" customFormat="1" ht="17.25" customHeight="1">
      <c r="A62" s="44">
        <v>59</v>
      </c>
      <c r="B62" s="47" t="s">
        <v>182</v>
      </c>
      <c r="C62" s="47" t="s">
        <v>28</v>
      </c>
      <c r="D62" s="45" t="s">
        <v>315</v>
      </c>
      <c r="E62" s="34" t="s">
        <v>29</v>
      </c>
      <c r="F62" s="47" t="s">
        <v>33</v>
      </c>
      <c r="G62" s="46">
        <v>50</v>
      </c>
      <c r="H62" s="47" t="s">
        <v>279</v>
      </c>
      <c r="I62" s="47" t="s">
        <v>307</v>
      </c>
      <c r="J62" s="47" t="s">
        <v>308</v>
      </c>
      <c r="K62" s="26"/>
    </row>
    <row r="63" spans="1:11" s="6" customFormat="1" ht="17.25" customHeight="1">
      <c r="A63" s="44">
        <v>60</v>
      </c>
      <c r="B63" s="49" t="s">
        <v>182</v>
      </c>
      <c r="C63" s="49" t="s">
        <v>28</v>
      </c>
      <c r="D63" s="50" t="s">
        <v>183</v>
      </c>
      <c r="E63" s="51" t="s">
        <v>29</v>
      </c>
      <c r="F63" s="49" t="s">
        <v>33</v>
      </c>
      <c r="G63" s="52">
        <v>96</v>
      </c>
      <c r="H63" s="47" t="s">
        <v>168</v>
      </c>
      <c r="I63" s="49" t="s">
        <v>172</v>
      </c>
      <c r="J63" s="49" t="s">
        <v>173</v>
      </c>
      <c r="K63" s="26"/>
    </row>
    <row r="64" spans="1:11" s="6" customFormat="1" ht="17.25" customHeight="1">
      <c r="A64" s="44">
        <v>61</v>
      </c>
      <c r="B64" s="47" t="s">
        <v>182</v>
      </c>
      <c r="C64" s="47" t="s">
        <v>28</v>
      </c>
      <c r="D64" s="45" t="s">
        <v>314</v>
      </c>
      <c r="E64" s="34" t="s">
        <v>29</v>
      </c>
      <c r="F64" s="47" t="s">
        <v>30</v>
      </c>
      <c r="G64" s="46">
        <v>150</v>
      </c>
      <c r="H64" s="47" t="s">
        <v>279</v>
      </c>
      <c r="I64" s="47" t="s">
        <v>280</v>
      </c>
      <c r="J64" s="47" t="s">
        <v>281</v>
      </c>
      <c r="K64" s="26"/>
    </row>
    <row r="65" spans="1:11" s="6" customFormat="1" ht="17.25" customHeight="1">
      <c r="A65" s="44">
        <v>62</v>
      </c>
      <c r="B65" s="47" t="s">
        <v>182</v>
      </c>
      <c r="C65" s="47" t="s">
        <v>28</v>
      </c>
      <c r="D65" s="45" t="s">
        <v>645</v>
      </c>
      <c r="E65" s="34" t="s">
        <v>29</v>
      </c>
      <c r="F65" s="47" t="s">
        <v>30</v>
      </c>
      <c r="G65" s="46">
        <v>110</v>
      </c>
      <c r="H65" s="47" t="s">
        <v>641</v>
      </c>
      <c r="I65" s="47" t="s">
        <v>646</v>
      </c>
      <c r="J65" s="47" t="s">
        <v>647</v>
      </c>
      <c r="K65" s="26"/>
    </row>
    <row r="66" spans="1:11" s="6" customFormat="1" ht="17.25" customHeight="1">
      <c r="A66" s="44">
        <v>63</v>
      </c>
      <c r="B66" s="47" t="s">
        <v>44</v>
      </c>
      <c r="C66" s="47" t="s">
        <v>32</v>
      </c>
      <c r="D66" s="45" t="s">
        <v>140</v>
      </c>
      <c r="E66" s="34" t="s">
        <v>141</v>
      </c>
      <c r="F66" s="47" t="s">
        <v>33</v>
      </c>
      <c r="G66" s="46">
        <v>171</v>
      </c>
      <c r="H66" s="47" t="s">
        <v>133</v>
      </c>
      <c r="I66" s="47" t="s">
        <v>553</v>
      </c>
      <c r="J66" s="47" t="s">
        <v>135</v>
      </c>
      <c r="K66" s="26"/>
    </row>
    <row r="67" spans="1:11" s="6" customFormat="1" ht="17.25" customHeight="1">
      <c r="A67" s="44">
        <v>64</v>
      </c>
      <c r="B67" s="47" t="s">
        <v>44</v>
      </c>
      <c r="C67" s="47" t="s">
        <v>32</v>
      </c>
      <c r="D67" s="45" t="s">
        <v>316</v>
      </c>
      <c r="E67" s="34" t="s">
        <v>317</v>
      </c>
      <c r="F67" s="47" t="s">
        <v>33</v>
      </c>
      <c r="G67" s="46">
        <v>320</v>
      </c>
      <c r="H67" s="47" t="s">
        <v>318</v>
      </c>
      <c r="I67" s="47" t="s">
        <v>319</v>
      </c>
      <c r="J67" s="47" t="s">
        <v>320</v>
      </c>
      <c r="K67" s="26"/>
    </row>
    <row r="68" spans="1:11" s="6" customFormat="1" ht="17.25" customHeight="1">
      <c r="A68" s="44">
        <v>65</v>
      </c>
      <c r="B68" s="47" t="s">
        <v>44</v>
      </c>
      <c r="C68" s="47" t="s">
        <v>28</v>
      </c>
      <c r="D68" s="45" t="s">
        <v>165</v>
      </c>
      <c r="E68" s="17" t="s">
        <v>29</v>
      </c>
      <c r="F68" s="47" t="s">
        <v>33</v>
      </c>
      <c r="G68" s="46">
        <v>345</v>
      </c>
      <c r="H68" s="47" t="s">
        <v>156</v>
      </c>
      <c r="I68" s="47" t="s">
        <v>157</v>
      </c>
      <c r="J68" s="47" t="s">
        <v>158</v>
      </c>
      <c r="K68" s="26"/>
    </row>
    <row r="69" spans="1:11" s="6" customFormat="1" ht="17.25" customHeight="1">
      <c r="A69" s="44">
        <v>66</v>
      </c>
      <c r="B69" s="47" t="s">
        <v>44</v>
      </c>
      <c r="C69" s="47" t="s">
        <v>32</v>
      </c>
      <c r="D69" s="45" t="s">
        <v>673</v>
      </c>
      <c r="E69" s="34" t="s">
        <v>414</v>
      </c>
      <c r="F69" s="47" t="s">
        <v>30</v>
      </c>
      <c r="G69" s="46">
        <v>159</v>
      </c>
      <c r="H69" s="47" t="s">
        <v>663</v>
      </c>
      <c r="I69" s="47" t="s">
        <v>668</v>
      </c>
      <c r="J69" s="47" t="s">
        <v>669</v>
      </c>
      <c r="K69" s="26"/>
    </row>
    <row r="70" spans="1:11" s="6" customFormat="1" ht="17.25" customHeight="1">
      <c r="A70" s="44">
        <v>67</v>
      </c>
      <c r="B70" s="47" t="s">
        <v>184</v>
      </c>
      <c r="C70" s="47" t="s">
        <v>28</v>
      </c>
      <c r="D70" s="45" t="s">
        <v>188</v>
      </c>
      <c r="E70" s="34" t="s">
        <v>29</v>
      </c>
      <c r="F70" s="47" t="s">
        <v>33</v>
      </c>
      <c r="G70" s="46">
        <v>140</v>
      </c>
      <c r="H70" s="47" t="s">
        <v>168</v>
      </c>
      <c r="I70" s="47" t="s">
        <v>186</v>
      </c>
      <c r="J70" s="47" t="s">
        <v>187</v>
      </c>
      <c r="K70" s="26"/>
    </row>
    <row r="71" spans="1:11" s="6" customFormat="1" ht="17.25" customHeight="1">
      <c r="A71" s="44">
        <v>68</v>
      </c>
      <c r="B71" s="47" t="s">
        <v>184</v>
      </c>
      <c r="C71" s="47" t="s">
        <v>32</v>
      </c>
      <c r="D71" s="45" t="s">
        <v>185</v>
      </c>
      <c r="E71" s="34" t="s">
        <v>29</v>
      </c>
      <c r="F71" s="47" t="s">
        <v>33</v>
      </c>
      <c r="G71" s="46">
        <v>400</v>
      </c>
      <c r="H71" s="47" t="s">
        <v>168</v>
      </c>
      <c r="I71" s="47" t="s">
        <v>186</v>
      </c>
      <c r="J71" s="47" t="s">
        <v>187</v>
      </c>
      <c r="K71" s="26"/>
    </row>
    <row r="72" spans="1:11" s="73" customFormat="1" ht="17.25" customHeight="1">
      <c r="A72" s="89" t="s">
        <v>581</v>
      </c>
      <c r="B72" s="90"/>
      <c r="C72" s="90"/>
      <c r="D72" s="90"/>
      <c r="E72" s="90"/>
      <c r="F72" s="90"/>
      <c r="G72" s="90"/>
      <c r="H72" s="90"/>
      <c r="I72" s="91"/>
      <c r="J72" s="71">
        <f>COUNTA(D4:D71)</f>
        <v>68</v>
      </c>
      <c r="K72" s="72" t="s">
        <v>550</v>
      </c>
    </row>
    <row r="73" spans="1:11" s="73" customFormat="1" ht="17.25" customHeight="1">
      <c r="A73" s="92"/>
      <c r="B73" s="93"/>
      <c r="C73" s="93"/>
      <c r="D73" s="93"/>
      <c r="E73" s="93"/>
      <c r="F73" s="93"/>
      <c r="G73" s="93"/>
      <c r="H73" s="93"/>
      <c r="I73" s="99" t="s">
        <v>583</v>
      </c>
      <c r="J73" s="74">
        <f>SUM(G4:G71)</f>
        <v>27722</v>
      </c>
      <c r="K73" s="75" t="s">
        <v>549</v>
      </c>
    </row>
    <row r="74" spans="1:11">
      <c r="A74" s="22" t="s">
        <v>561</v>
      </c>
      <c r="B74" s="22"/>
      <c r="C74" s="6"/>
      <c r="D74" s="6"/>
      <c r="E74" s="6"/>
      <c r="F74" s="6"/>
      <c r="G74" s="6"/>
      <c r="H74" s="6"/>
      <c r="I74" s="20"/>
      <c r="J74" s="6"/>
      <c r="K74" s="7"/>
    </row>
    <row r="75" spans="1:11" ht="20.100000000000001" customHeight="1">
      <c r="A75" s="6"/>
      <c r="B75" s="6"/>
      <c r="C75" s="6"/>
      <c r="D75" s="6"/>
      <c r="E75" s="6"/>
      <c r="F75" s="6"/>
      <c r="G75" s="6"/>
      <c r="H75" s="6"/>
      <c r="I75" s="20"/>
      <c r="J75" s="6"/>
      <c r="K75" s="7"/>
    </row>
    <row r="76" spans="1:11" ht="16.5" customHeight="1">
      <c r="A76" s="6"/>
      <c r="B76" s="6"/>
      <c r="C76" s="6"/>
      <c r="D76" s="6"/>
      <c r="E76" s="6"/>
      <c r="F76" s="6"/>
      <c r="G76" s="6"/>
      <c r="H76" s="6"/>
      <c r="I76" s="20"/>
      <c r="J76" s="6"/>
      <c r="K76" s="7"/>
    </row>
    <row r="77" spans="1:11" ht="16.5" customHeight="1">
      <c r="A77" s="6"/>
      <c r="B77" s="6"/>
      <c r="C77" s="6"/>
      <c r="D77" s="6"/>
      <c r="E77" s="8"/>
      <c r="F77" s="6"/>
      <c r="G77" s="6"/>
      <c r="H77" s="6"/>
      <c r="I77" s="20"/>
      <c r="J77" s="6"/>
      <c r="K77" s="7"/>
    </row>
    <row r="78" spans="1:11" ht="16.5" customHeight="1">
      <c r="A78" s="6"/>
      <c r="B78" s="6"/>
      <c r="C78" s="6"/>
      <c r="D78" s="6"/>
      <c r="E78" s="8"/>
      <c r="F78" s="6"/>
      <c r="G78" s="6"/>
      <c r="H78" s="6"/>
      <c r="I78" s="20"/>
      <c r="J78" s="6"/>
      <c r="K78" s="7"/>
    </row>
    <row r="79" spans="1:11" ht="16.5" customHeight="1">
      <c r="A79" s="6"/>
      <c r="B79" s="6"/>
      <c r="C79" s="6"/>
      <c r="D79" s="6"/>
      <c r="E79" s="8"/>
      <c r="F79" s="6"/>
      <c r="G79" s="6"/>
      <c r="H79" s="6"/>
      <c r="I79" s="20"/>
      <c r="J79" s="6"/>
      <c r="K79" s="7"/>
    </row>
    <row r="80" spans="1:11" ht="16.5" customHeight="1">
      <c r="A80" s="6"/>
      <c r="B80" s="6"/>
      <c r="C80" s="6"/>
      <c r="D80" s="6"/>
      <c r="E80" s="9"/>
      <c r="F80" s="6"/>
      <c r="G80" s="6"/>
      <c r="H80" s="6"/>
      <c r="I80" s="20"/>
      <c r="J80" s="6"/>
      <c r="K80" s="7"/>
    </row>
    <row r="81" spans="1:11" ht="16.5" customHeight="1">
      <c r="A81" s="6"/>
      <c r="B81" s="6"/>
      <c r="C81" s="6"/>
      <c r="D81" s="6"/>
      <c r="E81" s="6"/>
      <c r="F81" s="6"/>
      <c r="G81" s="6"/>
      <c r="H81" s="6"/>
      <c r="I81" s="20"/>
      <c r="J81" s="6"/>
      <c r="K81" s="7"/>
    </row>
    <row r="82" spans="1:11" ht="16.5" customHeight="1">
      <c r="A82" s="6"/>
      <c r="B82" s="6"/>
      <c r="C82" s="6"/>
      <c r="D82" s="6"/>
      <c r="E82" s="6"/>
      <c r="F82" s="6"/>
      <c r="G82" s="6"/>
      <c r="H82" s="6"/>
      <c r="I82" s="20"/>
      <c r="J82" s="6"/>
      <c r="K82" s="7"/>
    </row>
    <row r="83" spans="1:11" ht="16.5" customHeight="1">
      <c r="A83" s="6"/>
      <c r="B83" s="6"/>
      <c r="C83" s="6"/>
      <c r="D83" s="6"/>
      <c r="E83" s="6"/>
      <c r="F83" s="6"/>
      <c r="G83" s="6"/>
      <c r="H83" s="6"/>
      <c r="I83" s="20"/>
      <c r="J83" s="6"/>
      <c r="K83" s="7"/>
    </row>
    <row r="84" spans="1:11" ht="16.5" customHeight="1">
      <c r="A84" s="6"/>
      <c r="B84" s="6"/>
      <c r="C84" s="6"/>
      <c r="D84" s="6"/>
      <c r="E84" s="6"/>
      <c r="F84" s="6"/>
      <c r="G84" s="6"/>
      <c r="H84" s="6"/>
      <c r="I84" s="20"/>
      <c r="J84" s="6"/>
      <c r="K84" s="7"/>
    </row>
    <row r="85" spans="1:11" ht="16.5" customHeight="1">
      <c r="A85" s="6"/>
      <c r="B85" s="6"/>
      <c r="C85" s="6"/>
      <c r="D85" s="6"/>
      <c r="E85" s="6"/>
      <c r="F85" s="6"/>
      <c r="G85" s="6"/>
      <c r="H85" s="6"/>
      <c r="I85" s="20"/>
      <c r="J85" s="6"/>
      <c r="K85" s="7"/>
    </row>
    <row r="86" spans="1:11" ht="16.5" customHeight="1">
      <c r="A86" s="6"/>
      <c r="B86" s="6"/>
      <c r="C86" s="6"/>
      <c r="D86" s="6"/>
      <c r="E86" s="6"/>
      <c r="F86" s="6"/>
      <c r="G86" s="6"/>
      <c r="H86" s="6"/>
      <c r="I86" s="20"/>
      <c r="J86" s="6"/>
      <c r="K86" s="7"/>
    </row>
    <row r="87" spans="1:11" ht="16.5" customHeight="1">
      <c r="A87" s="6"/>
      <c r="B87" s="6"/>
      <c r="C87" s="6"/>
      <c r="D87" s="6"/>
      <c r="E87" s="6"/>
      <c r="F87" s="6"/>
      <c r="G87" s="6"/>
      <c r="H87" s="6"/>
      <c r="I87" s="20"/>
      <c r="J87" s="6"/>
      <c r="K87" s="7"/>
    </row>
    <row r="88" spans="1:11" ht="16.5" customHeight="1">
      <c r="A88" s="6"/>
      <c r="B88" s="6"/>
      <c r="C88" s="6"/>
      <c r="D88" s="6"/>
      <c r="E88" s="6"/>
      <c r="F88" s="6"/>
      <c r="G88" s="6"/>
      <c r="H88" s="6"/>
      <c r="I88" s="20"/>
      <c r="J88" s="6"/>
      <c r="K88" s="7"/>
    </row>
    <row r="89" spans="1:11" ht="16.5" customHeight="1">
      <c r="A89" s="6"/>
      <c r="B89" s="6"/>
      <c r="C89" s="6"/>
      <c r="D89" s="6"/>
      <c r="E89" s="6"/>
      <c r="F89" s="6"/>
      <c r="G89" s="6"/>
      <c r="H89" s="6"/>
      <c r="I89" s="20"/>
      <c r="J89" s="6"/>
      <c r="K89" s="7"/>
    </row>
    <row r="90" spans="1:11" ht="16.5" customHeight="1">
      <c r="A90" s="6"/>
      <c r="B90" s="6"/>
      <c r="C90" s="6"/>
      <c r="D90" s="6"/>
      <c r="E90" s="6"/>
      <c r="F90" s="6"/>
      <c r="G90" s="6"/>
      <c r="H90" s="6"/>
      <c r="I90" s="20"/>
      <c r="J90" s="6"/>
      <c r="K90" s="7"/>
    </row>
    <row r="91" spans="1:11" ht="16.5" customHeight="1"/>
    <row r="92" spans="1:11" ht="16.5" customHeight="1"/>
    <row r="93" spans="1:11" ht="16.5" customHeight="1"/>
    <row r="94" spans="1:11" ht="16.5" customHeight="1"/>
    <row r="95" spans="1:11" ht="16.5" customHeight="1"/>
    <row r="96" spans="1:11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</sheetData>
  <autoFilter ref="A3:K74">
    <sortState ref="A4:K68">
      <sortCondition ref="B4:B68"/>
    </sortState>
  </autoFilter>
  <mergeCells count="1">
    <mergeCell ref="A1:K1"/>
  </mergeCells>
  <phoneticPr fontId="8" type="noConversion"/>
  <dataValidations count="1">
    <dataValidation type="list" allowBlank="1" showInputMessage="1" showErrorMessage="1" sqref="F56:F61 F69:F71 F8:F54">
      <formula1>"일반경쟁,제한경쟁,수의계약"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4"/>
  <sheetViews>
    <sheetView zoomScale="90" zoomScaleNormal="90" zoomScaleSheetLayoutView="100" workbookViewId="0">
      <pane ySplit="4" topLeftCell="A86" activePane="bottomLeft" state="frozen"/>
      <selection pane="bottomLeft" activeCell="K121" sqref="K121"/>
    </sheetView>
  </sheetViews>
  <sheetFormatPr defaultRowHeight="16.5"/>
  <cols>
    <col min="1" max="1" width="5.6640625" style="11" customWidth="1"/>
    <col min="2" max="2" width="29.6640625" style="11" customWidth="1"/>
    <col min="3" max="3" width="35.44140625" style="11" customWidth="1"/>
    <col min="4" max="5" width="8.88671875" style="11"/>
    <col min="6" max="6" width="13" style="11" bestFit="1" customWidth="1"/>
    <col min="7" max="7" width="12.44140625" style="11" customWidth="1"/>
    <col min="8" max="8" width="20.33203125" style="11" customWidth="1"/>
    <col min="9" max="16384" width="8.88671875" style="11"/>
  </cols>
  <sheetData>
    <row r="1" spans="1:12" ht="26.25">
      <c r="A1" s="116" t="s">
        <v>112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12" customFormat="1"/>
    <row r="3" spans="1:12" s="25" customFormat="1">
      <c r="A3" s="117" t="s">
        <v>13</v>
      </c>
      <c r="B3" s="118" t="s">
        <v>14</v>
      </c>
      <c r="C3" s="118" t="s">
        <v>15</v>
      </c>
      <c r="D3" s="118" t="s">
        <v>16</v>
      </c>
      <c r="E3" s="119" t="s">
        <v>17</v>
      </c>
      <c r="F3" s="120" t="s">
        <v>628</v>
      </c>
      <c r="G3" s="120" t="s">
        <v>629</v>
      </c>
      <c r="H3" s="119" t="s">
        <v>5</v>
      </c>
      <c r="I3" s="119" t="s">
        <v>18</v>
      </c>
      <c r="J3" s="119"/>
      <c r="K3" s="119"/>
      <c r="L3" s="119"/>
    </row>
    <row r="4" spans="1:12" s="25" customFormat="1">
      <c r="A4" s="117"/>
      <c r="B4" s="118"/>
      <c r="C4" s="118"/>
      <c r="D4" s="118"/>
      <c r="E4" s="119"/>
      <c r="F4" s="119"/>
      <c r="G4" s="119"/>
      <c r="H4" s="119"/>
      <c r="I4" s="42" t="s">
        <v>19</v>
      </c>
      <c r="J4" s="42" t="s">
        <v>20</v>
      </c>
      <c r="K4" s="42" t="s">
        <v>21</v>
      </c>
      <c r="L4" s="42" t="s">
        <v>22</v>
      </c>
    </row>
    <row r="5" spans="1:12" s="33" customFormat="1">
      <c r="A5" s="26">
        <v>1</v>
      </c>
      <c r="B5" s="27" t="s">
        <v>194</v>
      </c>
      <c r="C5" s="28">
        <v>1.0423611111111111</v>
      </c>
      <c r="D5" s="29" t="s">
        <v>269</v>
      </c>
      <c r="E5" s="27">
        <v>1</v>
      </c>
      <c r="F5" s="30">
        <v>94426000</v>
      </c>
      <c r="G5" s="31">
        <f t="shared" ref="G5:G68" si="0">E5*F5</f>
        <v>94426000</v>
      </c>
      <c r="H5" s="31" t="s">
        <v>270</v>
      </c>
      <c r="I5" s="32"/>
      <c r="J5" s="32">
        <v>1</v>
      </c>
      <c r="K5" s="32"/>
      <c r="L5" s="32"/>
    </row>
    <row r="6" spans="1:12" s="33" customFormat="1">
      <c r="A6" s="26">
        <v>2</v>
      </c>
      <c r="B6" s="27" t="s">
        <v>195</v>
      </c>
      <c r="C6" s="27" t="s">
        <v>41</v>
      </c>
      <c r="D6" s="29" t="s">
        <v>269</v>
      </c>
      <c r="E6" s="27">
        <v>1</v>
      </c>
      <c r="F6" s="30">
        <v>368000000</v>
      </c>
      <c r="G6" s="31">
        <f t="shared" si="0"/>
        <v>368000000</v>
      </c>
      <c r="H6" s="31" t="s">
        <v>270</v>
      </c>
      <c r="I6" s="32">
        <v>1</v>
      </c>
      <c r="J6" s="32"/>
      <c r="K6" s="32"/>
      <c r="L6" s="32"/>
    </row>
    <row r="7" spans="1:12" s="33" customFormat="1">
      <c r="A7" s="26">
        <v>3</v>
      </c>
      <c r="B7" s="27" t="s">
        <v>195</v>
      </c>
      <c r="C7" s="27" t="s">
        <v>41</v>
      </c>
      <c r="D7" s="29" t="s">
        <v>269</v>
      </c>
      <c r="E7" s="27">
        <v>1</v>
      </c>
      <c r="F7" s="30">
        <v>340000000</v>
      </c>
      <c r="G7" s="31">
        <f t="shared" si="0"/>
        <v>340000000</v>
      </c>
      <c r="H7" s="31" t="s">
        <v>270</v>
      </c>
      <c r="I7" s="32">
        <v>1</v>
      </c>
      <c r="J7" s="32"/>
      <c r="K7" s="32"/>
      <c r="L7" s="32"/>
    </row>
    <row r="8" spans="1:12" s="33" customFormat="1">
      <c r="A8" s="26">
        <v>4</v>
      </c>
      <c r="B8" s="27" t="s">
        <v>101</v>
      </c>
      <c r="C8" s="27" t="s">
        <v>41</v>
      </c>
      <c r="D8" s="29" t="s">
        <v>269</v>
      </c>
      <c r="E8" s="27">
        <v>1</v>
      </c>
      <c r="F8" s="30">
        <v>80200000</v>
      </c>
      <c r="G8" s="31">
        <f t="shared" si="0"/>
        <v>80200000</v>
      </c>
      <c r="H8" s="31" t="s">
        <v>270</v>
      </c>
      <c r="I8" s="32">
        <v>1</v>
      </c>
      <c r="J8" s="32"/>
      <c r="K8" s="32"/>
      <c r="L8" s="32"/>
    </row>
    <row r="9" spans="1:12" s="33" customFormat="1">
      <c r="A9" s="26">
        <v>5</v>
      </c>
      <c r="B9" s="27" t="s">
        <v>67</v>
      </c>
      <c r="C9" s="27" t="s">
        <v>88</v>
      </c>
      <c r="D9" s="29" t="s">
        <v>269</v>
      </c>
      <c r="E9" s="27">
        <v>1</v>
      </c>
      <c r="F9" s="30">
        <v>47788800</v>
      </c>
      <c r="G9" s="31">
        <f t="shared" si="0"/>
        <v>47788800</v>
      </c>
      <c r="H9" s="31" t="s">
        <v>270</v>
      </c>
      <c r="I9" s="32">
        <v>1</v>
      </c>
      <c r="J9" s="32"/>
      <c r="K9" s="32"/>
      <c r="L9" s="32"/>
    </row>
    <row r="10" spans="1:12" s="33" customFormat="1">
      <c r="A10" s="26">
        <v>6</v>
      </c>
      <c r="B10" s="27" t="s">
        <v>108</v>
      </c>
      <c r="C10" s="27" t="s">
        <v>196</v>
      </c>
      <c r="D10" s="29" t="s">
        <v>269</v>
      </c>
      <c r="E10" s="27">
        <v>1</v>
      </c>
      <c r="F10" s="30">
        <v>150000000</v>
      </c>
      <c r="G10" s="31">
        <f t="shared" si="0"/>
        <v>150000000</v>
      </c>
      <c r="H10" s="31" t="s">
        <v>270</v>
      </c>
      <c r="I10" s="32">
        <v>1</v>
      </c>
      <c r="J10" s="32"/>
      <c r="K10" s="32"/>
      <c r="L10" s="32"/>
    </row>
    <row r="11" spans="1:12" s="33" customFormat="1">
      <c r="A11" s="26">
        <v>7</v>
      </c>
      <c r="B11" s="27" t="s">
        <v>197</v>
      </c>
      <c r="C11" s="27" t="s">
        <v>198</v>
      </c>
      <c r="D11" s="29" t="s">
        <v>269</v>
      </c>
      <c r="E11" s="27">
        <v>1</v>
      </c>
      <c r="F11" s="30">
        <v>43500000</v>
      </c>
      <c r="G11" s="31">
        <f t="shared" si="0"/>
        <v>43500000</v>
      </c>
      <c r="H11" s="31" t="s">
        <v>270</v>
      </c>
      <c r="I11" s="32">
        <v>1</v>
      </c>
      <c r="J11" s="32"/>
      <c r="K11" s="32"/>
      <c r="L11" s="32"/>
    </row>
    <row r="12" spans="1:12" s="33" customFormat="1">
      <c r="A12" s="26">
        <v>8</v>
      </c>
      <c r="B12" s="27" t="s">
        <v>199</v>
      </c>
      <c r="C12" s="27" t="s">
        <v>200</v>
      </c>
      <c r="D12" s="29" t="s">
        <v>269</v>
      </c>
      <c r="E12" s="27">
        <v>1</v>
      </c>
      <c r="F12" s="30">
        <v>1000000000</v>
      </c>
      <c r="G12" s="31">
        <f t="shared" si="0"/>
        <v>1000000000</v>
      </c>
      <c r="H12" s="31" t="s">
        <v>270</v>
      </c>
      <c r="I12" s="32">
        <v>1</v>
      </c>
      <c r="J12" s="32"/>
      <c r="K12" s="32"/>
      <c r="L12" s="32"/>
    </row>
    <row r="13" spans="1:12" s="33" customFormat="1">
      <c r="A13" s="26">
        <v>9</v>
      </c>
      <c r="B13" s="27" t="s">
        <v>60</v>
      </c>
      <c r="C13" s="27" t="s">
        <v>201</v>
      </c>
      <c r="D13" s="29" t="s">
        <v>269</v>
      </c>
      <c r="E13" s="27">
        <v>6</v>
      </c>
      <c r="F13" s="30">
        <v>55340000</v>
      </c>
      <c r="G13" s="31">
        <f t="shared" si="0"/>
        <v>332040000</v>
      </c>
      <c r="H13" s="31" t="s">
        <v>270</v>
      </c>
      <c r="I13" s="32">
        <v>6</v>
      </c>
      <c r="J13" s="32"/>
      <c r="K13" s="32"/>
      <c r="L13" s="32"/>
    </row>
    <row r="14" spans="1:12" s="33" customFormat="1">
      <c r="A14" s="26">
        <v>10</v>
      </c>
      <c r="B14" s="27" t="s">
        <v>202</v>
      </c>
      <c r="C14" s="27" t="s">
        <v>203</v>
      </c>
      <c r="D14" s="29" t="s">
        <v>269</v>
      </c>
      <c r="E14" s="27">
        <v>1</v>
      </c>
      <c r="F14" s="30">
        <v>44500000</v>
      </c>
      <c r="G14" s="31">
        <f t="shared" si="0"/>
        <v>44500000</v>
      </c>
      <c r="H14" s="31" t="s">
        <v>270</v>
      </c>
      <c r="I14" s="32">
        <v>1</v>
      </c>
      <c r="J14" s="32"/>
      <c r="K14" s="32"/>
      <c r="L14" s="32"/>
    </row>
    <row r="15" spans="1:12" s="33" customFormat="1">
      <c r="A15" s="26">
        <v>11</v>
      </c>
      <c r="B15" s="27" t="s">
        <v>204</v>
      </c>
      <c r="C15" s="27" t="s">
        <v>205</v>
      </c>
      <c r="D15" s="29" t="s">
        <v>269</v>
      </c>
      <c r="E15" s="27">
        <v>2</v>
      </c>
      <c r="F15" s="30">
        <v>47222400</v>
      </c>
      <c r="G15" s="31">
        <f t="shared" si="0"/>
        <v>94444800</v>
      </c>
      <c r="H15" s="31" t="s">
        <v>270</v>
      </c>
      <c r="I15" s="32">
        <v>2</v>
      </c>
      <c r="J15" s="32"/>
      <c r="K15" s="32"/>
      <c r="L15" s="32"/>
    </row>
    <row r="16" spans="1:12" s="33" customFormat="1">
      <c r="A16" s="26">
        <v>12</v>
      </c>
      <c r="B16" s="27" t="s">
        <v>206</v>
      </c>
      <c r="C16" s="27" t="s">
        <v>207</v>
      </c>
      <c r="D16" s="29" t="s">
        <v>269</v>
      </c>
      <c r="E16" s="27">
        <v>1</v>
      </c>
      <c r="F16" s="30">
        <v>200000000</v>
      </c>
      <c r="G16" s="31">
        <f t="shared" si="0"/>
        <v>200000000</v>
      </c>
      <c r="H16" s="31" t="s">
        <v>270</v>
      </c>
      <c r="I16" s="32">
        <v>1</v>
      </c>
      <c r="J16" s="32"/>
      <c r="K16" s="32"/>
      <c r="L16" s="32"/>
    </row>
    <row r="17" spans="1:12" s="33" customFormat="1">
      <c r="A17" s="26">
        <v>13</v>
      </c>
      <c r="B17" s="27" t="s">
        <v>62</v>
      </c>
      <c r="C17" s="27" t="s">
        <v>41</v>
      </c>
      <c r="D17" s="29" t="s">
        <v>269</v>
      </c>
      <c r="E17" s="27">
        <v>1</v>
      </c>
      <c r="F17" s="30">
        <v>53200000</v>
      </c>
      <c r="G17" s="31">
        <f t="shared" si="0"/>
        <v>53200000</v>
      </c>
      <c r="H17" s="31" t="s">
        <v>270</v>
      </c>
      <c r="I17" s="32">
        <v>1</v>
      </c>
      <c r="J17" s="32"/>
      <c r="K17" s="32"/>
      <c r="L17" s="32"/>
    </row>
    <row r="18" spans="1:12" s="33" customFormat="1">
      <c r="A18" s="26">
        <v>14</v>
      </c>
      <c r="B18" s="27" t="s">
        <v>62</v>
      </c>
      <c r="C18" s="27" t="s">
        <v>72</v>
      </c>
      <c r="D18" s="29" t="s">
        <v>269</v>
      </c>
      <c r="E18" s="27">
        <v>1</v>
      </c>
      <c r="F18" s="30">
        <v>37000000</v>
      </c>
      <c r="G18" s="31">
        <f t="shared" si="0"/>
        <v>37000000</v>
      </c>
      <c r="H18" s="31" t="s">
        <v>270</v>
      </c>
      <c r="I18" s="32">
        <v>1</v>
      </c>
      <c r="J18" s="32"/>
      <c r="K18" s="32"/>
      <c r="L18" s="32"/>
    </row>
    <row r="19" spans="1:12" s="33" customFormat="1">
      <c r="A19" s="26">
        <v>15</v>
      </c>
      <c r="B19" s="27" t="s">
        <v>62</v>
      </c>
      <c r="C19" s="27" t="s">
        <v>41</v>
      </c>
      <c r="D19" s="29" t="s">
        <v>269</v>
      </c>
      <c r="E19" s="27">
        <v>1</v>
      </c>
      <c r="F19" s="30">
        <v>31000000</v>
      </c>
      <c r="G19" s="31">
        <f t="shared" si="0"/>
        <v>31000000</v>
      </c>
      <c r="H19" s="31" t="s">
        <v>270</v>
      </c>
      <c r="I19" s="32">
        <v>1</v>
      </c>
      <c r="J19" s="32"/>
      <c r="K19" s="32"/>
      <c r="L19" s="32"/>
    </row>
    <row r="20" spans="1:12" s="33" customFormat="1">
      <c r="A20" s="26">
        <v>16</v>
      </c>
      <c r="B20" s="27" t="s">
        <v>62</v>
      </c>
      <c r="C20" s="27" t="s">
        <v>63</v>
      </c>
      <c r="D20" s="29" t="s">
        <v>269</v>
      </c>
      <c r="E20" s="27">
        <v>1</v>
      </c>
      <c r="F20" s="30">
        <v>31000000</v>
      </c>
      <c r="G20" s="31">
        <f t="shared" si="0"/>
        <v>31000000</v>
      </c>
      <c r="H20" s="31" t="s">
        <v>270</v>
      </c>
      <c r="I20" s="32">
        <v>1</v>
      </c>
      <c r="J20" s="32"/>
      <c r="K20" s="32"/>
      <c r="L20" s="32"/>
    </row>
    <row r="21" spans="1:12" s="33" customFormat="1">
      <c r="A21" s="26">
        <v>17</v>
      </c>
      <c r="B21" s="27" t="s">
        <v>62</v>
      </c>
      <c r="C21" s="27" t="s">
        <v>63</v>
      </c>
      <c r="D21" s="29" t="s">
        <v>269</v>
      </c>
      <c r="E21" s="27">
        <v>1</v>
      </c>
      <c r="F21" s="30">
        <v>31000000</v>
      </c>
      <c r="G21" s="31">
        <f t="shared" si="0"/>
        <v>31000000</v>
      </c>
      <c r="H21" s="31" t="s">
        <v>270</v>
      </c>
      <c r="I21" s="32">
        <v>1</v>
      </c>
      <c r="J21" s="32"/>
      <c r="K21" s="32"/>
      <c r="L21" s="32"/>
    </row>
    <row r="22" spans="1:12" s="33" customFormat="1">
      <c r="A22" s="26">
        <v>18</v>
      </c>
      <c r="B22" s="27" t="s">
        <v>62</v>
      </c>
      <c r="C22" s="27" t="s">
        <v>63</v>
      </c>
      <c r="D22" s="29" t="s">
        <v>269</v>
      </c>
      <c r="E22" s="27">
        <v>1</v>
      </c>
      <c r="F22" s="30">
        <v>31000000</v>
      </c>
      <c r="G22" s="31">
        <f t="shared" si="0"/>
        <v>31000000</v>
      </c>
      <c r="H22" s="31" t="s">
        <v>270</v>
      </c>
      <c r="I22" s="32">
        <v>1</v>
      </c>
      <c r="J22" s="32"/>
      <c r="K22" s="32"/>
      <c r="L22" s="32"/>
    </row>
    <row r="23" spans="1:12" s="33" customFormat="1">
      <c r="A23" s="26">
        <v>19</v>
      </c>
      <c r="B23" s="27" t="s">
        <v>62</v>
      </c>
      <c r="C23" s="27" t="s">
        <v>63</v>
      </c>
      <c r="D23" s="29" t="s">
        <v>269</v>
      </c>
      <c r="E23" s="27">
        <v>1</v>
      </c>
      <c r="F23" s="30">
        <v>31000000</v>
      </c>
      <c r="G23" s="31">
        <f t="shared" si="0"/>
        <v>31000000</v>
      </c>
      <c r="H23" s="31" t="s">
        <v>270</v>
      </c>
      <c r="I23" s="32">
        <v>1</v>
      </c>
      <c r="J23" s="32"/>
      <c r="K23" s="32"/>
      <c r="L23" s="32"/>
    </row>
    <row r="24" spans="1:12" s="33" customFormat="1">
      <c r="A24" s="26">
        <v>20</v>
      </c>
      <c r="B24" s="27" t="s">
        <v>62</v>
      </c>
      <c r="C24" s="27" t="s">
        <v>208</v>
      </c>
      <c r="D24" s="29" t="s">
        <v>271</v>
      </c>
      <c r="E24" s="27">
        <v>1</v>
      </c>
      <c r="F24" s="30">
        <v>31000000</v>
      </c>
      <c r="G24" s="31">
        <f t="shared" si="0"/>
        <v>31000000</v>
      </c>
      <c r="H24" s="31" t="s">
        <v>272</v>
      </c>
      <c r="I24" s="32">
        <v>1</v>
      </c>
      <c r="J24" s="32"/>
      <c r="K24" s="32"/>
      <c r="L24" s="32"/>
    </row>
    <row r="25" spans="1:12" s="33" customFormat="1">
      <c r="A25" s="26">
        <v>21</v>
      </c>
      <c r="B25" s="27" t="s">
        <v>62</v>
      </c>
      <c r="C25" s="27" t="s">
        <v>63</v>
      </c>
      <c r="D25" s="29" t="s">
        <v>271</v>
      </c>
      <c r="E25" s="27">
        <v>1</v>
      </c>
      <c r="F25" s="30">
        <v>31000000</v>
      </c>
      <c r="G25" s="31">
        <f t="shared" si="0"/>
        <v>31000000</v>
      </c>
      <c r="H25" s="31" t="s">
        <v>272</v>
      </c>
      <c r="I25" s="32">
        <v>1</v>
      </c>
      <c r="J25" s="32"/>
      <c r="K25" s="32"/>
      <c r="L25" s="32"/>
    </row>
    <row r="26" spans="1:12" s="33" customFormat="1">
      <c r="A26" s="26">
        <v>22</v>
      </c>
      <c r="B26" s="27" t="s">
        <v>82</v>
      </c>
      <c r="C26" s="27" t="s">
        <v>209</v>
      </c>
      <c r="D26" s="29" t="s">
        <v>271</v>
      </c>
      <c r="E26" s="27">
        <v>1</v>
      </c>
      <c r="F26" s="30">
        <v>38500000</v>
      </c>
      <c r="G26" s="31">
        <f t="shared" si="0"/>
        <v>38500000</v>
      </c>
      <c r="H26" s="31" t="s">
        <v>272</v>
      </c>
      <c r="I26" s="32">
        <v>1</v>
      </c>
      <c r="J26" s="32"/>
      <c r="K26" s="32"/>
      <c r="L26" s="32"/>
    </row>
    <row r="27" spans="1:12" s="33" customFormat="1">
      <c r="A27" s="26">
        <v>23</v>
      </c>
      <c r="B27" s="27" t="s">
        <v>77</v>
      </c>
      <c r="C27" s="27" t="s">
        <v>210</v>
      </c>
      <c r="D27" s="29" t="s">
        <v>271</v>
      </c>
      <c r="E27" s="27">
        <v>1</v>
      </c>
      <c r="F27" s="30">
        <v>31500000</v>
      </c>
      <c r="G27" s="31">
        <f t="shared" si="0"/>
        <v>31500000</v>
      </c>
      <c r="H27" s="31" t="s">
        <v>272</v>
      </c>
      <c r="I27" s="32">
        <v>1</v>
      </c>
      <c r="J27" s="32"/>
      <c r="K27" s="32"/>
      <c r="L27" s="32"/>
    </row>
    <row r="28" spans="1:12" s="33" customFormat="1">
      <c r="A28" s="26">
        <v>24</v>
      </c>
      <c r="B28" s="27" t="s">
        <v>105</v>
      </c>
      <c r="C28" s="27" t="s">
        <v>106</v>
      </c>
      <c r="D28" s="29" t="s">
        <v>271</v>
      </c>
      <c r="E28" s="27">
        <v>1</v>
      </c>
      <c r="F28" s="30">
        <v>120000000</v>
      </c>
      <c r="G28" s="31">
        <f t="shared" si="0"/>
        <v>120000000</v>
      </c>
      <c r="H28" s="31" t="s">
        <v>272</v>
      </c>
      <c r="I28" s="32"/>
      <c r="J28" s="32">
        <v>1</v>
      </c>
      <c r="K28" s="32"/>
      <c r="L28" s="32"/>
    </row>
    <row r="29" spans="1:12" s="33" customFormat="1">
      <c r="A29" s="26">
        <v>25</v>
      </c>
      <c r="B29" s="27" t="s">
        <v>211</v>
      </c>
      <c r="C29" s="27" t="s">
        <v>212</v>
      </c>
      <c r="D29" s="29" t="s">
        <v>271</v>
      </c>
      <c r="E29" s="27">
        <v>1</v>
      </c>
      <c r="F29" s="30">
        <v>81000000</v>
      </c>
      <c r="G29" s="31">
        <f t="shared" si="0"/>
        <v>81000000</v>
      </c>
      <c r="H29" s="31" t="s">
        <v>272</v>
      </c>
      <c r="I29" s="32">
        <v>1</v>
      </c>
      <c r="J29" s="32"/>
      <c r="K29" s="32"/>
      <c r="L29" s="32"/>
    </row>
    <row r="30" spans="1:12" s="33" customFormat="1">
      <c r="A30" s="26">
        <v>26</v>
      </c>
      <c r="B30" s="27" t="s">
        <v>54</v>
      </c>
      <c r="C30" s="27" t="s">
        <v>56</v>
      </c>
      <c r="D30" s="29" t="s">
        <v>271</v>
      </c>
      <c r="E30" s="27">
        <v>1</v>
      </c>
      <c r="F30" s="30">
        <v>50000000</v>
      </c>
      <c r="G30" s="31">
        <f t="shared" si="0"/>
        <v>50000000</v>
      </c>
      <c r="H30" s="31" t="s">
        <v>272</v>
      </c>
      <c r="I30" s="32">
        <v>1</v>
      </c>
      <c r="J30" s="32"/>
      <c r="K30" s="32"/>
      <c r="L30" s="32"/>
    </row>
    <row r="31" spans="1:12" s="33" customFormat="1">
      <c r="A31" s="26">
        <v>27</v>
      </c>
      <c r="B31" s="27" t="s">
        <v>54</v>
      </c>
      <c r="C31" s="27" t="s">
        <v>66</v>
      </c>
      <c r="D31" s="29" t="s">
        <v>271</v>
      </c>
      <c r="E31" s="27">
        <v>1</v>
      </c>
      <c r="F31" s="30">
        <v>44000000</v>
      </c>
      <c r="G31" s="31">
        <f t="shared" si="0"/>
        <v>44000000</v>
      </c>
      <c r="H31" s="31" t="s">
        <v>272</v>
      </c>
      <c r="I31" s="32">
        <v>1</v>
      </c>
      <c r="J31" s="32"/>
      <c r="K31" s="32"/>
      <c r="L31" s="32"/>
    </row>
    <row r="32" spans="1:12" s="33" customFormat="1">
      <c r="A32" s="26">
        <v>28</v>
      </c>
      <c r="B32" s="27" t="s">
        <v>104</v>
      </c>
      <c r="C32" s="27" t="s">
        <v>213</v>
      </c>
      <c r="D32" s="29" t="s">
        <v>271</v>
      </c>
      <c r="E32" s="27">
        <v>1</v>
      </c>
      <c r="F32" s="30">
        <v>33123200</v>
      </c>
      <c r="G32" s="31">
        <f t="shared" si="0"/>
        <v>33123200</v>
      </c>
      <c r="H32" s="31" t="s">
        <v>272</v>
      </c>
      <c r="I32" s="32">
        <v>1</v>
      </c>
      <c r="J32" s="32"/>
      <c r="K32" s="32"/>
      <c r="L32" s="32"/>
    </row>
    <row r="33" spans="1:12" s="33" customFormat="1">
      <c r="A33" s="26">
        <v>29</v>
      </c>
      <c r="B33" s="27" t="s">
        <v>214</v>
      </c>
      <c r="C33" s="27" t="s">
        <v>68</v>
      </c>
      <c r="D33" s="29" t="s">
        <v>271</v>
      </c>
      <c r="E33" s="27">
        <v>1</v>
      </c>
      <c r="F33" s="30">
        <v>111338308</v>
      </c>
      <c r="G33" s="31">
        <f t="shared" si="0"/>
        <v>111338308</v>
      </c>
      <c r="H33" s="31" t="s">
        <v>272</v>
      </c>
      <c r="I33" s="32">
        <v>1</v>
      </c>
      <c r="J33" s="32"/>
      <c r="K33" s="32"/>
      <c r="L33" s="32"/>
    </row>
    <row r="34" spans="1:12" s="33" customFormat="1">
      <c r="A34" s="26">
        <v>30</v>
      </c>
      <c r="B34" s="27" t="s">
        <v>214</v>
      </c>
      <c r="C34" s="27" t="s">
        <v>215</v>
      </c>
      <c r="D34" s="29" t="s">
        <v>271</v>
      </c>
      <c r="E34" s="27">
        <v>1</v>
      </c>
      <c r="F34" s="30">
        <v>105000000</v>
      </c>
      <c r="G34" s="31">
        <f t="shared" si="0"/>
        <v>105000000</v>
      </c>
      <c r="H34" s="31" t="s">
        <v>272</v>
      </c>
      <c r="I34" s="32"/>
      <c r="J34" s="32">
        <v>1</v>
      </c>
      <c r="K34" s="32"/>
      <c r="L34" s="32"/>
    </row>
    <row r="35" spans="1:12" s="33" customFormat="1">
      <c r="A35" s="26">
        <v>31</v>
      </c>
      <c r="B35" s="27" t="s">
        <v>214</v>
      </c>
      <c r="C35" s="27" t="s">
        <v>216</v>
      </c>
      <c r="D35" s="29" t="s">
        <v>271</v>
      </c>
      <c r="E35" s="27">
        <v>1</v>
      </c>
      <c r="F35" s="30">
        <v>92090000</v>
      </c>
      <c r="G35" s="31">
        <f t="shared" si="0"/>
        <v>92090000</v>
      </c>
      <c r="H35" s="31" t="s">
        <v>272</v>
      </c>
      <c r="I35" s="32">
        <v>1</v>
      </c>
      <c r="J35" s="32"/>
      <c r="K35" s="32"/>
      <c r="L35" s="32"/>
    </row>
    <row r="36" spans="1:12" s="33" customFormat="1">
      <c r="A36" s="26">
        <v>32</v>
      </c>
      <c r="B36" s="27" t="s">
        <v>217</v>
      </c>
      <c r="C36" s="27" t="s">
        <v>218</v>
      </c>
      <c r="D36" s="29" t="s">
        <v>271</v>
      </c>
      <c r="E36" s="27">
        <v>1</v>
      </c>
      <c r="F36" s="30">
        <v>45000000</v>
      </c>
      <c r="G36" s="31">
        <f t="shared" si="0"/>
        <v>45000000</v>
      </c>
      <c r="H36" s="31" t="s">
        <v>272</v>
      </c>
      <c r="I36" s="32"/>
      <c r="J36" s="32">
        <v>1</v>
      </c>
      <c r="K36" s="32"/>
      <c r="L36" s="32"/>
    </row>
    <row r="37" spans="1:12" s="33" customFormat="1">
      <c r="A37" s="26">
        <v>33</v>
      </c>
      <c r="B37" s="27" t="s">
        <v>219</v>
      </c>
      <c r="C37" s="27" t="s">
        <v>220</v>
      </c>
      <c r="D37" s="29" t="s">
        <v>271</v>
      </c>
      <c r="E37" s="27">
        <v>1</v>
      </c>
      <c r="F37" s="30">
        <v>48072000</v>
      </c>
      <c r="G37" s="31">
        <f t="shared" si="0"/>
        <v>48072000</v>
      </c>
      <c r="H37" s="31" t="s">
        <v>272</v>
      </c>
      <c r="I37" s="32">
        <v>1</v>
      </c>
      <c r="J37" s="32"/>
      <c r="K37" s="32"/>
      <c r="L37" s="32"/>
    </row>
    <row r="38" spans="1:12" s="33" customFormat="1">
      <c r="A38" s="26">
        <v>34</v>
      </c>
      <c r="B38" s="27" t="s">
        <v>51</v>
      </c>
      <c r="C38" s="27" t="s">
        <v>64</v>
      </c>
      <c r="D38" s="29" t="s">
        <v>271</v>
      </c>
      <c r="E38" s="27">
        <v>1</v>
      </c>
      <c r="F38" s="30">
        <v>34430000</v>
      </c>
      <c r="G38" s="31">
        <f t="shared" si="0"/>
        <v>34430000</v>
      </c>
      <c r="H38" s="31" t="s">
        <v>272</v>
      </c>
      <c r="I38" s="32">
        <v>1</v>
      </c>
      <c r="J38" s="32"/>
      <c r="K38" s="32"/>
      <c r="L38" s="32"/>
    </row>
    <row r="39" spans="1:12" s="33" customFormat="1">
      <c r="A39" s="26">
        <v>35</v>
      </c>
      <c r="B39" s="27" t="s">
        <v>221</v>
      </c>
      <c r="C39" s="27" t="s">
        <v>222</v>
      </c>
      <c r="D39" s="29" t="s">
        <v>271</v>
      </c>
      <c r="E39" s="27">
        <v>1</v>
      </c>
      <c r="F39" s="30">
        <v>126000000</v>
      </c>
      <c r="G39" s="31">
        <f t="shared" si="0"/>
        <v>126000000</v>
      </c>
      <c r="H39" s="31" t="s">
        <v>272</v>
      </c>
      <c r="I39" s="32"/>
      <c r="J39" s="32">
        <v>1</v>
      </c>
      <c r="K39" s="32"/>
      <c r="L39" s="32"/>
    </row>
    <row r="40" spans="1:12" s="33" customFormat="1">
      <c r="A40" s="26">
        <v>36</v>
      </c>
      <c r="B40" s="27" t="s">
        <v>223</v>
      </c>
      <c r="C40" s="27" t="s">
        <v>224</v>
      </c>
      <c r="D40" s="29" t="s">
        <v>271</v>
      </c>
      <c r="E40" s="27">
        <v>1</v>
      </c>
      <c r="F40" s="30">
        <v>61870000</v>
      </c>
      <c r="G40" s="31">
        <f t="shared" si="0"/>
        <v>61870000</v>
      </c>
      <c r="H40" s="31" t="s">
        <v>272</v>
      </c>
      <c r="I40" s="32">
        <v>1</v>
      </c>
      <c r="J40" s="32"/>
      <c r="K40" s="32"/>
      <c r="L40" s="32"/>
    </row>
    <row r="41" spans="1:12" s="33" customFormat="1">
      <c r="A41" s="26">
        <v>37</v>
      </c>
      <c r="B41" s="27" t="s">
        <v>52</v>
      </c>
      <c r="C41" s="27" t="s">
        <v>53</v>
      </c>
      <c r="D41" s="29" t="s">
        <v>271</v>
      </c>
      <c r="E41" s="27">
        <v>1</v>
      </c>
      <c r="F41" s="30">
        <v>66509300</v>
      </c>
      <c r="G41" s="31">
        <f t="shared" si="0"/>
        <v>66509300</v>
      </c>
      <c r="H41" s="31" t="s">
        <v>272</v>
      </c>
      <c r="I41" s="32">
        <v>1</v>
      </c>
      <c r="J41" s="32"/>
      <c r="K41" s="32"/>
      <c r="L41" s="32"/>
    </row>
    <row r="42" spans="1:12" s="33" customFormat="1">
      <c r="A42" s="26">
        <v>38</v>
      </c>
      <c r="B42" s="27" t="s">
        <v>52</v>
      </c>
      <c r="C42" s="27" t="s">
        <v>53</v>
      </c>
      <c r="D42" s="29" t="s">
        <v>271</v>
      </c>
      <c r="E42" s="27">
        <v>1</v>
      </c>
      <c r="F42" s="30">
        <v>54539000</v>
      </c>
      <c r="G42" s="31">
        <f t="shared" si="0"/>
        <v>54539000</v>
      </c>
      <c r="H42" s="31" t="s">
        <v>272</v>
      </c>
      <c r="I42" s="32"/>
      <c r="J42" s="32">
        <v>1</v>
      </c>
      <c r="K42" s="32"/>
      <c r="L42" s="32"/>
    </row>
    <row r="43" spans="1:12" s="33" customFormat="1">
      <c r="A43" s="26">
        <v>39</v>
      </c>
      <c r="B43" s="27" t="s">
        <v>52</v>
      </c>
      <c r="C43" s="27" t="s">
        <v>225</v>
      </c>
      <c r="D43" s="29" t="s">
        <v>271</v>
      </c>
      <c r="E43" s="27">
        <v>1</v>
      </c>
      <c r="F43" s="30">
        <v>50718000</v>
      </c>
      <c r="G43" s="31">
        <f t="shared" si="0"/>
        <v>50718000</v>
      </c>
      <c r="H43" s="31" t="s">
        <v>272</v>
      </c>
      <c r="I43" s="32">
        <v>1</v>
      </c>
      <c r="J43" s="32"/>
      <c r="K43" s="32"/>
      <c r="L43" s="32"/>
    </row>
    <row r="44" spans="1:12" s="33" customFormat="1">
      <c r="A44" s="26">
        <v>40</v>
      </c>
      <c r="B44" s="27" t="s">
        <v>226</v>
      </c>
      <c r="C44" s="27" t="s">
        <v>227</v>
      </c>
      <c r="D44" s="29" t="s">
        <v>271</v>
      </c>
      <c r="E44" s="27">
        <v>2</v>
      </c>
      <c r="F44" s="30">
        <v>45000000</v>
      </c>
      <c r="G44" s="31">
        <f t="shared" si="0"/>
        <v>90000000</v>
      </c>
      <c r="H44" s="31" t="s">
        <v>272</v>
      </c>
      <c r="I44" s="32"/>
      <c r="J44" s="32">
        <v>2</v>
      </c>
      <c r="K44" s="32"/>
      <c r="L44" s="32"/>
    </row>
    <row r="45" spans="1:12" s="33" customFormat="1">
      <c r="A45" s="26">
        <v>41</v>
      </c>
      <c r="B45" s="27" t="s">
        <v>228</v>
      </c>
      <c r="C45" s="27" t="s">
        <v>229</v>
      </c>
      <c r="D45" s="29" t="s">
        <v>271</v>
      </c>
      <c r="E45" s="27">
        <v>1</v>
      </c>
      <c r="F45" s="30">
        <v>85000000</v>
      </c>
      <c r="G45" s="31">
        <f t="shared" si="0"/>
        <v>85000000</v>
      </c>
      <c r="H45" s="31" t="s">
        <v>272</v>
      </c>
      <c r="I45" s="32">
        <v>1</v>
      </c>
      <c r="J45" s="32"/>
      <c r="K45" s="32"/>
      <c r="L45" s="32"/>
    </row>
    <row r="46" spans="1:12" s="33" customFormat="1">
      <c r="A46" s="26">
        <v>42</v>
      </c>
      <c r="B46" s="27" t="s">
        <v>93</v>
      </c>
      <c r="C46" s="27" t="s">
        <v>98</v>
      </c>
      <c r="D46" s="29" t="s">
        <v>271</v>
      </c>
      <c r="E46" s="27">
        <v>1</v>
      </c>
      <c r="F46" s="30">
        <v>45000000</v>
      </c>
      <c r="G46" s="31">
        <f t="shared" si="0"/>
        <v>45000000</v>
      </c>
      <c r="H46" s="31" t="s">
        <v>272</v>
      </c>
      <c r="I46" s="32"/>
      <c r="J46" s="32">
        <v>1</v>
      </c>
      <c r="K46" s="32"/>
      <c r="L46" s="32"/>
    </row>
    <row r="47" spans="1:12" s="33" customFormat="1">
      <c r="A47" s="26">
        <v>43</v>
      </c>
      <c r="B47" s="27" t="s">
        <v>61</v>
      </c>
      <c r="C47" s="27" t="s">
        <v>73</v>
      </c>
      <c r="D47" s="29" t="s">
        <v>271</v>
      </c>
      <c r="E47" s="27">
        <v>1</v>
      </c>
      <c r="F47" s="30">
        <v>41800000</v>
      </c>
      <c r="G47" s="31">
        <f t="shared" si="0"/>
        <v>41800000</v>
      </c>
      <c r="H47" s="31" t="s">
        <v>272</v>
      </c>
      <c r="I47" s="32">
        <v>1</v>
      </c>
      <c r="J47" s="32"/>
      <c r="K47" s="32"/>
      <c r="L47" s="32"/>
    </row>
    <row r="48" spans="1:12" s="33" customFormat="1">
      <c r="A48" s="26">
        <v>44</v>
      </c>
      <c r="B48" s="27" t="s">
        <v>109</v>
      </c>
      <c r="C48" s="27" t="s">
        <v>110</v>
      </c>
      <c r="D48" s="29" t="s">
        <v>271</v>
      </c>
      <c r="E48" s="27">
        <v>1</v>
      </c>
      <c r="F48" s="30">
        <v>190000000</v>
      </c>
      <c r="G48" s="31">
        <f t="shared" si="0"/>
        <v>190000000</v>
      </c>
      <c r="H48" s="31" t="s">
        <v>272</v>
      </c>
      <c r="I48" s="32"/>
      <c r="J48" s="32">
        <v>1</v>
      </c>
      <c r="K48" s="32"/>
      <c r="L48" s="32"/>
    </row>
    <row r="49" spans="1:12" s="33" customFormat="1">
      <c r="A49" s="26">
        <v>45</v>
      </c>
      <c r="B49" s="27" t="s">
        <v>109</v>
      </c>
      <c r="C49" s="27" t="s">
        <v>110</v>
      </c>
      <c r="D49" s="29" t="s">
        <v>271</v>
      </c>
      <c r="E49" s="27">
        <v>1</v>
      </c>
      <c r="F49" s="30">
        <v>150000000</v>
      </c>
      <c r="G49" s="31">
        <f t="shared" si="0"/>
        <v>150000000</v>
      </c>
      <c r="H49" s="31" t="s">
        <v>272</v>
      </c>
      <c r="I49" s="32">
        <v>1</v>
      </c>
      <c r="J49" s="32"/>
      <c r="K49" s="32"/>
      <c r="L49" s="32"/>
    </row>
    <row r="50" spans="1:12" s="33" customFormat="1">
      <c r="A50" s="26">
        <v>46</v>
      </c>
      <c r="B50" s="27" t="s">
        <v>230</v>
      </c>
      <c r="C50" s="27" t="s">
        <v>231</v>
      </c>
      <c r="D50" s="29" t="s">
        <v>271</v>
      </c>
      <c r="E50" s="27">
        <v>1</v>
      </c>
      <c r="F50" s="30">
        <v>73000000</v>
      </c>
      <c r="G50" s="31">
        <f t="shared" si="0"/>
        <v>73000000</v>
      </c>
      <c r="H50" s="31" t="s">
        <v>272</v>
      </c>
      <c r="I50" s="32"/>
      <c r="J50" s="32"/>
      <c r="K50" s="32">
        <v>1</v>
      </c>
      <c r="L50" s="32"/>
    </row>
    <row r="51" spans="1:12" s="33" customFormat="1">
      <c r="A51" s="26">
        <v>47</v>
      </c>
      <c r="B51" s="27" t="s">
        <v>69</v>
      </c>
      <c r="C51" s="27" t="s">
        <v>70</v>
      </c>
      <c r="D51" s="29" t="s">
        <v>271</v>
      </c>
      <c r="E51" s="27">
        <v>1</v>
      </c>
      <c r="F51" s="30">
        <v>31430000</v>
      </c>
      <c r="G51" s="31">
        <f t="shared" si="0"/>
        <v>31430000</v>
      </c>
      <c r="H51" s="31" t="s">
        <v>272</v>
      </c>
      <c r="I51" s="32">
        <v>1</v>
      </c>
      <c r="J51" s="32"/>
      <c r="K51" s="32"/>
      <c r="L51" s="32"/>
    </row>
    <row r="52" spans="1:12" s="33" customFormat="1">
      <c r="A52" s="26">
        <v>48</v>
      </c>
      <c r="B52" s="27" t="s">
        <v>232</v>
      </c>
      <c r="C52" s="27" t="s">
        <v>233</v>
      </c>
      <c r="D52" s="29" t="s">
        <v>271</v>
      </c>
      <c r="E52" s="27">
        <v>2</v>
      </c>
      <c r="F52" s="30">
        <v>35000000</v>
      </c>
      <c r="G52" s="31">
        <f t="shared" si="0"/>
        <v>70000000</v>
      </c>
      <c r="H52" s="31" t="s">
        <v>272</v>
      </c>
      <c r="I52" s="32"/>
      <c r="J52" s="32">
        <v>2</v>
      </c>
      <c r="K52" s="32"/>
      <c r="L52" s="32"/>
    </row>
    <row r="53" spans="1:12" s="33" customFormat="1">
      <c r="A53" s="26">
        <v>49</v>
      </c>
      <c r="B53" s="27" t="s">
        <v>83</v>
      </c>
      <c r="C53" s="27" t="s">
        <v>234</v>
      </c>
      <c r="D53" s="29" t="s">
        <v>271</v>
      </c>
      <c r="E53" s="27">
        <v>1</v>
      </c>
      <c r="F53" s="30">
        <v>33000000</v>
      </c>
      <c r="G53" s="31">
        <f t="shared" si="0"/>
        <v>33000000</v>
      </c>
      <c r="H53" s="31" t="s">
        <v>272</v>
      </c>
      <c r="I53" s="32">
        <v>1</v>
      </c>
      <c r="J53" s="32"/>
      <c r="K53" s="32"/>
      <c r="L53" s="32"/>
    </row>
    <row r="54" spans="1:12" s="33" customFormat="1">
      <c r="A54" s="26">
        <v>50</v>
      </c>
      <c r="B54" s="27" t="s">
        <v>86</v>
      </c>
      <c r="C54" s="27" t="s">
        <v>87</v>
      </c>
      <c r="D54" s="29" t="s">
        <v>271</v>
      </c>
      <c r="E54" s="27">
        <v>1</v>
      </c>
      <c r="F54" s="30">
        <v>47300000</v>
      </c>
      <c r="G54" s="31">
        <f t="shared" si="0"/>
        <v>47300000</v>
      </c>
      <c r="H54" s="31" t="s">
        <v>272</v>
      </c>
      <c r="I54" s="32">
        <v>1</v>
      </c>
      <c r="J54" s="32"/>
      <c r="K54" s="32"/>
      <c r="L54" s="32"/>
    </row>
    <row r="55" spans="1:12" s="33" customFormat="1">
      <c r="A55" s="26">
        <v>51</v>
      </c>
      <c r="B55" s="27" t="s">
        <v>235</v>
      </c>
      <c r="C55" s="27" t="s">
        <v>236</v>
      </c>
      <c r="D55" s="29" t="s">
        <v>271</v>
      </c>
      <c r="E55" s="27">
        <v>1</v>
      </c>
      <c r="F55" s="30">
        <v>389481000</v>
      </c>
      <c r="G55" s="31">
        <f t="shared" si="0"/>
        <v>389481000</v>
      </c>
      <c r="H55" s="31" t="s">
        <v>272</v>
      </c>
      <c r="I55" s="32">
        <v>1</v>
      </c>
      <c r="J55" s="32"/>
      <c r="K55" s="32"/>
      <c r="L55" s="32"/>
    </row>
    <row r="56" spans="1:12" s="33" customFormat="1">
      <c r="A56" s="26">
        <v>52</v>
      </c>
      <c r="B56" s="27" t="s">
        <v>235</v>
      </c>
      <c r="C56" s="27" t="s">
        <v>237</v>
      </c>
      <c r="D56" s="29" t="s">
        <v>271</v>
      </c>
      <c r="E56" s="27">
        <v>2</v>
      </c>
      <c r="F56" s="30">
        <v>195517000</v>
      </c>
      <c r="G56" s="31">
        <f t="shared" si="0"/>
        <v>391034000</v>
      </c>
      <c r="H56" s="31" t="s">
        <v>272</v>
      </c>
      <c r="I56" s="32">
        <v>2</v>
      </c>
      <c r="J56" s="32"/>
      <c r="K56" s="32"/>
      <c r="L56" s="32"/>
    </row>
    <row r="57" spans="1:12" s="33" customFormat="1">
      <c r="A57" s="26">
        <v>53</v>
      </c>
      <c r="B57" s="27" t="s">
        <v>238</v>
      </c>
      <c r="C57" s="27" t="s">
        <v>239</v>
      </c>
      <c r="D57" s="29" t="s">
        <v>271</v>
      </c>
      <c r="E57" s="27">
        <v>1</v>
      </c>
      <c r="F57" s="30">
        <v>81400000</v>
      </c>
      <c r="G57" s="31">
        <f t="shared" si="0"/>
        <v>81400000</v>
      </c>
      <c r="H57" s="31" t="s">
        <v>272</v>
      </c>
      <c r="I57" s="32">
        <v>1</v>
      </c>
      <c r="J57" s="32"/>
      <c r="K57" s="32"/>
      <c r="L57" s="32"/>
    </row>
    <row r="58" spans="1:12" s="33" customFormat="1">
      <c r="A58" s="26">
        <v>54</v>
      </c>
      <c r="B58" s="27" t="s">
        <v>240</v>
      </c>
      <c r="C58" s="27" t="s">
        <v>241</v>
      </c>
      <c r="D58" s="29" t="s">
        <v>271</v>
      </c>
      <c r="E58" s="27">
        <v>1</v>
      </c>
      <c r="F58" s="30">
        <v>42500000</v>
      </c>
      <c r="G58" s="31">
        <f t="shared" si="0"/>
        <v>42500000</v>
      </c>
      <c r="H58" s="31" t="s">
        <v>272</v>
      </c>
      <c r="I58" s="32">
        <v>1</v>
      </c>
      <c r="J58" s="32"/>
      <c r="K58" s="32"/>
      <c r="L58" s="32"/>
    </row>
    <row r="59" spans="1:12" s="33" customFormat="1">
      <c r="A59" s="26">
        <v>55</v>
      </c>
      <c r="B59" s="27" t="s">
        <v>89</v>
      </c>
      <c r="C59" s="27" t="s">
        <v>90</v>
      </c>
      <c r="D59" s="29" t="s">
        <v>271</v>
      </c>
      <c r="E59" s="27">
        <v>1</v>
      </c>
      <c r="F59" s="30">
        <v>50000000</v>
      </c>
      <c r="G59" s="31">
        <f t="shared" si="0"/>
        <v>50000000</v>
      </c>
      <c r="H59" s="31" t="s">
        <v>272</v>
      </c>
      <c r="I59" s="32">
        <v>1</v>
      </c>
      <c r="J59" s="32"/>
      <c r="K59" s="32"/>
      <c r="L59" s="32"/>
    </row>
    <row r="60" spans="1:12" s="33" customFormat="1">
      <c r="A60" s="26">
        <v>56</v>
      </c>
      <c r="B60" s="27" t="s">
        <v>242</v>
      </c>
      <c r="C60" s="27" t="s">
        <v>243</v>
      </c>
      <c r="D60" s="29" t="s">
        <v>271</v>
      </c>
      <c r="E60" s="27">
        <v>1</v>
      </c>
      <c r="F60" s="30">
        <v>43846000</v>
      </c>
      <c r="G60" s="31">
        <f t="shared" si="0"/>
        <v>43846000</v>
      </c>
      <c r="H60" s="31" t="s">
        <v>272</v>
      </c>
      <c r="I60" s="32">
        <v>1</v>
      </c>
      <c r="J60" s="32"/>
      <c r="K60" s="32"/>
      <c r="L60" s="32"/>
    </row>
    <row r="61" spans="1:12" s="33" customFormat="1">
      <c r="A61" s="26">
        <v>57</v>
      </c>
      <c r="B61" s="27" t="s">
        <v>57</v>
      </c>
      <c r="C61" s="27" t="s">
        <v>58</v>
      </c>
      <c r="D61" s="29" t="s">
        <v>271</v>
      </c>
      <c r="E61" s="27">
        <v>1</v>
      </c>
      <c r="F61" s="30">
        <v>89000000</v>
      </c>
      <c r="G61" s="31">
        <f t="shared" si="0"/>
        <v>89000000</v>
      </c>
      <c r="H61" s="31" t="s">
        <v>272</v>
      </c>
      <c r="I61" s="32"/>
      <c r="J61" s="32">
        <v>1</v>
      </c>
      <c r="K61" s="32"/>
      <c r="L61" s="32"/>
    </row>
    <row r="62" spans="1:12" s="33" customFormat="1">
      <c r="A62" s="26">
        <v>58</v>
      </c>
      <c r="B62" s="27" t="s">
        <v>57</v>
      </c>
      <c r="C62" s="27" t="s">
        <v>94</v>
      </c>
      <c r="D62" s="29" t="s">
        <v>271</v>
      </c>
      <c r="E62" s="27">
        <v>1</v>
      </c>
      <c r="F62" s="30">
        <v>54000000</v>
      </c>
      <c r="G62" s="31">
        <f t="shared" si="0"/>
        <v>54000000</v>
      </c>
      <c r="H62" s="31" t="s">
        <v>272</v>
      </c>
      <c r="I62" s="32"/>
      <c r="J62" s="32">
        <v>1</v>
      </c>
      <c r="K62" s="32"/>
      <c r="L62" s="32"/>
    </row>
    <row r="63" spans="1:12" s="33" customFormat="1">
      <c r="A63" s="26">
        <v>59</v>
      </c>
      <c r="B63" s="27" t="s">
        <v>57</v>
      </c>
      <c r="C63" s="27" t="s">
        <v>94</v>
      </c>
      <c r="D63" s="29" t="s">
        <v>271</v>
      </c>
      <c r="E63" s="27">
        <v>1</v>
      </c>
      <c r="F63" s="30">
        <v>43640000</v>
      </c>
      <c r="G63" s="31">
        <f t="shared" si="0"/>
        <v>43640000</v>
      </c>
      <c r="H63" s="31" t="s">
        <v>272</v>
      </c>
      <c r="I63" s="32">
        <v>1</v>
      </c>
      <c r="J63" s="32"/>
      <c r="K63" s="32"/>
      <c r="L63" s="32"/>
    </row>
    <row r="64" spans="1:12" s="33" customFormat="1">
      <c r="A64" s="26">
        <v>60</v>
      </c>
      <c r="B64" s="27" t="s">
        <v>111</v>
      </c>
      <c r="C64" s="27" t="s">
        <v>41</v>
      </c>
      <c r="D64" s="29" t="s">
        <v>271</v>
      </c>
      <c r="E64" s="27">
        <v>1</v>
      </c>
      <c r="F64" s="30">
        <v>168000000</v>
      </c>
      <c r="G64" s="31">
        <f t="shared" si="0"/>
        <v>168000000</v>
      </c>
      <c r="H64" s="31" t="s">
        <v>272</v>
      </c>
      <c r="I64" s="32">
        <v>1</v>
      </c>
      <c r="J64" s="32"/>
      <c r="K64" s="32"/>
      <c r="L64" s="32"/>
    </row>
    <row r="65" spans="1:12" s="33" customFormat="1">
      <c r="A65" s="26">
        <v>61</v>
      </c>
      <c r="B65" s="27" t="s">
        <v>107</v>
      </c>
      <c r="C65" s="27" t="s">
        <v>244</v>
      </c>
      <c r="D65" s="29" t="s">
        <v>271</v>
      </c>
      <c r="E65" s="27">
        <v>2</v>
      </c>
      <c r="F65" s="30">
        <v>134500000</v>
      </c>
      <c r="G65" s="31">
        <f t="shared" si="0"/>
        <v>269000000</v>
      </c>
      <c r="H65" s="31" t="s">
        <v>272</v>
      </c>
      <c r="I65" s="32"/>
      <c r="J65" s="32">
        <v>2</v>
      </c>
      <c r="K65" s="32"/>
      <c r="L65" s="32"/>
    </row>
    <row r="66" spans="1:12" s="33" customFormat="1">
      <c r="A66" s="26">
        <v>62</v>
      </c>
      <c r="B66" s="27" t="s">
        <v>245</v>
      </c>
      <c r="C66" s="27" t="s">
        <v>246</v>
      </c>
      <c r="D66" s="29" t="s">
        <v>271</v>
      </c>
      <c r="E66" s="27">
        <v>1</v>
      </c>
      <c r="F66" s="30">
        <v>48940000</v>
      </c>
      <c r="G66" s="31">
        <f t="shared" si="0"/>
        <v>48940000</v>
      </c>
      <c r="H66" s="31" t="s">
        <v>272</v>
      </c>
      <c r="I66" s="32">
        <v>1</v>
      </c>
      <c r="J66" s="32"/>
      <c r="K66" s="32"/>
      <c r="L66" s="32"/>
    </row>
    <row r="67" spans="1:12" s="33" customFormat="1">
      <c r="A67" s="26">
        <v>63</v>
      </c>
      <c r="B67" s="27" t="s">
        <v>55</v>
      </c>
      <c r="C67" s="27" t="s">
        <v>247</v>
      </c>
      <c r="D67" s="29" t="s">
        <v>271</v>
      </c>
      <c r="E67" s="27">
        <v>1</v>
      </c>
      <c r="F67" s="30">
        <v>56050000</v>
      </c>
      <c r="G67" s="31">
        <f t="shared" si="0"/>
        <v>56050000</v>
      </c>
      <c r="H67" s="31" t="s">
        <v>272</v>
      </c>
      <c r="I67" s="32">
        <v>1</v>
      </c>
      <c r="J67" s="32"/>
      <c r="K67" s="32"/>
      <c r="L67" s="32"/>
    </row>
    <row r="68" spans="1:12" s="33" customFormat="1">
      <c r="A68" s="26">
        <v>64</v>
      </c>
      <c r="B68" s="27" t="s">
        <v>55</v>
      </c>
      <c r="C68" s="27" t="s">
        <v>85</v>
      </c>
      <c r="D68" s="29" t="s">
        <v>271</v>
      </c>
      <c r="E68" s="27">
        <v>1</v>
      </c>
      <c r="F68" s="30">
        <v>46000000</v>
      </c>
      <c r="G68" s="31">
        <f t="shared" si="0"/>
        <v>46000000</v>
      </c>
      <c r="H68" s="31" t="s">
        <v>272</v>
      </c>
      <c r="I68" s="32"/>
      <c r="J68" s="32">
        <v>1</v>
      </c>
      <c r="K68" s="32"/>
      <c r="L68" s="32"/>
    </row>
    <row r="69" spans="1:12" s="33" customFormat="1">
      <c r="A69" s="26">
        <v>65</v>
      </c>
      <c r="B69" s="27" t="s">
        <v>55</v>
      </c>
      <c r="C69" s="27" t="s">
        <v>248</v>
      </c>
      <c r="D69" s="29" t="s">
        <v>271</v>
      </c>
      <c r="E69" s="27">
        <v>1</v>
      </c>
      <c r="F69" s="30">
        <v>39029000</v>
      </c>
      <c r="G69" s="31">
        <f t="shared" ref="G69:G111" si="1">E69*F69</f>
        <v>39029000</v>
      </c>
      <c r="H69" s="31" t="s">
        <v>272</v>
      </c>
      <c r="I69" s="32">
        <v>1</v>
      </c>
      <c r="J69" s="32"/>
      <c r="K69" s="32"/>
      <c r="L69" s="32"/>
    </row>
    <row r="70" spans="1:12" s="33" customFormat="1">
      <c r="A70" s="26">
        <v>66</v>
      </c>
      <c r="B70" s="27" t="s">
        <v>55</v>
      </c>
      <c r="C70" s="27" t="s">
        <v>41</v>
      </c>
      <c r="D70" s="29" t="s">
        <v>271</v>
      </c>
      <c r="E70" s="27">
        <v>1</v>
      </c>
      <c r="F70" s="30">
        <v>35400000</v>
      </c>
      <c r="G70" s="31">
        <f t="shared" si="1"/>
        <v>35400000</v>
      </c>
      <c r="H70" s="31" t="s">
        <v>272</v>
      </c>
      <c r="I70" s="32"/>
      <c r="J70" s="32">
        <v>1</v>
      </c>
      <c r="K70" s="32"/>
      <c r="L70" s="32"/>
    </row>
    <row r="71" spans="1:12" s="33" customFormat="1">
      <c r="A71" s="26">
        <v>67</v>
      </c>
      <c r="B71" s="27" t="s">
        <v>55</v>
      </c>
      <c r="C71" s="27" t="s">
        <v>41</v>
      </c>
      <c r="D71" s="29" t="s">
        <v>271</v>
      </c>
      <c r="E71" s="27">
        <v>1</v>
      </c>
      <c r="F71" s="30">
        <v>33950000</v>
      </c>
      <c r="G71" s="31">
        <f t="shared" si="1"/>
        <v>33950000</v>
      </c>
      <c r="H71" s="31" t="s">
        <v>272</v>
      </c>
      <c r="I71" s="32">
        <v>1</v>
      </c>
      <c r="J71" s="32"/>
      <c r="K71" s="32"/>
      <c r="L71" s="32"/>
    </row>
    <row r="72" spans="1:12" s="33" customFormat="1">
      <c r="A72" s="26">
        <v>68</v>
      </c>
      <c r="B72" s="27" t="s">
        <v>55</v>
      </c>
      <c r="C72" s="27" t="s">
        <v>249</v>
      </c>
      <c r="D72" s="29" t="s">
        <v>271</v>
      </c>
      <c r="E72" s="27">
        <v>1</v>
      </c>
      <c r="F72" s="30">
        <v>33850000</v>
      </c>
      <c r="G72" s="31">
        <f t="shared" si="1"/>
        <v>33850000</v>
      </c>
      <c r="H72" s="31" t="s">
        <v>272</v>
      </c>
      <c r="I72" s="32">
        <v>1</v>
      </c>
      <c r="J72" s="32"/>
      <c r="K72" s="32"/>
      <c r="L72" s="32"/>
    </row>
    <row r="73" spans="1:12" s="33" customFormat="1">
      <c r="A73" s="26">
        <v>69</v>
      </c>
      <c r="B73" s="27" t="s">
        <v>55</v>
      </c>
      <c r="C73" s="27" t="s">
        <v>75</v>
      </c>
      <c r="D73" s="29" t="s">
        <v>271</v>
      </c>
      <c r="E73" s="27">
        <v>1</v>
      </c>
      <c r="F73" s="30">
        <v>31598000</v>
      </c>
      <c r="G73" s="31">
        <f t="shared" si="1"/>
        <v>31598000</v>
      </c>
      <c r="H73" s="31" t="s">
        <v>272</v>
      </c>
      <c r="I73" s="32">
        <v>1</v>
      </c>
      <c r="J73" s="32"/>
      <c r="K73" s="32"/>
      <c r="L73" s="32"/>
    </row>
    <row r="74" spans="1:12" s="33" customFormat="1">
      <c r="A74" s="26">
        <v>70</v>
      </c>
      <c r="B74" s="27" t="s">
        <v>55</v>
      </c>
      <c r="C74" s="27" t="s">
        <v>250</v>
      </c>
      <c r="D74" s="29" t="s">
        <v>271</v>
      </c>
      <c r="E74" s="27">
        <v>1</v>
      </c>
      <c r="F74" s="30">
        <v>30270000</v>
      </c>
      <c r="G74" s="31">
        <f t="shared" si="1"/>
        <v>30270000</v>
      </c>
      <c r="H74" s="31" t="s">
        <v>272</v>
      </c>
      <c r="I74" s="32">
        <v>1</v>
      </c>
      <c r="J74" s="32"/>
      <c r="K74" s="32"/>
      <c r="L74" s="32"/>
    </row>
    <row r="75" spans="1:12" s="33" customFormat="1">
      <c r="A75" s="26">
        <v>71</v>
      </c>
      <c r="B75" s="27" t="s">
        <v>251</v>
      </c>
      <c r="C75" s="27" t="s">
        <v>252</v>
      </c>
      <c r="D75" s="29" t="s">
        <v>271</v>
      </c>
      <c r="E75" s="27">
        <v>1</v>
      </c>
      <c r="F75" s="30">
        <v>220000000</v>
      </c>
      <c r="G75" s="31">
        <f t="shared" si="1"/>
        <v>220000000</v>
      </c>
      <c r="H75" s="31" t="s">
        <v>272</v>
      </c>
      <c r="I75" s="32"/>
      <c r="J75" s="32">
        <v>1</v>
      </c>
      <c r="K75" s="32"/>
      <c r="L75" s="32"/>
    </row>
    <row r="76" spans="1:12" s="33" customFormat="1">
      <c r="A76" s="26">
        <v>72</v>
      </c>
      <c r="B76" s="27" t="s">
        <v>95</v>
      </c>
      <c r="C76" s="27" t="s">
        <v>96</v>
      </c>
      <c r="D76" s="29" t="s">
        <v>271</v>
      </c>
      <c r="E76" s="27">
        <v>1</v>
      </c>
      <c r="F76" s="30">
        <v>60000000</v>
      </c>
      <c r="G76" s="31">
        <f t="shared" si="1"/>
        <v>60000000</v>
      </c>
      <c r="H76" s="31" t="s">
        <v>272</v>
      </c>
      <c r="I76" s="32">
        <v>1</v>
      </c>
      <c r="J76" s="32"/>
      <c r="K76" s="32"/>
      <c r="L76" s="32"/>
    </row>
    <row r="77" spans="1:12" s="33" customFormat="1">
      <c r="A77" s="26">
        <v>73</v>
      </c>
      <c r="B77" s="27" t="s">
        <v>65</v>
      </c>
      <c r="C77" s="27" t="s">
        <v>102</v>
      </c>
      <c r="D77" s="29" t="s">
        <v>271</v>
      </c>
      <c r="E77" s="27">
        <v>1</v>
      </c>
      <c r="F77" s="30">
        <v>95000000</v>
      </c>
      <c r="G77" s="31">
        <f t="shared" si="1"/>
        <v>95000000</v>
      </c>
      <c r="H77" s="31" t="s">
        <v>272</v>
      </c>
      <c r="I77" s="32"/>
      <c r="J77" s="32">
        <v>1</v>
      </c>
      <c r="K77" s="32"/>
      <c r="L77" s="32"/>
    </row>
    <row r="78" spans="1:12" s="33" customFormat="1">
      <c r="A78" s="26">
        <v>74</v>
      </c>
      <c r="B78" s="27" t="s">
        <v>65</v>
      </c>
      <c r="C78" s="27" t="s">
        <v>253</v>
      </c>
      <c r="D78" s="29" t="s">
        <v>271</v>
      </c>
      <c r="E78" s="27">
        <v>1</v>
      </c>
      <c r="F78" s="30">
        <v>92300000</v>
      </c>
      <c r="G78" s="31">
        <f t="shared" si="1"/>
        <v>92300000</v>
      </c>
      <c r="H78" s="31" t="s">
        <v>272</v>
      </c>
      <c r="I78" s="32"/>
      <c r="J78" s="32">
        <v>1</v>
      </c>
      <c r="K78" s="32"/>
      <c r="L78" s="32"/>
    </row>
    <row r="79" spans="1:12" s="33" customFormat="1">
      <c r="A79" s="26">
        <v>75</v>
      </c>
      <c r="B79" s="27" t="s">
        <v>65</v>
      </c>
      <c r="C79" s="27" t="s">
        <v>103</v>
      </c>
      <c r="D79" s="29" t="s">
        <v>271</v>
      </c>
      <c r="E79" s="27">
        <v>1</v>
      </c>
      <c r="F79" s="30">
        <v>88220000</v>
      </c>
      <c r="G79" s="31">
        <f t="shared" si="1"/>
        <v>88220000</v>
      </c>
      <c r="H79" s="31" t="s">
        <v>272</v>
      </c>
      <c r="I79" s="32">
        <v>1</v>
      </c>
      <c r="J79" s="32"/>
      <c r="K79" s="32"/>
      <c r="L79" s="32"/>
    </row>
    <row r="80" spans="1:12" s="33" customFormat="1">
      <c r="A80" s="26">
        <v>76</v>
      </c>
      <c r="B80" s="27" t="s">
        <v>65</v>
      </c>
      <c r="C80" s="27" t="s">
        <v>254</v>
      </c>
      <c r="D80" s="29" t="s">
        <v>271</v>
      </c>
      <c r="E80" s="27">
        <v>1</v>
      </c>
      <c r="F80" s="30">
        <v>80000000</v>
      </c>
      <c r="G80" s="31">
        <f t="shared" si="1"/>
        <v>80000000</v>
      </c>
      <c r="H80" s="31" t="s">
        <v>272</v>
      </c>
      <c r="I80" s="32"/>
      <c r="J80" s="32">
        <v>1</v>
      </c>
      <c r="K80" s="32"/>
      <c r="L80" s="32"/>
    </row>
    <row r="81" spans="1:12" s="33" customFormat="1">
      <c r="A81" s="26">
        <v>77</v>
      </c>
      <c r="B81" s="27" t="s">
        <v>65</v>
      </c>
      <c r="C81" s="27" t="s">
        <v>253</v>
      </c>
      <c r="D81" s="29" t="s">
        <v>271</v>
      </c>
      <c r="E81" s="27">
        <v>1</v>
      </c>
      <c r="F81" s="30">
        <v>74300000</v>
      </c>
      <c r="G81" s="31">
        <f t="shared" si="1"/>
        <v>74300000</v>
      </c>
      <c r="H81" s="31" t="s">
        <v>272</v>
      </c>
      <c r="I81" s="32"/>
      <c r="J81" s="32">
        <v>1</v>
      </c>
      <c r="K81" s="32"/>
      <c r="L81" s="32"/>
    </row>
    <row r="82" spans="1:12" s="33" customFormat="1">
      <c r="A82" s="26">
        <v>78</v>
      </c>
      <c r="B82" s="27" t="s">
        <v>255</v>
      </c>
      <c r="C82" s="27" t="s">
        <v>256</v>
      </c>
      <c r="D82" s="29" t="s">
        <v>271</v>
      </c>
      <c r="E82" s="27">
        <v>1</v>
      </c>
      <c r="F82" s="30">
        <v>82000000</v>
      </c>
      <c r="G82" s="31">
        <f t="shared" si="1"/>
        <v>82000000</v>
      </c>
      <c r="H82" s="31" t="s">
        <v>272</v>
      </c>
      <c r="I82" s="32">
        <v>1</v>
      </c>
      <c r="J82" s="32"/>
      <c r="K82" s="32"/>
      <c r="L82" s="32"/>
    </row>
    <row r="83" spans="1:12" s="33" customFormat="1">
      <c r="A83" s="26">
        <v>79</v>
      </c>
      <c r="B83" s="27" t="s">
        <v>80</v>
      </c>
      <c r="C83" s="27" t="s">
        <v>81</v>
      </c>
      <c r="D83" s="29" t="s">
        <v>271</v>
      </c>
      <c r="E83" s="27">
        <v>1</v>
      </c>
      <c r="F83" s="30">
        <v>43500000</v>
      </c>
      <c r="G83" s="31">
        <f t="shared" si="1"/>
        <v>43500000</v>
      </c>
      <c r="H83" s="31" t="s">
        <v>272</v>
      </c>
      <c r="I83" s="32">
        <v>1</v>
      </c>
      <c r="J83" s="32"/>
      <c r="K83" s="32"/>
      <c r="L83" s="32"/>
    </row>
    <row r="84" spans="1:12" s="33" customFormat="1">
      <c r="A84" s="26">
        <v>80</v>
      </c>
      <c r="B84" s="27" t="s">
        <v>80</v>
      </c>
      <c r="C84" s="27" t="s">
        <v>84</v>
      </c>
      <c r="D84" s="29" t="s">
        <v>271</v>
      </c>
      <c r="E84" s="27">
        <v>1</v>
      </c>
      <c r="F84" s="30">
        <v>42500000</v>
      </c>
      <c r="G84" s="31">
        <f t="shared" si="1"/>
        <v>42500000</v>
      </c>
      <c r="H84" s="31" t="s">
        <v>272</v>
      </c>
      <c r="I84" s="32">
        <v>1</v>
      </c>
      <c r="J84" s="32"/>
      <c r="K84" s="32"/>
      <c r="L84" s="32"/>
    </row>
    <row r="85" spans="1:12" s="33" customFormat="1">
      <c r="A85" s="26">
        <v>81</v>
      </c>
      <c r="B85" s="27" t="s">
        <v>76</v>
      </c>
      <c r="C85" s="27" t="s">
        <v>41</v>
      </c>
      <c r="D85" s="29" t="s">
        <v>273</v>
      </c>
      <c r="E85" s="27">
        <v>1</v>
      </c>
      <c r="F85" s="30">
        <v>31851000</v>
      </c>
      <c r="G85" s="31">
        <f t="shared" si="1"/>
        <v>31851000</v>
      </c>
      <c r="H85" s="31" t="s">
        <v>274</v>
      </c>
      <c r="I85" s="32">
        <v>1</v>
      </c>
      <c r="J85" s="32"/>
      <c r="K85" s="32"/>
      <c r="L85" s="32"/>
    </row>
    <row r="86" spans="1:12" s="33" customFormat="1">
      <c r="A86" s="26">
        <v>82</v>
      </c>
      <c r="B86" s="27" t="s">
        <v>50</v>
      </c>
      <c r="C86" s="27" t="s">
        <v>41</v>
      </c>
      <c r="D86" s="29" t="s">
        <v>273</v>
      </c>
      <c r="E86" s="27">
        <v>1</v>
      </c>
      <c r="F86" s="30">
        <v>53680000</v>
      </c>
      <c r="G86" s="31">
        <f t="shared" si="1"/>
        <v>53680000</v>
      </c>
      <c r="H86" s="31" t="s">
        <v>274</v>
      </c>
      <c r="I86" s="32">
        <v>1</v>
      </c>
      <c r="J86" s="32"/>
      <c r="K86" s="32"/>
      <c r="L86" s="32"/>
    </row>
    <row r="87" spans="1:12" s="33" customFormat="1">
      <c r="A87" s="26">
        <v>83</v>
      </c>
      <c r="B87" s="27" t="s">
        <v>78</v>
      </c>
      <c r="C87" s="27" t="s">
        <v>257</v>
      </c>
      <c r="D87" s="29" t="s">
        <v>273</v>
      </c>
      <c r="E87" s="27">
        <v>1</v>
      </c>
      <c r="F87" s="30">
        <v>114172400</v>
      </c>
      <c r="G87" s="31">
        <f t="shared" si="1"/>
        <v>114172400</v>
      </c>
      <c r="H87" s="31" t="s">
        <v>274</v>
      </c>
      <c r="I87" s="32">
        <v>1</v>
      </c>
      <c r="J87" s="32"/>
      <c r="K87" s="32"/>
      <c r="L87" s="32"/>
    </row>
    <row r="88" spans="1:12" s="33" customFormat="1">
      <c r="A88" s="26">
        <v>84</v>
      </c>
      <c r="B88" s="27" t="s">
        <v>78</v>
      </c>
      <c r="C88" s="27" t="s">
        <v>79</v>
      </c>
      <c r="D88" s="29" t="s">
        <v>273</v>
      </c>
      <c r="E88" s="27">
        <v>1</v>
      </c>
      <c r="F88" s="30">
        <v>88458000</v>
      </c>
      <c r="G88" s="31">
        <f t="shared" si="1"/>
        <v>88458000</v>
      </c>
      <c r="H88" s="31" t="s">
        <v>274</v>
      </c>
      <c r="I88" s="32">
        <v>1</v>
      </c>
      <c r="J88" s="32"/>
      <c r="K88" s="32"/>
      <c r="L88" s="32"/>
    </row>
    <row r="89" spans="1:12" s="33" customFormat="1">
      <c r="A89" s="26">
        <v>85</v>
      </c>
      <c r="B89" s="27" t="s">
        <v>78</v>
      </c>
      <c r="C89" s="27" t="s">
        <v>258</v>
      </c>
      <c r="D89" s="29" t="s">
        <v>273</v>
      </c>
      <c r="E89" s="27">
        <v>1</v>
      </c>
      <c r="F89" s="30">
        <v>83120130</v>
      </c>
      <c r="G89" s="31">
        <f t="shared" si="1"/>
        <v>83120130</v>
      </c>
      <c r="H89" s="31" t="s">
        <v>274</v>
      </c>
      <c r="I89" s="32">
        <v>1</v>
      </c>
      <c r="J89" s="32"/>
      <c r="K89" s="32"/>
      <c r="L89" s="32"/>
    </row>
    <row r="90" spans="1:12" s="33" customFormat="1">
      <c r="A90" s="26">
        <v>86</v>
      </c>
      <c r="B90" s="27" t="s">
        <v>78</v>
      </c>
      <c r="C90" s="27" t="s">
        <v>259</v>
      </c>
      <c r="D90" s="29" t="s">
        <v>273</v>
      </c>
      <c r="E90" s="27">
        <v>1</v>
      </c>
      <c r="F90" s="30">
        <v>80091000</v>
      </c>
      <c r="G90" s="31">
        <f t="shared" si="1"/>
        <v>80091000</v>
      </c>
      <c r="H90" s="31" t="s">
        <v>274</v>
      </c>
      <c r="I90" s="32">
        <v>1</v>
      </c>
      <c r="J90" s="32"/>
      <c r="K90" s="32"/>
      <c r="L90" s="32"/>
    </row>
    <row r="91" spans="1:12" s="33" customFormat="1">
      <c r="A91" s="26">
        <v>87</v>
      </c>
      <c r="B91" s="27" t="s">
        <v>78</v>
      </c>
      <c r="C91" s="27" t="s">
        <v>258</v>
      </c>
      <c r="D91" s="29" t="s">
        <v>273</v>
      </c>
      <c r="E91" s="27">
        <v>1</v>
      </c>
      <c r="F91" s="30">
        <v>80050000</v>
      </c>
      <c r="G91" s="31">
        <f t="shared" si="1"/>
        <v>80050000</v>
      </c>
      <c r="H91" s="31" t="s">
        <v>274</v>
      </c>
      <c r="I91" s="32">
        <v>1</v>
      </c>
      <c r="J91" s="32"/>
      <c r="K91" s="32"/>
      <c r="L91" s="32"/>
    </row>
    <row r="92" spans="1:12" s="33" customFormat="1">
      <c r="A92" s="26">
        <v>88</v>
      </c>
      <c r="B92" s="27" t="s">
        <v>78</v>
      </c>
      <c r="C92" s="27" t="s">
        <v>257</v>
      </c>
      <c r="D92" s="29" t="s">
        <v>273</v>
      </c>
      <c r="E92" s="27">
        <v>1</v>
      </c>
      <c r="F92" s="30">
        <v>80000000</v>
      </c>
      <c r="G92" s="31">
        <f t="shared" si="1"/>
        <v>80000000</v>
      </c>
      <c r="H92" s="31" t="s">
        <v>274</v>
      </c>
      <c r="I92" s="32"/>
      <c r="J92" s="32">
        <v>1</v>
      </c>
      <c r="K92" s="32"/>
      <c r="L92" s="32"/>
    </row>
    <row r="93" spans="1:12" s="33" customFormat="1">
      <c r="A93" s="26">
        <v>89</v>
      </c>
      <c r="B93" s="27" t="s">
        <v>78</v>
      </c>
      <c r="C93" s="27" t="s">
        <v>258</v>
      </c>
      <c r="D93" s="29" t="s">
        <v>273</v>
      </c>
      <c r="E93" s="27">
        <v>1</v>
      </c>
      <c r="F93" s="30">
        <v>76560000</v>
      </c>
      <c r="G93" s="31">
        <f t="shared" si="1"/>
        <v>76560000</v>
      </c>
      <c r="H93" s="31" t="s">
        <v>274</v>
      </c>
      <c r="I93" s="32"/>
      <c r="J93" s="32">
        <v>1</v>
      </c>
      <c r="K93" s="32"/>
      <c r="L93" s="32"/>
    </row>
    <row r="94" spans="1:12" s="33" customFormat="1">
      <c r="A94" s="26">
        <v>90</v>
      </c>
      <c r="B94" s="27" t="s">
        <v>78</v>
      </c>
      <c r="C94" s="27" t="s">
        <v>91</v>
      </c>
      <c r="D94" s="29" t="s">
        <v>273</v>
      </c>
      <c r="E94" s="27">
        <v>1</v>
      </c>
      <c r="F94" s="30">
        <v>73500000</v>
      </c>
      <c r="G94" s="31">
        <f t="shared" si="1"/>
        <v>73500000</v>
      </c>
      <c r="H94" s="31" t="s">
        <v>274</v>
      </c>
      <c r="I94" s="32"/>
      <c r="J94" s="32"/>
      <c r="K94" s="32">
        <v>1</v>
      </c>
      <c r="L94" s="32"/>
    </row>
    <row r="95" spans="1:12" s="33" customFormat="1">
      <c r="A95" s="26">
        <v>91</v>
      </c>
      <c r="B95" s="27" t="s">
        <v>78</v>
      </c>
      <c r="C95" s="27" t="s">
        <v>79</v>
      </c>
      <c r="D95" s="29" t="s">
        <v>273</v>
      </c>
      <c r="E95" s="27">
        <v>1</v>
      </c>
      <c r="F95" s="30">
        <v>72600000</v>
      </c>
      <c r="G95" s="31">
        <f t="shared" si="1"/>
        <v>72600000</v>
      </c>
      <c r="H95" s="31" t="s">
        <v>274</v>
      </c>
      <c r="I95" s="32"/>
      <c r="J95" s="32"/>
      <c r="K95" s="32">
        <v>1</v>
      </c>
      <c r="L95" s="32"/>
    </row>
    <row r="96" spans="1:12" s="33" customFormat="1">
      <c r="A96" s="26">
        <v>92</v>
      </c>
      <c r="B96" s="27" t="s">
        <v>78</v>
      </c>
      <c r="C96" s="27" t="s">
        <v>91</v>
      </c>
      <c r="D96" s="29" t="s">
        <v>273</v>
      </c>
      <c r="E96" s="27">
        <v>1</v>
      </c>
      <c r="F96" s="30">
        <v>70440000</v>
      </c>
      <c r="G96" s="31">
        <f t="shared" si="1"/>
        <v>70440000</v>
      </c>
      <c r="H96" s="31" t="s">
        <v>274</v>
      </c>
      <c r="I96" s="32"/>
      <c r="J96" s="32"/>
      <c r="K96" s="32">
        <v>1</v>
      </c>
      <c r="L96" s="32"/>
    </row>
    <row r="97" spans="1:12" s="33" customFormat="1">
      <c r="A97" s="26">
        <v>93</v>
      </c>
      <c r="B97" s="27" t="s">
        <v>78</v>
      </c>
      <c r="C97" s="27" t="s">
        <v>79</v>
      </c>
      <c r="D97" s="29" t="s">
        <v>273</v>
      </c>
      <c r="E97" s="27">
        <v>1</v>
      </c>
      <c r="F97" s="30">
        <v>35500000</v>
      </c>
      <c r="G97" s="31">
        <f t="shared" si="1"/>
        <v>35500000</v>
      </c>
      <c r="H97" s="31" t="s">
        <v>274</v>
      </c>
      <c r="I97" s="32"/>
      <c r="J97" s="32">
        <v>1</v>
      </c>
      <c r="K97" s="32"/>
      <c r="L97" s="32"/>
    </row>
    <row r="98" spans="1:12" s="33" customFormat="1">
      <c r="A98" s="26">
        <v>94</v>
      </c>
      <c r="B98" s="27" t="s">
        <v>260</v>
      </c>
      <c r="C98" s="27" t="s">
        <v>261</v>
      </c>
      <c r="D98" s="29" t="s">
        <v>273</v>
      </c>
      <c r="E98" s="27">
        <v>1</v>
      </c>
      <c r="F98" s="30">
        <v>31674500</v>
      </c>
      <c r="G98" s="31">
        <f t="shared" si="1"/>
        <v>31674500</v>
      </c>
      <c r="H98" s="31" t="s">
        <v>274</v>
      </c>
      <c r="I98" s="32">
        <v>1</v>
      </c>
      <c r="J98" s="32"/>
      <c r="K98" s="32"/>
      <c r="L98" s="32"/>
    </row>
    <row r="99" spans="1:12" s="33" customFormat="1">
      <c r="A99" s="26">
        <v>95</v>
      </c>
      <c r="B99" s="27" t="s">
        <v>74</v>
      </c>
      <c r="C99" s="27" t="s">
        <v>41</v>
      </c>
      <c r="D99" s="29" t="s">
        <v>273</v>
      </c>
      <c r="E99" s="27">
        <v>1</v>
      </c>
      <c r="F99" s="30">
        <v>75900000</v>
      </c>
      <c r="G99" s="31">
        <f t="shared" si="1"/>
        <v>75900000</v>
      </c>
      <c r="H99" s="31" t="s">
        <v>274</v>
      </c>
      <c r="I99" s="32"/>
      <c r="J99" s="32">
        <v>1</v>
      </c>
      <c r="K99" s="32"/>
      <c r="L99" s="32"/>
    </row>
    <row r="100" spans="1:12" s="33" customFormat="1">
      <c r="A100" s="26">
        <v>96</v>
      </c>
      <c r="B100" s="27" t="s">
        <v>74</v>
      </c>
      <c r="C100" s="27" t="s">
        <v>97</v>
      </c>
      <c r="D100" s="29" t="s">
        <v>275</v>
      </c>
      <c r="E100" s="27">
        <v>1</v>
      </c>
      <c r="F100" s="30">
        <v>30000000</v>
      </c>
      <c r="G100" s="31">
        <f t="shared" si="1"/>
        <v>30000000</v>
      </c>
      <c r="H100" s="31" t="s">
        <v>276</v>
      </c>
      <c r="I100" s="32">
        <v>1</v>
      </c>
      <c r="J100" s="32"/>
      <c r="K100" s="32"/>
      <c r="L100" s="32"/>
    </row>
    <row r="101" spans="1:12" s="33" customFormat="1">
      <c r="A101" s="26">
        <v>97</v>
      </c>
      <c r="B101" s="27" t="s">
        <v>92</v>
      </c>
      <c r="C101" s="27" t="s">
        <v>262</v>
      </c>
      <c r="D101" s="29" t="s">
        <v>275</v>
      </c>
      <c r="E101" s="27">
        <v>1</v>
      </c>
      <c r="F101" s="30">
        <v>190000000</v>
      </c>
      <c r="G101" s="31">
        <f t="shared" si="1"/>
        <v>190000000</v>
      </c>
      <c r="H101" s="31" t="s">
        <v>276</v>
      </c>
      <c r="I101" s="32"/>
      <c r="J101" s="32">
        <v>1</v>
      </c>
      <c r="K101" s="32"/>
      <c r="L101" s="32"/>
    </row>
    <row r="102" spans="1:12" s="33" customFormat="1">
      <c r="A102" s="26">
        <v>98</v>
      </c>
      <c r="B102" s="27" t="s">
        <v>59</v>
      </c>
      <c r="C102" s="27" t="s">
        <v>99</v>
      </c>
      <c r="D102" s="29" t="s">
        <v>271</v>
      </c>
      <c r="E102" s="27">
        <v>1</v>
      </c>
      <c r="F102" s="30">
        <v>69560000</v>
      </c>
      <c r="G102" s="31">
        <f t="shared" si="1"/>
        <v>69560000</v>
      </c>
      <c r="H102" s="31" t="s">
        <v>272</v>
      </c>
      <c r="I102" s="32"/>
      <c r="J102" s="32"/>
      <c r="K102" s="32">
        <v>1</v>
      </c>
      <c r="L102" s="32"/>
    </row>
    <row r="103" spans="1:12" s="33" customFormat="1">
      <c r="A103" s="26">
        <v>99</v>
      </c>
      <c r="B103" s="27" t="s">
        <v>59</v>
      </c>
      <c r="C103" s="27" t="s">
        <v>100</v>
      </c>
      <c r="D103" s="29" t="s">
        <v>271</v>
      </c>
      <c r="E103" s="27">
        <v>1</v>
      </c>
      <c r="F103" s="30">
        <v>69560000</v>
      </c>
      <c r="G103" s="31">
        <f t="shared" si="1"/>
        <v>69560000</v>
      </c>
      <c r="H103" s="31" t="s">
        <v>272</v>
      </c>
      <c r="I103" s="32"/>
      <c r="J103" s="32">
        <v>1</v>
      </c>
      <c r="K103" s="32"/>
      <c r="L103" s="32"/>
    </row>
    <row r="104" spans="1:12" s="33" customFormat="1">
      <c r="A104" s="26">
        <v>100</v>
      </c>
      <c r="B104" s="27" t="s">
        <v>59</v>
      </c>
      <c r="C104" s="27" t="s">
        <v>99</v>
      </c>
      <c r="D104" s="29" t="s">
        <v>271</v>
      </c>
      <c r="E104" s="27">
        <v>1</v>
      </c>
      <c r="F104" s="30">
        <v>69560000</v>
      </c>
      <c r="G104" s="31">
        <f t="shared" si="1"/>
        <v>69560000</v>
      </c>
      <c r="H104" s="31" t="s">
        <v>272</v>
      </c>
      <c r="I104" s="32"/>
      <c r="J104" s="32">
        <v>1</v>
      </c>
      <c r="K104" s="32"/>
      <c r="L104" s="32"/>
    </row>
    <row r="105" spans="1:12" s="33" customFormat="1">
      <c r="A105" s="26">
        <v>101</v>
      </c>
      <c r="B105" s="27" t="s">
        <v>59</v>
      </c>
      <c r="C105" s="27" t="s">
        <v>99</v>
      </c>
      <c r="D105" s="29" t="s">
        <v>271</v>
      </c>
      <c r="E105" s="27">
        <v>1</v>
      </c>
      <c r="F105" s="30">
        <v>69560000</v>
      </c>
      <c r="G105" s="31">
        <f t="shared" si="1"/>
        <v>69560000</v>
      </c>
      <c r="H105" s="31" t="s">
        <v>272</v>
      </c>
      <c r="I105" s="32"/>
      <c r="J105" s="32">
        <v>1</v>
      </c>
      <c r="K105" s="32"/>
      <c r="L105" s="32"/>
    </row>
    <row r="106" spans="1:12" s="33" customFormat="1">
      <c r="A106" s="26">
        <v>102</v>
      </c>
      <c r="B106" s="27" t="s">
        <v>59</v>
      </c>
      <c r="C106" s="27" t="s">
        <v>99</v>
      </c>
      <c r="D106" s="29" t="s">
        <v>271</v>
      </c>
      <c r="E106" s="27">
        <v>1</v>
      </c>
      <c r="F106" s="30">
        <v>69560000</v>
      </c>
      <c r="G106" s="31">
        <f t="shared" si="1"/>
        <v>69560000</v>
      </c>
      <c r="H106" s="31" t="s">
        <v>272</v>
      </c>
      <c r="I106" s="32"/>
      <c r="J106" s="32">
        <v>1</v>
      </c>
      <c r="K106" s="32"/>
      <c r="L106" s="32"/>
    </row>
    <row r="107" spans="1:12" s="33" customFormat="1">
      <c r="A107" s="26">
        <v>103</v>
      </c>
      <c r="B107" s="27" t="s">
        <v>59</v>
      </c>
      <c r="C107" s="27" t="s">
        <v>99</v>
      </c>
      <c r="D107" s="29" t="s">
        <v>271</v>
      </c>
      <c r="E107" s="27">
        <v>1</v>
      </c>
      <c r="F107" s="30">
        <v>61200000</v>
      </c>
      <c r="G107" s="31">
        <f t="shared" si="1"/>
        <v>61200000</v>
      </c>
      <c r="H107" s="31" t="s">
        <v>272</v>
      </c>
      <c r="I107" s="32">
        <v>1</v>
      </c>
      <c r="J107" s="32"/>
      <c r="K107" s="32"/>
      <c r="L107" s="32"/>
    </row>
    <row r="108" spans="1:12" s="33" customFormat="1">
      <c r="A108" s="26">
        <v>104</v>
      </c>
      <c r="B108" s="27" t="s">
        <v>71</v>
      </c>
      <c r="C108" s="27" t="s">
        <v>263</v>
      </c>
      <c r="D108" s="29" t="s">
        <v>271</v>
      </c>
      <c r="E108" s="27">
        <v>1</v>
      </c>
      <c r="F108" s="30">
        <v>32300000</v>
      </c>
      <c r="G108" s="31">
        <f t="shared" si="1"/>
        <v>32300000</v>
      </c>
      <c r="H108" s="31" t="s">
        <v>272</v>
      </c>
      <c r="I108" s="32">
        <v>1</v>
      </c>
      <c r="J108" s="32"/>
      <c r="K108" s="32"/>
      <c r="L108" s="32"/>
    </row>
    <row r="109" spans="1:12" s="33" customFormat="1">
      <c r="A109" s="26">
        <v>105</v>
      </c>
      <c r="B109" s="27" t="s">
        <v>71</v>
      </c>
      <c r="C109" s="27" t="s">
        <v>264</v>
      </c>
      <c r="D109" s="29" t="s">
        <v>271</v>
      </c>
      <c r="E109" s="27">
        <v>1</v>
      </c>
      <c r="F109" s="30">
        <v>30600000</v>
      </c>
      <c r="G109" s="31">
        <f t="shared" si="1"/>
        <v>30600000</v>
      </c>
      <c r="H109" s="31" t="s">
        <v>272</v>
      </c>
      <c r="I109" s="32">
        <v>1</v>
      </c>
      <c r="J109" s="32"/>
      <c r="K109" s="32"/>
      <c r="L109" s="32"/>
    </row>
    <row r="110" spans="1:12" s="33" customFormat="1">
      <c r="A110" s="26">
        <v>106</v>
      </c>
      <c r="B110" s="27" t="s">
        <v>265</v>
      </c>
      <c r="C110" s="27" t="s">
        <v>266</v>
      </c>
      <c r="D110" s="29" t="s">
        <v>271</v>
      </c>
      <c r="E110" s="27">
        <v>1</v>
      </c>
      <c r="F110" s="30">
        <v>200000000</v>
      </c>
      <c r="G110" s="31">
        <f t="shared" si="1"/>
        <v>200000000</v>
      </c>
      <c r="H110" s="31" t="s">
        <v>272</v>
      </c>
      <c r="I110" s="32"/>
      <c r="J110" s="32">
        <v>1</v>
      </c>
      <c r="K110" s="32"/>
      <c r="L110" s="32"/>
    </row>
    <row r="111" spans="1:12" s="33" customFormat="1">
      <c r="A111" s="26">
        <v>107</v>
      </c>
      <c r="B111" s="27" t="s">
        <v>267</v>
      </c>
      <c r="C111" s="27" t="s">
        <v>268</v>
      </c>
      <c r="D111" s="29" t="s">
        <v>271</v>
      </c>
      <c r="E111" s="27">
        <v>2</v>
      </c>
      <c r="F111" s="30">
        <v>89300000</v>
      </c>
      <c r="G111" s="31">
        <f t="shared" si="1"/>
        <v>178600000</v>
      </c>
      <c r="H111" s="31" t="s">
        <v>272</v>
      </c>
      <c r="I111" s="32">
        <v>2</v>
      </c>
      <c r="J111" s="32"/>
      <c r="K111" s="32"/>
      <c r="L111" s="32"/>
    </row>
    <row r="112" spans="1:12" s="77" customFormat="1" ht="17.25">
      <c r="A112" s="94"/>
      <c r="B112" s="95"/>
      <c r="C112" s="95"/>
      <c r="D112" s="95"/>
      <c r="E112" s="95"/>
      <c r="F112" s="95"/>
      <c r="G112" s="95"/>
      <c r="H112" s="95"/>
      <c r="I112" s="96"/>
      <c r="J112" s="114">
        <f>SUM(E5:E111)</f>
        <v>118</v>
      </c>
      <c r="K112" s="115"/>
      <c r="L112" s="76" t="s">
        <v>547</v>
      </c>
    </row>
    <row r="113" spans="1:12" s="77" customFormat="1" ht="17.25">
      <c r="A113" s="97"/>
      <c r="B113" s="98"/>
      <c r="C113" s="98"/>
      <c r="D113" s="98"/>
      <c r="E113" s="98"/>
      <c r="F113" s="98"/>
      <c r="G113" s="98"/>
      <c r="H113" s="98"/>
      <c r="I113" s="100" t="s">
        <v>582</v>
      </c>
      <c r="J113" s="112">
        <f>SUM(G5:G111)/1000000</f>
        <v>10125.224437999999</v>
      </c>
      <c r="K113" s="113"/>
      <c r="L113" s="76" t="s">
        <v>586</v>
      </c>
    </row>
    <row r="114" spans="1:12" s="25" customFormat="1">
      <c r="A114" s="43" t="s">
        <v>277</v>
      </c>
    </row>
  </sheetData>
  <autoFilter ref="A4:L4"/>
  <mergeCells count="12">
    <mergeCell ref="J113:K113"/>
    <mergeCell ref="J112:K112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8" type="noConversion"/>
  <conditionalFormatting sqref="B5">
    <cfRule type="duplicateValues" dxfId="2" priority="9"/>
  </conditionalFormatting>
  <conditionalFormatting sqref="B5">
    <cfRule type="duplicateValues" dxfId="1" priority="7"/>
    <cfRule type="duplicateValues" dxfId="0" priority="8"/>
  </conditionalFormatting>
  <pageMargins left="0.39370078740157483" right="0.39370078740157483" top="0.59055118110236227" bottom="0.59055118110236227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="90" zoomScaleNormal="90" zoomScaleSheetLayoutView="90" workbookViewId="0">
      <pane ySplit="4" topLeftCell="A5" activePane="bottomLeft" state="frozen"/>
      <selection pane="bottomLeft" activeCell="D21" sqref="D21"/>
    </sheetView>
  </sheetViews>
  <sheetFormatPr defaultRowHeight="16.5"/>
  <cols>
    <col min="1" max="1" width="5.21875" style="13" customWidth="1"/>
    <col min="2" max="2" width="6.6640625" style="13" customWidth="1"/>
    <col min="3" max="3" width="6.44140625" style="13" customWidth="1"/>
    <col min="4" max="4" width="34.6640625" style="13" customWidth="1"/>
    <col min="5" max="6" width="10" style="13" customWidth="1"/>
    <col min="7" max="7" width="11" style="13" customWidth="1"/>
    <col min="8" max="8" width="19.109375" style="13" bestFit="1" customWidth="1"/>
    <col min="9" max="9" width="8.88671875" style="13"/>
    <col min="10" max="10" width="13.21875" style="13" customWidth="1"/>
    <col min="11" max="11" width="9.5546875" style="13" customWidth="1"/>
    <col min="12" max="12" width="54.33203125" style="14" customWidth="1"/>
    <col min="13" max="13" width="9.5546875" style="13" customWidth="1"/>
    <col min="14" max="14" width="6.88671875" style="15" customWidth="1"/>
    <col min="15" max="16384" width="8.88671875" style="13"/>
  </cols>
  <sheetData>
    <row r="1" spans="1:14" ht="26.25">
      <c r="A1" s="122" t="s">
        <v>630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3" spans="1:14" ht="22.5" customHeight="1">
      <c r="A3" s="121" t="s">
        <v>8</v>
      </c>
      <c r="B3" s="121" t="s">
        <v>3</v>
      </c>
      <c r="C3" s="123" t="s">
        <v>0</v>
      </c>
      <c r="D3" s="123" t="s">
        <v>1</v>
      </c>
      <c r="E3" s="121" t="s">
        <v>636</v>
      </c>
      <c r="F3" s="123" t="s">
        <v>4</v>
      </c>
      <c r="G3" s="125" t="s">
        <v>2</v>
      </c>
      <c r="H3" s="121" t="s">
        <v>5</v>
      </c>
      <c r="I3" s="121" t="s">
        <v>6</v>
      </c>
      <c r="J3" s="121" t="s">
        <v>627</v>
      </c>
      <c r="K3" s="121" t="s">
        <v>11</v>
      </c>
      <c r="L3" s="121"/>
      <c r="M3" s="121"/>
      <c r="N3" s="121" t="s">
        <v>7</v>
      </c>
    </row>
    <row r="4" spans="1:14" ht="32.25" customHeight="1">
      <c r="A4" s="121"/>
      <c r="B4" s="121"/>
      <c r="C4" s="123"/>
      <c r="D4" s="123"/>
      <c r="E4" s="123"/>
      <c r="F4" s="124"/>
      <c r="G4" s="125"/>
      <c r="H4" s="121"/>
      <c r="I4" s="121"/>
      <c r="J4" s="121"/>
      <c r="K4" s="54" t="s">
        <v>9</v>
      </c>
      <c r="L4" s="54" t="s">
        <v>10</v>
      </c>
      <c r="M4" s="54" t="s">
        <v>12</v>
      </c>
      <c r="N4" s="121"/>
    </row>
    <row r="5" spans="1:14" ht="33">
      <c r="A5" s="16">
        <v>1</v>
      </c>
      <c r="B5" s="16" t="s">
        <v>27</v>
      </c>
      <c r="C5" s="16" t="s">
        <v>32</v>
      </c>
      <c r="D5" s="65" t="s">
        <v>142</v>
      </c>
      <c r="E5" s="17" t="s">
        <v>143</v>
      </c>
      <c r="F5" s="16" t="s">
        <v>33</v>
      </c>
      <c r="G5" s="18">
        <v>1958</v>
      </c>
      <c r="H5" s="16" t="s">
        <v>144</v>
      </c>
      <c r="I5" s="16" t="s">
        <v>552</v>
      </c>
      <c r="J5" s="16" t="s">
        <v>145</v>
      </c>
      <c r="K5" s="16" t="s">
        <v>43</v>
      </c>
      <c r="L5" s="66" t="s">
        <v>676</v>
      </c>
      <c r="M5" s="16" t="s">
        <v>42</v>
      </c>
      <c r="N5" s="66"/>
    </row>
    <row r="6" spans="1:14" s="86" customFormat="1" ht="49.5">
      <c r="A6" s="16">
        <v>2</v>
      </c>
      <c r="B6" s="16" t="s">
        <v>574</v>
      </c>
      <c r="C6" s="16" t="s">
        <v>601</v>
      </c>
      <c r="D6" s="87" t="s">
        <v>575</v>
      </c>
      <c r="E6" s="17" t="s">
        <v>576</v>
      </c>
      <c r="F6" s="16" t="s">
        <v>590</v>
      </c>
      <c r="G6" s="83">
        <v>600</v>
      </c>
      <c r="H6" s="16" t="s">
        <v>577</v>
      </c>
      <c r="I6" s="16" t="s">
        <v>578</v>
      </c>
      <c r="J6" s="16" t="s">
        <v>579</v>
      </c>
      <c r="K6" s="84" t="s">
        <v>631</v>
      </c>
      <c r="L6" s="26" t="s">
        <v>635</v>
      </c>
      <c r="M6" s="44" t="s">
        <v>588</v>
      </c>
      <c r="N6" s="85"/>
    </row>
    <row r="7" spans="1:14" s="24" customFormat="1" ht="49.5">
      <c r="A7" s="44">
        <v>3</v>
      </c>
      <c r="B7" s="47" t="s">
        <v>26</v>
      </c>
      <c r="C7" s="47" t="s">
        <v>32</v>
      </c>
      <c r="D7" s="45" t="s">
        <v>614</v>
      </c>
      <c r="E7" s="34" t="s">
        <v>29</v>
      </c>
      <c r="F7" s="47" t="s">
        <v>31</v>
      </c>
      <c r="G7" s="18">
        <v>728</v>
      </c>
      <c r="H7" s="47" t="s">
        <v>633</v>
      </c>
      <c r="I7" s="47" t="s">
        <v>615</v>
      </c>
      <c r="J7" s="47" t="s">
        <v>616</v>
      </c>
      <c r="K7" s="44" t="s">
        <v>41</v>
      </c>
      <c r="L7" s="26" t="s">
        <v>674</v>
      </c>
      <c r="M7" s="44" t="s">
        <v>613</v>
      </c>
      <c r="N7" s="44"/>
    </row>
    <row r="8" spans="1:14" s="127" customFormat="1" ht="18.75" customHeight="1">
      <c r="A8" s="44">
        <v>4</v>
      </c>
      <c r="B8" s="47" t="s">
        <v>26</v>
      </c>
      <c r="C8" s="47" t="s">
        <v>28</v>
      </c>
      <c r="D8" s="45" t="s">
        <v>640</v>
      </c>
      <c r="E8" s="34" t="s">
        <v>29</v>
      </c>
      <c r="F8" s="47" t="s">
        <v>33</v>
      </c>
      <c r="G8" s="18">
        <v>1252</v>
      </c>
      <c r="H8" s="47" t="s">
        <v>641</v>
      </c>
      <c r="I8" s="47" t="s">
        <v>642</v>
      </c>
      <c r="J8" s="47" t="s">
        <v>643</v>
      </c>
      <c r="K8" s="44" t="s">
        <v>43</v>
      </c>
      <c r="L8" s="26" t="s">
        <v>677</v>
      </c>
      <c r="M8" s="44" t="s">
        <v>613</v>
      </c>
      <c r="N8" s="110"/>
    </row>
    <row r="9" spans="1:14" s="127" customFormat="1" ht="33">
      <c r="A9" s="44">
        <v>5</v>
      </c>
      <c r="B9" s="47" t="s">
        <v>37</v>
      </c>
      <c r="C9" s="47" t="s">
        <v>28</v>
      </c>
      <c r="D9" s="45" t="s">
        <v>127</v>
      </c>
      <c r="E9" s="34" t="s">
        <v>29</v>
      </c>
      <c r="F9" s="47" t="s">
        <v>678</v>
      </c>
      <c r="G9" s="18">
        <v>600</v>
      </c>
      <c r="H9" s="47" t="s">
        <v>679</v>
      </c>
      <c r="I9" s="47" t="s">
        <v>125</v>
      </c>
      <c r="J9" s="47" t="s">
        <v>126</v>
      </c>
      <c r="K9" s="44" t="s">
        <v>680</v>
      </c>
      <c r="L9" s="26" t="s">
        <v>681</v>
      </c>
      <c r="M9" s="44" t="s">
        <v>680</v>
      </c>
      <c r="N9" s="44"/>
    </row>
    <row r="10" spans="1:14" s="127" customFormat="1" ht="18.75" customHeight="1">
      <c r="A10" s="44">
        <v>6</v>
      </c>
      <c r="B10" s="47" t="s">
        <v>38</v>
      </c>
      <c r="C10" s="47" t="s">
        <v>323</v>
      </c>
      <c r="D10" s="45" t="s">
        <v>617</v>
      </c>
      <c r="E10" s="34" t="s">
        <v>29</v>
      </c>
      <c r="F10" s="47" t="s">
        <v>33</v>
      </c>
      <c r="G10" s="18">
        <v>722</v>
      </c>
      <c r="H10" s="47" t="s">
        <v>682</v>
      </c>
      <c r="I10" s="47" t="s">
        <v>618</v>
      </c>
      <c r="J10" s="47" t="s">
        <v>619</v>
      </c>
      <c r="K10" s="44" t="s">
        <v>192</v>
      </c>
      <c r="L10" s="26" t="s">
        <v>683</v>
      </c>
      <c r="M10" s="44" t="s">
        <v>613</v>
      </c>
      <c r="N10" s="44"/>
    </row>
    <row r="11" spans="1:14" s="127" customFormat="1" ht="18.75" customHeight="1">
      <c r="A11" s="44">
        <v>7</v>
      </c>
      <c r="B11" s="47" t="s">
        <v>38</v>
      </c>
      <c r="C11" s="47" t="s">
        <v>28</v>
      </c>
      <c r="D11" s="45" t="s">
        <v>644</v>
      </c>
      <c r="E11" s="34" t="s">
        <v>29</v>
      </c>
      <c r="F11" s="47" t="s">
        <v>33</v>
      </c>
      <c r="G11" s="18">
        <v>1675</v>
      </c>
      <c r="H11" s="47" t="s">
        <v>641</v>
      </c>
      <c r="I11" s="47" t="s">
        <v>642</v>
      </c>
      <c r="J11" s="47" t="s">
        <v>643</v>
      </c>
      <c r="K11" s="44" t="s">
        <v>43</v>
      </c>
      <c r="L11" s="26" t="s">
        <v>677</v>
      </c>
      <c r="M11" s="44" t="s">
        <v>613</v>
      </c>
      <c r="N11" s="110"/>
    </row>
    <row r="12" spans="1:14" s="127" customFormat="1" ht="33" customHeight="1">
      <c r="A12" s="44">
        <v>8</v>
      </c>
      <c r="B12" s="47" t="s">
        <v>39</v>
      </c>
      <c r="C12" s="47" t="s">
        <v>32</v>
      </c>
      <c r="D12" s="45" t="s">
        <v>610</v>
      </c>
      <c r="E12" s="34" t="s">
        <v>180</v>
      </c>
      <c r="F12" s="47" t="s">
        <v>678</v>
      </c>
      <c r="G12" s="18">
        <v>1700</v>
      </c>
      <c r="H12" s="47" t="s">
        <v>604</v>
      </c>
      <c r="I12" s="47" t="s">
        <v>611</v>
      </c>
      <c r="J12" s="47" t="s">
        <v>612</v>
      </c>
      <c r="K12" s="44" t="s">
        <v>41</v>
      </c>
      <c r="L12" s="26" t="s">
        <v>684</v>
      </c>
      <c r="M12" s="44" t="s">
        <v>42</v>
      </c>
      <c r="N12" s="44"/>
    </row>
    <row r="13" spans="1:14" s="24" customFormat="1" ht="33">
      <c r="A13" s="44">
        <v>9</v>
      </c>
      <c r="B13" s="47" t="s">
        <v>49</v>
      </c>
      <c r="C13" s="47" t="s">
        <v>591</v>
      </c>
      <c r="D13" s="45" t="s">
        <v>191</v>
      </c>
      <c r="E13" s="34" t="s">
        <v>29</v>
      </c>
      <c r="F13" s="47" t="s">
        <v>33</v>
      </c>
      <c r="G13" s="18">
        <v>554</v>
      </c>
      <c r="H13" s="47" t="s">
        <v>168</v>
      </c>
      <c r="I13" s="47" t="s">
        <v>172</v>
      </c>
      <c r="J13" s="47" t="s">
        <v>173</v>
      </c>
      <c r="K13" s="44" t="s">
        <v>192</v>
      </c>
      <c r="L13" s="26" t="s">
        <v>676</v>
      </c>
      <c r="M13" s="44" t="s">
        <v>42</v>
      </c>
      <c r="N13" s="67"/>
    </row>
    <row r="14" spans="1:14" s="24" customFormat="1" ht="49.5">
      <c r="A14" s="44">
        <v>10</v>
      </c>
      <c r="B14" s="47" t="s">
        <v>49</v>
      </c>
      <c r="C14" s="47" t="s">
        <v>32</v>
      </c>
      <c r="D14" s="45" t="s">
        <v>621</v>
      </c>
      <c r="E14" s="34" t="s">
        <v>29</v>
      </c>
      <c r="F14" s="47" t="s">
        <v>31</v>
      </c>
      <c r="G14" s="18">
        <v>1377</v>
      </c>
      <c r="H14" s="47" t="s">
        <v>632</v>
      </c>
      <c r="I14" s="47" t="s">
        <v>618</v>
      </c>
      <c r="J14" s="47" t="s">
        <v>619</v>
      </c>
      <c r="K14" s="44" t="s">
        <v>41</v>
      </c>
      <c r="L14" s="26" t="s">
        <v>674</v>
      </c>
      <c r="M14" s="44" t="s">
        <v>613</v>
      </c>
      <c r="N14" s="44"/>
    </row>
    <row r="15" spans="1:14" ht="33">
      <c r="A15" s="16">
        <v>11</v>
      </c>
      <c r="B15" s="47" t="s">
        <v>321</v>
      </c>
      <c r="C15" s="47" t="s">
        <v>32</v>
      </c>
      <c r="D15" s="45" t="s">
        <v>589</v>
      </c>
      <c r="E15" s="34" t="s">
        <v>414</v>
      </c>
      <c r="F15" s="47" t="s">
        <v>33</v>
      </c>
      <c r="G15" s="18">
        <v>2200</v>
      </c>
      <c r="H15" s="47" t="s">
        <v>415</v>
      </c>
      <c r="I15" s="47" t="s">
        <v>416</v>
      </c>
      <c r="J15" s="47" t="s">
        <v>417</v>
      </c>
      <c r="K15" s="44" t="s">
        <v>41</v>
      </c>
      <c r="L15" s="26" t="s">
        <v>639</v>
      </c>
      <c r="M15" s="44" t="s">
        <v>42</v>
      </c>
      <c r="N15" s="47"/>
    </row>
    <row r="16" spans="1:14" s="24" customFormat="1" ht="21" customHeight="1">
      <c r="A16" s="44">
        <v>12</v>
      </c>
      <c r="B16" s="47" t="s">
        <v>184</v>
      </c>
      <c r="C16" s="47" t="s">
        <v>28</v>
      </c>
      <c r="D16" s="45" t="s">
        <v>193</v>
      </c>
      <c r="E16" s="34" t="s">
        <v>29</v>
      </c>
      <c r="F16" s="47" t="s">
        <v>33</v>
      </c>
      <c r="G16" s="18">
        <v>7019</v>
      </c>
      <c r="H16" s="47" t="s">
        <v>168</v>
      </c>
      <c r="I16" s="47" t="s">
        <v>175</v>
      </c>
      <c r="J16" s="47" t="s">
        <v>176</v>
      </c>
      <c r="K16" s="44" t="s">
        <v>587</v>
      </c>
      <c r="L16" s="26" t="s">
        <v>634</v>
      </c>
      <c r="M16" s="44" t="s">
        <v>41</v>
      </c>
      <c r="N16" s="44"/>
    </row>
    <row r="17" spans="1:14" s="82" customFormat="1" ht="17.25">
      <c r="A17" s="101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3"/>
      <c r="M17" s="80">
        <f>COUNTA(D5:D16)</f>
        <v>12</v>
      </c>
      <c r="N17" s="81" t="s">
        <v>548</v>
      </c>
    </row>
    <row r="18" spans="1:14" s="82" customFormat="1" ht="17.25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6" t="s">
        <v>584</v>
      </c>
      <c r="M18" s="80">
        <f>SUM(G5:G16)</f>
        <v>20385</v>
      </c>
      <c r="N18" s="81" t="s">
        <v>585</v>
      </c>
    </row>
    <row r="19" spans="1:14">
      <c r="A19" s="68" t="s">
        <v>571</v>
      </c>
      <c r="B19" s="68"/>
    </row>
    <row r="20" spans="1:14">
      <c r="A20" s="68" t="s">
        <v>572</v>
      </c>
      <c r="B20" s="69"/>
      <c r="C20" s="69"/>
      <c r="D20" s="69"/>
      <c r="E20" s="70"/>
    </row>
    <row r="21" spans="1:14">
      <c r="A21" s="13" t="s">
        <v>573</v>
      </c>
      <c r="B21" s="68"/>
    </row>
    <row r="22" spans="1:14" ht="16.5" customHeight="1">
      <c r="L22" s="14" t="s">
        <v>675</v>
      </c>
    </row>
    <row r="23" spans="1:14" ht="16.5" customHeight="1"/>
    <row r="24" spans="1:14" ht="16.5" customHeight="1"/>
    <row r="25" spans="1:14" ht="16.5" customHeight="1"/>
    <row r="26" spans="1:14" ht="16.5" customHeight="1"/>
    <row r="27" spans="1:14" ht="16.5" customHeight="1"/>
    <row r="28" spans="1:14" ht="16.5" customHeight="1"/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</sheetData>
  <autoFilter ref="A4:N4"/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8" type="noConversion"/>
  <dataValidations count="3">
    <dataValidation type="list" allowBlank="1" showInputMessage="1" showErrorMessage="1" sqref="K5:K16">
      <formula1>"협상계약,적격심사,기타,-"</formula1>
    </dataValidation>
    <dataValidation type="list" allowBlank="1" showInputMessage="1" showErrorMessage="1" sqref="M5:M16">
      <formula1>"원가계산,견적가격,기타"</formula1>
    </dataValidation>
    <dataValidation type="list" allowBlank="1" showInputMessage="1" showErrorMessage="1" sqref="F5:F16">
      <formula1>"일반경쟁,제한경쟁,수의계약"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zoomScale="90" zoomScaleNormal="90" workbookViewId="0">
      <pane ySplit="3" topLeftCell="A55" activePane="bottomLeft" state="frozen"/>
      <selection pane="bottomLeft" activeCell="C88" sqref="C88"/>
    </sheetView>
  </sheetViews>
  <sheetFormatPr defaultRowHeight="16.5"/>
  <cols>
    <col min="1" max="1" width="5.33203125" style="1" customWidth="1"/>
    <col min="2" max="2" width="6.5546875" style="2" bestFit="1" customWidth="1"/>
    <col min="3" max="3" width="6.88671875" style="2" customWidth="1"/>
    <col min="4" max="4" width="52.33203125" style="2" customWidth="1"/>
    <col min="5" max="5" width="11.109375" style="2" customWidth="1"/>
    <col min="6" max="6" width="9.6640625" style="2" customWidth="1"/>
    <col min="7" max="7" width="11.21875" style="2" customWidth="1"/>
    <col min="8" max="8" width="19.33203125" style="2" customWidth="1"/>
    <col min="9" max="9" width="11.109375" style="2" customWidth="1"/>
    <col min="10" max="10" width="14.109375" style="2" customWidth="1"/>
    <col min="11" max="11" width="8.6640625" style="2" bestFit="1" customWidth="1"/>
    <col min="12" max="16384" width="8.88671875" style="2"/>
  </cols>
  <sheetData>
    <row r="1" spans="1:11" ht="26.25">
      <c r="A1" s="126" t="s">
        <v>113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3" spans="1:11" s="5" customFormat="1" ht="34.5" customHeight="1">
      <c r="A3" s="56" t="s">
        <v>8</v>
      </c>
      <c r="B3" s="56" t="s">
        <v>3</v>
      </c>
      <c r="C3" s="57" t="s">
        <v>0</v>
      </c>
      <c r="D3" s="57" t="s">
        <v>1</v>
      </c>
      <c r="E3" s="57" t="s">
        <v>23</v>
      </c>
      <c r="F3" s="57" t="s">
        <v>4</v>
      </c>
      <c r="G3" s="58" t="s">
        <v>2</v>
      </c>
      <c r="H3" s="56" t="s">
        <v>24</v>
      </c>
      <c r="I3" s="56" t="s">
        <v>25</v>
      </c>
      <c r="J3" s="56" t="s">
        <v>627</v>
      </c>
      <c r="K3" s="56" t="s">
        <v>7</v>
      </c>
    </row>
    <row r="4" spans="1:11" s="5" customFormat="1" ht="16.5" customHeight="1">
      <c r="A4" s="59">
        <v>1</v>
      </c>
      <c r="B4" s="35" t="s">
        <v>27</v>
      </c>
      <c r="C4" s="60" t="s">
        <v>32</v>
      </c>
      <c r="D4" s="37" t="s">
        <v>349</v>
      </c>
      <c r="E4" s="62" t="s">
        <v>350</v>
      </c>
      <c r="F4" s="62" t="s">
        <v>326</v>
      </c>
      <c r="G4" s="39">
        <v>350</v>
      </c>
      <c r="H4" s="60" t="s">
        <v>351</v>
      </c>
      <c r="I4" s="60" t="s">
        <v>352</v>
      </c>
      <c r="J4" s="60" t="s">
        <v>353</v>
      </c>
      <c r="K4" s="60"/>
    </row>
    <row r="5" spans="1:11" s="5" customFormat="1" ht="16.5" customHeight="1">
      <c r="A5" s="59">
        <v>2</v>
      </c>
      <c r="B5" s="35" t="s">
        <v>27</v>
      </c>
      <c r="C5" s="60" t="s">
        <v>323</v>
      </c>
      <c r="D5" s="37" t="s">
        <v>358</v>
      </c>
      <c r="E5" s="62" t="s">
        <v>356</v>
      </c>
      <c r="F5" s="62" t="s">
        <v>326</v>
      </c>
      <c r="G5" s="39">
        <v>150</v>
      </c>
      <c r="H5" s="60" t="s">
        <v>351</v>
      </c>
      <c r="I5" s="60" t="s">
        <v>352</v>
      </c>
      <c r="J5" s="60" t="s">
        <v>353</v>
      </c>
      <c r="K5" s="60"/>
    </row>
    <row r="6" spans="1:11" s="5" customFormat="1" ht="16.5" customHeight="1">
      <c r="A6" s="59">
        <v>3</v>
      </c>
      <c r="B6" s="35" t="s">
        <v>27</v>
      </c>
      <c r="C6" s="36" t="s">
        <v>323</v>
      </c>
      <c r="D6" s="37" t="s">
        <v>364</v>
      </c>
      <c r="E6" s="38" t="s">
        <v>325</v>
      </c>
      <c r="F6" s="38" t="s">
        <v>326</v>
      </c>
      <c r="G6" s="39">
        <v>270</v>
      </c>
      <c r="H6" s="40" t="s">
        <v>351</v>
      </c>
      <c r="I6" s="40" t="s">
        <v>365</v>
      </c>
      <c r="J6" s="40" t="s">
        <v>366</v>
      </c>
      <c r="K6" s="40"/>
    </row>
    <row r="7" spans="1:11" s="5" customFormat="1" ht="16.5" customHeight="1">
      <c r="A7" s="59">
        <v>4</v>
      </c>
      <c r="B7" s="35" t="s">
        <v>27</v>
      </c>
      <c r="C7" s="36" t="s">
        <v>323</v>
      </c>
      <c r="D7" s="37" t="s">
        <v>479</v>
      </c>
      <c r="E7" s="38" t="s">
        <v>325</v>
      </c>
      <c r="F7" s="38" t="s">
        <v>326</v>
      </c>
      <c r="G7" s="39">
        <v>2518</v>
      </c>
      <c r="H7" s="40" t="s">
        <v>480</v>
      </c>
      <c r="I7" s="40" t="s">
        <v>481</v>
      </c>
      <c r="J7" s="40" t="s">
        <v>482</v>
      </c>
      <c r="K7" s="40"/>
    </row>
    <row r="8" spans="1:11" s="5" customFormat="1" ht="16.5" customHeight="1">
      <c r="A8" s="59">
        <v>5</v>
      </c>
      <c r="B8" s="35" t="s">
        <v>27</v>
      </c>
      <c r="C8" s="36" t="s">
        <v>323</v>
      </c>
      <c r="D8" s="37" t="s">
        <v>483</v>
      </c>
      <c r="E8" s="38" t="s">
        <v>334</v>
      </c>
      <c r="F8" s="38" t="s">
        <v>326</v>
      </c>
      <c r="G8" s="39">
        <v>744</v>
      </c>
      <c r="H8" s="40" t="s">
        <v>480</v>
      </c>
      <c r="I8" s="40" t="s">
        <v>481</v>
      </c>
      <c r="J8" s="40" t="s">
        <v>482</v>
      </c>
      <c r="K8" s="40"/>
    </row>
    <row r="9" spans="1:11" s="5" customFormat="1" ht="16.5" customHeight="1">
      <c r="A9" s="59">
        <v>6</v>
      </c>
      <c r="B9" s="35" t="s">
        <v>27</v>
      </c>
      <c r="C9" s="36" t="s">
        <v>323</v>
      </c>
      <c r="D9" s="37" t="s">
        <v>486</v>
      </c>
      <c r="E9" s="38" t="s">
        <v>442</v>
      </c>
      <c r="F9" s="38" t="s">
        <v>326</v>
      </c>
      <c r="G9" s="39">
        <v>1586</v>
      </c>
      <c r="H9" s="40" t="s">
        <v>487</v>
      </c>
      <c r="I9" s="40" t="s">
        <v>488</v>
      </c>
      <c r="J9" s="40" t="s">
        <v>489</v>
      </c>
      <c r="K9" s="40"/>
    </row>
    <row r="10" spans="1:11" s="5" customFormat="1" ht="16.5" customHeight="1">
      <c r="A10" s="59">
        <v>7</v>
      </c>
      <c r="B10" s="35" t="s">
        <v>27</v>
      </c>
      <c r="C10" s="36" t="s">
        <v>323</v>
      </c>
      <c r="D10" s="37" t="s">
        <v>422</v>
      </c>
      <c r="E10" s="38" t="s">
        <v>325</v>
      </c>
      <c r="F10" s="38" t="s">
        <v>326</v>
      </c>
      <c r="G10" s="39">
        <v>681</v>
      </c>
      <c r="H10" s="40" t="s">
        <v>423</v>
      </c>
      <c r="I10" s="40" t="s">
        <v>424</v>
      </c>
      <c r="J10" s="40" t="s">
        <v>425</v>
      </c>
      <c r="K10" s="40"/>
    </row>
    <row r="11" spans="1:11" s="5" customFormat="1" ht="16.5" customHeight="1">
      <c r="A11" s="59">
        <v>8</v>
      </c>
      <c r="B11" s="35" t="s">
        <v>27</v>
      </c>
      <c r="C11" s="36" t="s">
        <v>323</v>
      </c>
      <c r="D11" s="37" t="s">
        <v>426</v>
      </c>
      <c r="E11" s="38" t="s">
        <v>325</v>
      </c>
      <c r="F11" s="38" t="s">
        <v>326</v>
      </c>
      <c r="G11" s="39">
        <v>637</v>
      </c>
      <c r="H11" s="40" t="s">
        <v>423</v>
      </c>
      <c r="I11" s="40" t="s">
        <v>424</v>
      </c>
      <c r="J11" s="40" t="s">
        <v>425</v>
      </c>
      <c r="K11" s="40"/>
    </row>
    <row r="12" spans="1:11" s="5" customFormat="1" ht="16.5" customHeight="1">
      <c r="A12" s="59">
        <v>9</v>
      </c>
      <c r="B12" s="35" t="s">
        <v>27</v>
      </c>
      <c r="C12" s="36" t="s">
        <v>323</v>
      </c>
      <c r="D12" s="37" t="s">
        <v>427</v>
      </c>
      <c r="E12" s="38" t="s">
        <v>334</v>
      </c>
      <c r="F12" s="38" t="s">
        <v>326</v>
      </c>
      <c r="G12" s="39">
        <v>454</v>
      </c>
      <c r="H12" s="40" t="s">
        <v>423</v>
      </c>
      <c r="I12" s="40" t="s">
        <v>424</v>
      </c>
      <c r="J12" s="40" t="s">
        <v>425</v>
      </c>
      <c r="K12" s="40"/>
    </row>
    <row r="13" spans="1:11" s="5" customFormat="1" ht="16.5" customHeight="1">
      <c r="A13" s="59">
        <v>10</v>
      </c>
      <c r="B13" s="35" t="s">
        <v>27</v>
      </c>
      <c r="C13" s="36" t="s">
        <v>323</v>
      </c>
      <c r="D13" s="37" t="s">
        <v>431</v>
      </c>
      <c r="E13" s="38" t="s">
        <v>325</v>
      </c>
      <c r="F13" s="38" t="s">
        <v>326</v>
      </c>
      <c r="G13" s="39">
        <v>1805</v>
      </c>
      <c r="H13" s="40" t="s">
        <v>432</v>
      </c>
      <c r="I13" s="40" t="s">
        <v>433</v>
      </c>
      <c r="J13" s="40" t="s">
        <v>434</v>
      </c>
      <c r="K13" s="40"/>
    </row>
    <row r="14" spans="1:11" s="5" customFormat="1" ht="16.5" customHeight="1">
      <c r="A14" s="59">
        <v>11</v>
      </c>
      <c r="B14" s="35" t="s">
        <v>27</v>
      </c>
      <c r="C14" s="36" t="s">
        <v>323</v>
      </c>
      <c r="D14" s="37" t="s">
        <v>435</v>
      </c>
      <c r="E14" s="38" t="s">
        <v>334</v>
      </c>
      <c r="F14" s="38" t="s">
        <v>326</v>
      </c>
      <c r="G14" s="39">
        <v>1018</v>
      </c>
      <c r="H14" s="40" t="s">
        <v>432</v>
      </c>
      <c r="I14" s="40" t="s">
        <v>433</v>
      </c>
      <c r="J14" s="40" t="s">
        <v>434</v>
      </c>
      <c r="K14" s="40"/>
    </row>
    <row r="15" spans="1:11" s="5" customFormat="1" ht="16.5" customHeight="1">
      <c r="A15" s="59">
        <v>12</v>
      </c>
      <c r="B15" s="35" t="s">
        <v>27</v>
      </c>
      <c r="C15" s="36" t="s">
        <v>323</v>
      </c>
      <c r="D15" s="37" t="s">
        <v>444</v>
      </c>
      <c r="E15" s="38" t="s">
        <v>442</v>
      </c>
      <c r="F15" s="38" t="s">
        <v>326</v>
      </c>
      <c r="G15" s="39">
        <v>772</v>
      </c>
      <c r="H15" s="40" t="s">
        <v>445</v>
      </c>
      <c r="I15" s="40" t="s">
        <v>446</v>
      </c>
      <c r="J15" s="40" t="s">
        <v>447</v>
      </c>
      <c r="K15" s="40"/>
    </row>
    <row r="16" spans="1:11" s="5" customFormat="1" ht="16.5" customHeight="1">
      <c r="A16" s="59">
        <v>13</v>
      </c>
      <c r="B16" s="35" t="s">
        <v>27</v>
      </c>
      <c r="C16" s="36" t="s">
        <v>323</v>
      </c>
      <c r="D16" s="37" t="s">
        <v>448</v>
      </c>
      <c r="E16" s="38" t="s">
        <v>334</v>
      </c>
      <c r="F16" s="38" t="s">
        <v>326</v>
      </c>
      <c r="G16" s="39">
        <v>410</v>
      </c>
      <c r="H16" s="40" t="s">
        <v>449</v>
      </c>
      <c r="I16" s="40" t="s">
        <v>450</v>
      </c>
      <c r="J16" s="40" t="s">
        <v>451</v>
      </c>
      <c r="K16" s="40"/>
    </row>
    <row r="17" spans="1:11" s="5" customFormat="1" ht="16.5" customHeight="1">
      <c r="A17" s="59">
        <v>14</v>
      </c>
      <c r="B17" s="35" t="s">
        <v>27</v>
      </c>
      <c r="C17" s="36" t="s">
        <v>323</v>
      </c>
      <c r="D17" s="37" t="s">
        <v>452</v>
      </c>
      <c r="E17" s="38" t="s">
        <v>325</v>
      </c>
      <c r="F17" s="38" t="s">
        <v>326</v>
      </c>
      <c r="G17" s="39">
        <v>887</v>
      </c>
      <c r="H17" s="40" t="s">
        <v>449</v>
      </c>
      <c r="I17" s="40" t="s">
        <v>450</v>
      </c>
      <c r="J17" s="40" t="s">
        <v>451</v>
      </c>
      <c r="K17" s="40"/>
    </row>
    <row r="18" spans="1:11" s="5" customFormat="1" ht="16.5" customHeight="1">
      <c r="A18" s="59">
        <v>15</v>
      </c>
      <c r="B18" s="35" t="s">
        <v>27</v>
      </c>
      <c r="C18" s="36" t="s">
        <v>323</v>
      </c>
      <c r="D18" s="37" t="s">
        <v>457</v>
      </c>
      <c r="E18" s="38" t="s">
        <v>341</v>
      </c>
      <c r="F18" s="38" t="s">
        <v>326</v>
      </c>
      <c r="G18" s="39">
        <v>1163</v>
      </c>
      <c r="H18" s="40" t="s">
        <v>505</v>
      </c>
      <c r="I18" s="40" t="s">
        <v>506</v>
      </c>
      <c r="J18" s="40" t="s">
        <v>458</v>
      </c>
      <c r="K18" s="40"/>
    </row>
    <row r="19" spans="1:11" s="5" customFormat="1" ht="16.5" customHeight="1">
      <c r="A19" s="59">
        <v>16</v>
      </c>
      <c r="B19" s="35" t="s">
        <v>27</v>
      </c>
      <c r="C19" s="36" t="s">
        <v>323</v>
      </c>
      <c r="D19" s="37" t="s">
        <v>507</v>
      </c>
      <c r="E19" s="38" t="s">
        <v>325</v>
      </c>
      <c r="F19" s="38" t="s">
        <v>326</v>
      </c>
      <c r="G19" s="39">
        <v>352</v>
      </c>
      <c r="H19" s="40" t="s">
        <v>508</v>
      </c>
      <c r="I19" s="40" t="s">
        <v>509</v>
      </c>
      <c r="J19" s="40" t="s">
        <v>510</v>
      </c>
      <c r="K19" s="40"/>
    </row>
    <row r="20" spans="1:11" s="5" customFormat="1" ht="16.5" customHeight="1">
      <c r="A20" s="59">
        <v>17</v>
      </c>
      <c r="B20" s="35" t="s">
        <v>27</v>
      </c>
      <c r="C20" s="36" t="s">
        <v>323</v>
      </c>
      <c r="D20" s="37" t="s">
        <v>516</v>
      </c>
      <c r="E20" s="38" t="s">
        <v>341</v>
      </c>
      <c r="F20" s="38" t="s">
        <v>517</v>
      </c>
      <c r="G20" s="39">
        <v>1400</v>
      </c>
      <c r="H20" s="40" t="s">
        <v>518</v>
      </c>
      <c r="I20" s="40" t="s">
        <v>519</v>
      </c>
      <c r="J20" s="40" t="s">
        <v>520</v>
      </c>
      <c r="K20" s="40"/>
    </row>
    <row r="21" spans="1:11" s="5" customFormat="1" ht="16.5" customHeight="1">
      <c r="A21" s="59">
        <v>18</v>
      </c>
      <c r="B21" s="35" t="s">
        <v>27</v>
      </c>
      <c r="C21" s="36" t="s">
        <v>323</v>
      </c>
      <c r="D21" s="37" t="s">
        <v>521</v>
      </c>
      <c r="E21" s="38" t="s">
        <v>325</v>
      </c>
      <c r="F21" s="38" t="s">
        <v>517</v>
      </c>
      <c r="G21" s="39">
        <v>1031</v>
      </c>
      <c r="H21" s="40" t="s">
        <v>518</v>
      </c>
      <c r="I21" s="40" t="s">
        <v>519</v>
      </c>
      <c r="J21" s="40" t="s">
        <v>520</v>
      </c>
      <c r="K21" s="40"/>
    </row>
    <row r="22" spans="1:11" s="5" customFormat="1" ht="16.5" customHeight="1">
      <c r="A22" s="59">
        <v>19</v>
      </c>
      <c r="B22" s="35" t="s">
        <v>27</v>
      </c>
      <c r="C22" s="36" t="s">
        <v>323</v>
      </c>
      <c r="D22" s="37" t="s">
        <v>463</v>
      </c>
      <c r="E22" s="38" t="s">
        <v>442</v>
      </c>
      <c r="F22" s="38" t="s">
        <v>522</v>
      </c>
      <c r="G22" s="39">
        <v>280</v>
      </c>
      <c r="H22" s="40" t="s">
        <v>464</v>
      </c>
      <c r="I22" s="40" t="s">
        <v>465</v>
      </c>
      <c r="J22" s="40" t="s">
        <v>466</v>
      </c>
      <c r="K22" s="40"/>
    </row>
    <row r="23" spans="1:11" s="5" customFormat="1" ht="16.5" customHeight="1">
      <c r="A23" s="59">
        <v>20</v>
      </c>
      <c r="B23" s="35" t="s">
        <v>27</v>
      </c>
      <c r="C23" s="36" t="s">
        <v>323</v>
      </c>
      <c r="D23" s="37" t="s">
        <v>467</v>
      </c>
      <c r="E23" s="38" t="s">
        <v>442</v>
      </c>
      <c r="F23" s="38" t="s">
        <v>326</v>
      </c>
      <c r="G23" s="39">
        <v>490</v>
      </c>
      <c r="H23" s="40" t="s">
        <v>468</v>
      </c>
      <c r="I23" s="40" t="s">
        <v>469</v>
      </c>
      <c r="J23" s="40" t="s">
        <v>470</v>
      </c>
      <c r="K23" s="40"/>
    </row>
    <row r="24" spans="1:11" s="5" customFormat="1" ht="16.5" customHeight="1">
      <c r="A24" s="59">
        <v>21</v>
      </c>
      <c r="B24" s="35" t="s">
        <v>27</v>
      </c>
      <c r="C24" s="36" t="s">
        <v>323</v>
      </c>
      <c r="D24" s="37" t="s">
        <v>523</v>
      </c>
      <c r="E24" s="38" t="s">
        <v>325</v>
      </c>
      <c r="F24" s="38" t="s">
        <v>326</v>
      </c>
      <c r="G24" s="39">
        <v>673</v>
      </c>
      <c r="H24" s="40" t="s">
        <v>524</v>
      </c>
      <c r="I24" s="40" t="s">
        <v>525</v>
      </c>
      <c r="J24" s="40" t="s">
        <v>526</v>
      </c>
      <c r="K24" s="40"/>
    </row>
    <row r="25" spans="1:11" s="5" customFormat="1" ht="16.5" customHeight="1">
      <c r="A25" s="59">
        <v>22</v>
      </c>
      <c r="B25" s="35" t="s">
        <v>27</v>
      </c>
      <c r="C25" s="36" t="s">
        <v>323</v>
      </c>
      <c r="D25" s="37" t="s">
        <v>531</v>
      </c>
      <c r="E25" s="38" t="s">
        <v>442</v>
      </c>
      <c r="F25" s="38" t="s">
        <v>326</v>
      </c>
      <c r="G25" s="39">
        <v>611</v>
      </c>
      <c r="H25" s="40" t="s">
        <v>532</v>
      </c>
      <c r="I25" s="40" t="s">
        <v>533</v>
      </c>
      <c r="J25" s="40" t="s">
        <v>534</v>
      </c>
      <c r="K25" s="40"/>
    </row>
    <row r="26" spans="1:11" s="5" customFormat="1" ht="16.5" customHeight="1">
      <c r="A26" s="59">
        <v>23</v>
      </c>
      <c r="B26" s="35" t="s">
        <v>27</v>
      </c>
      <c r="C26" s="36" t="s">
        <v>323</v>
      </c>
      <c r="D26" s="37" t="s">
        <v>475</v>
      </c>
      <c r="E26" s="62" t="s">
        <v>341</v>
      </c>
      <c r="F26" s="38" t="s">
        <v>326</v>
      </c>
      <c r="G26" s="39">
        <v>690</v>
      </c>
      <c r="H26" s="40" t="s">
        <v>476</v>
      </c>
      <c r="I26" s="40" t="s">
        <v>477</v>
      </c>
      <c r="J26" s="40" t="s">
        <v>478</v>
      </c>
      <c r="K26" s="40"/>
    </row>
    <row r="27" spans="1:11" s="5" customFormat="1" ht="16.5" customHeight="1">
      <c r="A27" s="59">
        <v>24</v>
      </c>
      <c r="B27" s="40" t="s">
        <v>34</v>
      </c>
      <c r="C27" s="36" t="s">
        <v>323</v>
      </c>
      <c r="D27" s="37" t="s">
        <v>324</v>
      </c>
      <c r="E27" s="38" t="s">
        <v>325</v>
      </c>
      <c r="F27" s="38" t="s">
        <v>326</v>
      </c>
      <c r="G27" s="41">
        <v>300</v>
      </c>
      <c r="H27" s="40" t="s">
        <v>327</v>
      </c>
      <c r="I27" s="40" t="s">
        <v>328</v>
      </c>
      <c r="J27" s="40" t="s">
        <v>329</v>
      </c>
      <c r="K27" s="40"/>
    </row>
    <row r="28" spans="1:11" s="5" customFormat="1" ht="16.5" customHeight="1">
      <c r="A28" s="59">
        <v>25</v>
      </c>
      <c r="B28" s="35" t="s">
        <v>34</v>
      </c>
      <c r="C28" s="60" t="s">
        <v>323</v>
      </c>
      <c r="D28" s="37" t="s">
        <v>345</v>
      </c>
      <c r="E28" s="62" t="s">
        <v>341</v>
      </c>
      <c r="F28" s="62" t="s">
        <v>326</v>
      </c>
      <c r="G28" s="39">
        <v>1172</v>
      </c>
      <c r="H28" s="60" t="s">
        <v>346</v>
      </c>
      <c r="I28" s="60" t="s">
        <v>347</v>
      </c>
      <c r="J28" s="60" t="s">
        <v>348</v>
      </c>
      <c r="K28" s="60"/>
    </row>
    <row r="29" spans="1:11" s="5" customFormat="1" ht="16.5" customHeight="1">
      <c r="A29" s="59">
        <v>26</v>
      </c>
      <c r="B29" s="35" t="s">
        <v>34</v>
      </c>
      <c r="C29" s="60" t="s">
        <v>323</v>
      </c>
      <c r="D29" s="37" t="s">
        <v>354</v>
      </c>
      <c r="E29" s="62" t="s">
        <v>350</v>
      </c>
      <c r="F29" s="62" t="s">
        <v>326</v>
      </c>
      <c r="G29" s="39">
        <v>100</v>
      </c>
      <c r="H29" s="60" t="s">
        <v>351</v>
      </c>
      <c r="I29" s="60" t="s">
        <v>352</v>
      </c>
      <c r="J29" s="60" t="s">
        <v>353</v>
      </c>
      <c r="K29" s="60"/>
    </row>
    <row r="30" spans="1:11" s="5" customFormat="1" ht="16.5" customHeight="1">
      <c r="A30" s="59">
        <v>27</v>
      </c>
      <c r="B30" s="35" t="s">
        <v>34</v>
      </c>
      <c r="C30" s="60" t="s">
        <v>323</v>
      </c>
      <c r="D30" s="37" t="s">
        <v>355</v>
      </c>
      <c r="E30" s="62" t="s">
        <v>356</v>
      </c>
      <c r="F30" s="62" t="s">
        <v>326</v>
      </c>
      <c r="G30" s="39">
        <v>300</v>
      </c>
      <c r="H30" s="60" t="s">
        <v>351</v>
      </c>
      <c r="I30" s="60" t="s">
        <v>352</v>
      </c>
      <c r="J30" s="60" t="s">
        <v>353</v>
      </c>
      <c r="K30" s="60"/>
    </row>
    <row r="31" spans="1:11" s="5" customFormat="1" ht="16.5" customHeight="1">
      <c r="A31" s="59">
        <v>28</v>
      </c>
      <c r="B31" s="35" t="s">
        <v>34</v>
      </c>
      <c r="C31" s="60" t="s">
        <v>323</v>
      </c>
      <c r="D31" s="37" t="s">
        <v>357</v>
      </c>
      <c r="E31" s="62" t="s">
        <v>325</v>
      </c>
      <c r="F31" s="62" t="s">
        <v>326</v>
      </c>
      <c r="G31" s="39">
        <v>500</v>
      </c>
      <c r="H31" s="60" t="s">
        <v>351</v>
      </c>
      <c r="I31" s="60" t="s">
        <v>352</v>
      </c>
      <c r="J31" s="60" t="s">
        <v>353</v>
      </c>
      <c r="K31" s="60"/>
    </row>
    <row r="32" spans="1:11" s="5" customFormat="1" ht="16.5" customHeight="1">
      <c r="A32" s="59">
        <v>29</v>
      </c>
      <c r="B32" s="35" t="s">
        <v>34</v>
      </c>
      <c r="C32" s="60" t="s">
        <v>323</v>
      </c>
      <c r="D32" s="37" t="s">
        <v>359</v>
      </c>
      <c r="E32" s="62" t="s">
        <v>360</v>
      </c>
      <c r="F32" s="62" t="s">
        <v>326</v>
      </c>
      <c r="G32" s="39">
        <v>100</v>
      </c>
      <c r="H32" s="60" t="s">
        <v>351</v>
      </c>
      <c r="I32" s="60" t="s">
        <v>352</v>
      </c>
      <c r="J32" s="60" t="s">
        <v>353</v>
      </c>
      <c r="K32" s="60"/>
    </row>
    <row r="33" spans="1:11" s="5" customFormat="1" ht="16.5" customHeight="1">
      <c r="A33" s="59">
        <v>30</v>
      </c>
      <c r="B33" s="35" t="s">
        <v>34</v>
      </c>
      <c r="C33" s="36" t="s">
        <v>323</v>
      </c>
      <c r="D33" s="37" t="s">
        <v>398</v>
      </c>
      <c r="E33" s="38" t="s">
        <v>325</v>
      </c>
      <c r="F33" s="38" t="s">
        <v>326</v>
      </c>
      <c r="G33" s="39">
        <v>132</v>
      </c>
      <c r="H33" s="40" t="s">
        <v>399</v>
      </c>
      <c r="I33" s="40" t="s">
        <v>400</v>
      </c>
      <c r="J33" s="40" t="s">
        <v>401</v>
      </c>
      <c r="K33" s="40"/>
    </row>
    <row r="34" spans="1:11" s="5" customFormat="1" ht="16.5" customHeight="1">
      <c r="A34" s="59">
        <v>31</v>
      </c>
      <c r="B34" s="40" t="s">
        <v>34</v>
      </c>
      <c r="C34" s="36" t="s">
        <v>323</v>
      </c>
      <c r="D34" s="37" t="s">
        <v>402</v>
      </c>
      <c r="E34" s="38" t="s">
        <v>325</v>
      </c>
      <c r="F34" s="38" t="s">
        <v>326</v>
      </c>
      <c r="G34" s="41">
        <v>116</v>
      </c>
      <c r="H34" s="40" t="s">
        <v>399</v>
      </c>
      <c r="I34" s="40" t="s">
        <v>400</v>
      </c>
      <c r="J34" s="40" t="s">
        <v>401</v>
      </c>
      <c r="K34" s="40"/>
    </row>
    <row r="35" spans="1:11" s="5" customFormat="1" ht="16.5" customHeight="1">
      <c r="A35" s="59">
        <v>32</v>
      </c>
      <c r="B35" s="40" t="s">
        <v>34</v>
      </c>
      <c r="C35" s="36" t="s">
        <v>323</v>
      </c>
      <c r="D35" s="37" t="s">
        <v>403</v>
      </c>
      <c r="E35" s="38" t="s">
        <v>325</v>
      </c>
      <c r="F35" s="38" t="s">
        <v>326</v>
      </c>
      <c r="G35" s="41">
        <v>187</v>
      </c>
      <c r="H35" s="40" t="s">
        <v>399</v>
      </c>
      <c r="I35" s="40" t="s">
        <v>400</v>
      </c>
      <c r="J35" s="40" t="s">
        <v>401</v>
      </c>
      <c r="K35" s="63"/>
    </row>
    <row r="36" spans="1:11" s="5" customFormat="1" ht="16.5" customHeight="1">
      <c r="A36" s="59">
        <v>33</v>
      </c>
      <c r="B36" s="35" t="s">
        <v>34</v>
      </c>
      <c r="C36" s="40" t="s">
        <v>323</v>
      </c>
      <c r="D36" s="64" t="s">
        <v>404</v>
      </c>
      <c r="E36" s="38" t="s">
        <v>334</v>
      </c>
      <c r="F36" s="38" t="s">
        <v>326</v>
      </c>
      <c r="G36" s="39">
        <v>136</v>
      </c>
      <c r="H36" s="40" t="s">
        <v>399</v>
      </c>
      <c r="I36" s="40" t="s">
        <v>400</v>
      </c>
      <c r="J36" s="40" t="s">
        <v>401</v>
      </c>
      <c r="K36" s="40"/>
    </row>
    <row r="37" spans="1:11" s="5" customFormat="1" ht="16.5" customHeight="1">
      <c r="A37" s="59">
        <v>34</v>
      </c>
      <c r="B37" s="35" t="s">
        <v>34</v>
      </c>
      <c r="C37" s="36" t="s">
        <v>323</v>
      </c>
      <c r="D37" s="37" t="s">
        <v>484</v>
      </c>
      <c r="E37" s="38" t="s">
        <v>442</v>
      </c>
      <c r="F37" s="38" t="s">
        <v>326</v>
      </c>
      <c r="G37" s="39">
        <v>697</v>
      </c>
      <c r="H37" s="40" t="s">
        <v>480</v>
      </c>
      <c r="I37" s="40" t="s">
        <v>481</v>
      </c>
      <c r="J37" s="40" t="s">
        <v>482</v>
      </c>
      <c r="K37" s="40"/>
    </row>
    <row r="38" spans="1:11" s="5" customFormat="1" ht="16.5" customHeight="1">
      <c r="A38" s="59">
        <v>35</v>
      </c>
      <c r="B38" s="35" t="s">
        <v>34</v>
      </c>
      <c r="C38" s="36" t="s">
        <v>323</v>
      </c>
      <c r="D38" s="37" t="s">
        <v>485</v>
      </c>
      <c r="E38" s="38" t="s">
        <v>442</v>
      </c>
      <c r="F38" s="38" t="s">
        <v>326</v>
      </c>
      <c r="G38" s="39">
        <v>610.90909090909088</v>
      </c>
      <c r="H38" s="40" t="s">
        <v>480</v>
      </c>
      <c r="I38" s="40" t="s">
        <v>481</v>
      </c>
      <c r="J38" s="40" t="s">
        <v>482</v>
      </c>
      <c r="K38" s="40"/>
    </row>
    <row r="39" spans="1:11" s="5" customFormat="1" ht="16.5" customHeight="1">
      <c r="A39" s="59">
        <v>36</v>
      </c>
      <c r="B39" s="35" t="s">
        <v>34</v>
      </c>
      <c r="C39" s="36" t="s">
        <v>323</v>
      </c>
      <c r="D39" s="37" t="s">
        <v>490</v>
      </c>
      <c r="E39" s="38" t="s">
        <v>325</v>
      </c>
      <c r="F39" s="38" t="s">
        <v>326</v>
      </c>
      <c r="G39" s="39">
        <v>120</v>
      </c>
      <c r="H39" s="40" t="s">
        <v>487</v>
      </c>
      <c r="I39" s="40" t="s">
        <v>491</v>
      </c>
      <c r="J39" s="40" t="s">
        <v>492</v>
      </c>
      <c r="K39" s="40"/>
    </row>
    <row r="40" spans="1:11" s="5" customFormat="1" ht="16.5" customHeight="1">
      <c r="A40" s="59">
        <v>37</v>
      </c>
      <c r="B40" s="35" t="s">
        <v>34</v>
      </c>
      <c r="C40" s="36" t="s">
        <v>323</v>
      </c>
      <c r="D40" s="37" t="s">
        <v>493</v>
      </c>
      <c r="E40" s="38" t="s">
        <v>325</v>
      </c>
      <c r="F40" s="38" t="s">
        <v>326</v>
      </c>
      <c r="G40" s="39">
        <v>130</v>
      </c>
      <c r="H40" s="40" t="s">
        <v>487</v>
      </c>
      <c r="I40" s="40" t="s">
        <v>491</v>
      </c>
      <c r="J40" s="40" t="s">
        <v>492</v>
      </c>
      <c r="K40" s="40"/>
    </row>
    <row r="41" spans="1:11" s="5" customFormat="1" ht="16.5" customHeight="1">
      <c r="A41" s="59">
        <v>38</v>
      </c>
      <c r="B41" s="35" t="s">
        <v>34</v>
      </c>
      <c r="C41" s="36" t="s">
        <v>323</v>
      </c>
      <c r="D41" s="37" t="s">
        <v>443</v>
      </c>
      <c r="E41" s="38" t="s">
        <v>325</v>
      </c>
      <c r="F41" s="38" t="s">
        <v>326</v>
      </c>
      <c r="G41" s="39">
        <v>2091</v>
      </c>
      <c r="H41" s="40" t="s">
        <v>437</v>
      </c>
      <c r="I41" s="40" t="s">
        <v>438</v>
      </c>
      <c r="J41" s="40" t="s">
        <v>439</v>
      </c>
      <c r="K41" s="40"/>
    </row>
    <row r="42" spans="1:11" s="5" customFormat="1" ht="16.5" customHeight="1">
      <c r="A42" s="59">
        <v>39</v>
      </c>
      <c r="B42" s="35" t="s">
        <v>34</v>
      </c>
      <c r="C42" s="36" t="s">
        <v>323</v>
      </c>
      <c r="D42" s="37" t="s">
        <v>471</v>
      </c>
      <c r="E42" s="38" t="s">
        <v>325</v>
      </c>
      <c r="F42" s="38" t="s">
        <v>326</v>
      </c>
      <c r="G42" s="39">
        <v>685</v>
      </c>
      <c r="H42" s="40" t="s">
        <v>472</v>
      </c>
      <c r="I42" s="40" t="s">
        <v>473</v>
      </c>
      <c r="J42" s="40" t="s">
        <v>474</v>
      </c>
      <c r="K42" s="40"/>
    </row>
    <row r="43" spans="1:11" s="5" customFormat="1" ht="16.5" customHeight="1">
      <c r="A43" s="59">
        <v>40</v>
      </c>
      <c r="B43" s="35" t="s">
        <v>36</v>
      </c>
      <c r="C43" s="36" t="s">
        <v>323</v>
      </c>
      <c r="D43" s="37" t="s">
        <v>386</v>
      </c>
      <c r="E43" s="38" t="s">
        <v>325</v>
      </c>
      <c r="F43" s="38" t="s">
        <v>326</v>
      </c>
      <c r="G43" s="39">
        <v>110</v>
      </c>
      <c r="H43" s="40" t="s">
        <v>387</v>
      </c>
      <c r="I43" s="40" t="s">
        <v>388</v>
      </c>
      <c r="J43" s="40" t="s">
        <v>389</v>
      </c>
      <c r="K43" s="40"/>
    </row>
    <row r="44" spans="1:11" s="5" customFormat="1" ht="16.5" customHeight="1">
      <c r="A44" s="59">
        <v>41</v>
      </c>
      <c r="B44" s="35" t="s">
        <v>36</v>
      </c>
      <c r="C44" s="36" t="s">
        <v>323</v>
      </c>
      <c r="D44" s="37" t="s">
        <v>390</v>
      </c>
      <c r="E44" s="38" t="s">
        <v>325</v>
      </c>
      <c r="F44" s="38" t="s">
        <v>326</v>
      </c>
      <c r="G44" s="39">
        <v>111</v>
      </c>
      <c r="H44" s="40" t="s">
        <v>387</v>
      </c>
      <c r="I44" s="40" t="s">
        <v>388</v>
      </c>
      <c r="J44" s="40" t="s">
        <v>389</v>
      </c>
      <c r="K44" s="40"/>
    </row>
    <row r="45" spans="1:11" s="5" customFormat="1" ht="16.5" customHeight="1">
      <c r="A45" s="59">
        <v>42</v>
      </c>
      <c r="B45" s="35" t="s">
        <v>39</v>
      </c>
      <c r="C45" s="60" t="s">
        <v>323</v>
      </c>
      <c r="D45" s="37" t="s">
        <v>361</v>
      </c>
      <c r="E45" s="62" t="s">
        <v>325</v>
      </c>
      <c r="F45" s="62" t="s">
        <v>326</v>
      </c>
      <c r="G45" s="39">
        <v>4000</v>
      </c>
      <c r="H45" s="60" t="s">
        <v>351</v>
      </c>
      <c r="I45" s="60" t="s">
        <v>362</v>
      </c>
      <c r="J45" s="60" t="s">
        <v>363</v>
      </c>
      <c r="K45" s="60"/>
    </row>
    <row r="46" spans="1:11" s="6" customFormat="1" ht="16.5" customHeight="1">
      <c r="A46" s="108">
        <v>43</v>
      </c>
      <c r="B46" s="35" t="s">
        <v>39</v>
      </c>
      <c r="C46" s="109" t="s">
        <v>323</v>
      </c>
      <c r="D46" s="37" t="s">
        <v>367</v>
      </c>
      <c r="E46" s="62" t="s">
        <v>598</v>
      </c>
      <c r="F46" s="62" t="s">
        <v>326</v>
      </c>
      <c r="G46" s="39">
        <v>122</v>
      </c>
      <c r="H46" s="60" t="s">
        <v>368</v>
      </c>
      <c r="I46" s="60" t="s">
        <v>369</v>
      </c>
      <c r="J46" s="60" t="s">
        <v>370</v>
      </c>
      <c r="K46" s="60"/>
    </row>
    <row r="47" spans="1:11" s="5" customFormat="1" ht="16.5" customHeight="1">
      <c r="A47" s="59">
        <v>44</v>
      </c>
      <c r="B47" s="35" t="s">
        <v>39</v>
      </c>
      <c r="C47" s="36" t="s">
        <v>323</v>
      </c>
      <c r="D47" s="37" t="s">
        <v>378</v>
      </c>
      <c r="E47" s="38" t="s">
        <v>325</v>
      </c>
      <c r="F47" s="38" t="s">
        <v>326</v>
      </c>
      <c r="G47" s="39">
        <v>108</v>
      </c>
      <c r="H47" s="40" t="s">
        <v>375</v>
      </c>
      <c r="I47" s="40" t="s">
        <v>379</v>
      </c>
      <c r="J47" s="40" t="s">
        <v>380</v>
      </c>
      <c r="K47" s="40"/>
    </row>
    <row r="48" spans="1:11" s="5" customFormat="1" ht="16.5" customHeight="1">
      <c r="A48" s="59">
        <v>45</v>
      </c>
      <c r="B48" s="35" t="s">
        <v>39</v>
      </c>
      <c r="C48" s="36" t="s">
        <v>323</v>
      </c>
      <c r="D48" s="37" t="s">
        <v>322</v>
      </c>
      <c r="E48" s="38" t="s">
        <v>325</v>
      </c>
      <c r="F48" s="38" t="s">
        <v>326</v>
      </c>
      <c r="G48" s="39">
        <v>101</v>
      </c>
      <c r="H48" s="40" t="s">
        <v>375</v>
      </c>
      <c r="I48" s="40" t="s">
        <v>379</v>
      </c>
      <c r="J48" s="40" t="s">
        <v>380</v>
      </c>
      <c r="K48" s="40"/>
    </row>
    <row r="49" spans="1:11" s="5" customFormat="1" ht="16.5" customHeight="1">
      <c r="A49" s="59">
        <v>46</v>
      </c>
      <c r="B49" s="35" t="s">
        <v>39</v>
      </c>
      <c r="C49" s="36" t="s">
        <v>323</v>
      </c>
      <c r="D49" s="37" t="s">
        <v>381</v>
      </c>
      <c r="E49" s="38" t="s">
        <v>325</v>
      </c>
      <c r="F49" s="38" t="s">
        <v>326</v>
      </c>
      <c r="G49" s="39">
        <v>124</v>
      </c>
      <c r="H49" s="40" t="s">
        <v>375</v>
      </c>
      <c r="I49" s="40" t="s">
        <v>379</v>
      </c>
      <c r="J49" s="40" t="s">
        <v>380</v>
      </c>
      <c r="K49" s="40"/>
    </row>
    <row r="50" spans="1:11" s="5" customFormat="1" ht="16.5" customHeight="1">
      <c r="A50" s="59">
        <v>47</v>
      </c>
      <c r="B50" s="35" t="s">
        <v>49</v>
      </c>
      <c r="C50" s="36" t="s">
        <v>323</v>
      </c>
      <c r="D50" s="37" t="s">
        <v>428</v>
      </c>
      <c r="E50" s="38" t="s">
        <v>325</v>
      </c>
      <c r="F50" s="38" t="s">
        <v>326</v>
      </c>
      <c r="G50" s="39">
        <v>108</v>
      </c>
      <c r="H50" s="40" t="s">
        <v>423</v>
      </c>
      <c r="I50" s="40" t="s">
        <v>429</v>
      </c>
      <c r="J50" s="40" t="s">
        <v>430</v>
      </c>
      <c r="K50" s="40"/>
    </row>
    <row r="51" spans="1:11" s="5" customFormat="1" ht="16.5" customHeight="1">
      <c r="A51" s="59">
        <v>48</v>
      </c>
      <c r="B51" s="35" t="s">
        <v>44</v>
      </c>
      <c r="C51" s="36" t="s">
        <v>323</v>
      </c>
      <c r="D51" s="37" t="s">
        <v>418</v>
      </c>
      <c r="E51" s="38" t="s">
        <v>325</v>
      </c>
      <c r="F51" s="38" t="s">
        <v>326</v>
      </c>
      <c r="G51" s="39">
        <v>1121</v>
      </c>
      <c r="H51" s="40" t="s">
        <v>419</v>
      </c>
      <c r="I51" s="40" t="s">
        <v>420</v>
      </c>
      <c r="J51" s="40" t="s">
        <v>600</v>
      </c>
      <c r="K51" s="40"/>
    </row>
    <row r="52" spans="1:11" s="6" customFormat="1" ht="16.5" customHeight="1">
      <c r="A52" s="59">
        <v>49</v>
      </c>
      <c r="B52" s="35" t="s">
        <v>44</v>
      </c>
      <c r="C52" s="36" t="s">
        <v>323</v>
      </c>
      <c r="D52" s="61" t="s">
        <v>421</v>
      </c>
      <c r="E52" s="38" t="s">
        <v>334</v>
      </c>
      <c r="F52" s="38" t="s">
        <v>326</v>
      </c>
      <c r="G52" s="39">
        <v>673</v>
      </c>
      <c r="H52" s="40" t="s">
        <v>419</v>
      </c>
      <c r="I52" s="40" t="s">
        <v>420</v>
      </c>
      <c r="J52" s="40" t="s">
        <v>600</v>
      </c>
      <c r="K52" s="40"/>
    </row>
    <row r="53" spans="1:11" s="6" customFormat="1" ht="16.5" customHeight="1">
      <c r="A53" s="59">
        <v>50</v>
      </c>
      <c r="B53" s="35" t="s">
        <v>44</v>
      </c>
      <c r="C53" s="36" t="s">
        <v>323</v>
      </c>
      <c r="D53" s="61" t="s">
        <v>535</v>
      </c>
      <c r="E53" s="62" t="s">
        <v>341</v>
      </c>
      <c r="F53" s="38" t="s">
        <v>326</v>
      </c>
      <c r="G53" s="39">
        <v>604</v>
      </c>
      <c r="H53" s="40" t="s">
        <v>536</v>
      </c>
      <c r="I53" s="40" t="s">
        <v>537</v>
      </c>
      <c r="J53" s="40" t="s">
        <v>538</v>
      </c>
      <c r="K53" s="40"/>
    </row>
    <row r="54" spans="1:11" s="6" customFormat="1" ht="16.5" customHeight="1">
      <c r="A54" s="59">
        <v>51</v>
      </c>
      <c r="B54" s="35" t="s">
        <v>44</v>
      </c>
      <c r="C54" s="36" t="s">
        <v>323</v>
      </c>
      <c r="D54" s="61" t="s">
        <v>539</v>
      </c>
      <c r="E54" s="62" t="s">
        <v>341</v>
      </c>
      <c r="F54" s="38" t="s">
        <v>326</v>
      </c>
      <c r="G54" s="39">
        <v>202</v>
      </c>
      <c r="H54" s="40" t="s">
        <v>540</v>
      </c>
      <c r="I54" s="40" t="s">
        <v>541</v>
      </c>
      <c r="J54" s="40" t="s">
        <v>542</v>
      </c>
      <c r="K54" s="40"/>
    </row>
    <row r="55" spans="1:11" s="6" customFormat="1" ht="16.5" customHeight="1">
      <c r="A55" s="59">
        <v>52</v>
      </c>
      <c r="B55" s="35" t="s">
        <v>321</v>
      </c>
      <c r="C55" s="60" t="s">
        <v>323</v>
      </c>
      <c r="D55" s="61" t="s">
        <v>330</v>
      </c>
      <c r="E55" s="62" t="s">
        <v>325</v>
      </c>
      <c r="F55" s="62" t="s">
        <v>326</v>
      </c>
      <c r="G55" s="39">
        <v>800</v>
      </c>
      <c r="H55" s="60" t="s">
        <v>327</v>
      </c>
      <c r="I55" s="60" t="s">
        <v>331</v>
      </c>
      <c r="J55" s="60" t="s">
        <v>332</v>
      </c>
      <c r="K55" s="60"/>
    </row>
    <row r="56" spans="1:11" s="6" customFormat="1" ht="16.5" customHeight="1">
      <c r="A56" s="59">
        <v>53</v>
      </c>
      <c r="B56" s="35" t="s">
        <v>321</v>
      </c>
      <c r="C56" s="60" t="s">
        <v>323</v>
      </c>
      <c r="D56" s="61" t="s">
        <v>333</v>
      </c>
      <c r="E56" s="62" t="s">
        <v>334</v>
      </c>
      <c r="F56" s="62" t="s">
        <v>326</v>
      </c>
      <c r="G56" s="39">
        <v>155</v>
      </c>
      <c r="H56" s="60" t="s">
        <v>327</v>
      </c>
      <c r="I56" s="60" t="s">
        <v>331</v>
      </c>
      <c r="J56" s="60" t="s">
        <v>332</v>
      </c>
      <c r="K56" s="60"/>
    </row>
    <row r="57" spans="1:11" s="6" customFormat="1" ht="16.5" customHeight="1">
      <c r="A57" s="59">
        <v>54</v>
      </c>
      <c r="B57" s="35" t="s">
        <v>321</v>
      </c>
      <c r="C57" s="60" t="s">
        <v>323</v>
      </c>
      <c r="D57" s="61" t="s">
        <v>335</v>
      </c>
      <c r="E57" s="62" t="s">
        <v>325</v>
      </c>
      <c r="F57" s="62" t="s">
        <v>326</v>
      </c>
      <c r="G57" s="39">
        <v>1494</v>
      </c>
      <c r="H57" s="60" t="s">
        <v>336</v>
      </c>
      <c r="I57" s="60" t="s">
        <v>337</v>
      </c>
      <c r="J57" s="60" t="s">
        <v>338</v>
      </c>
      <c r="K57" s="60"/>
    </row>
    <row r="58" spans="1:11" s="6" customFormat="1" ht="16.5" customHeight="1">
      <c r="A58" s="59">
        <v>55</v>
      </c>
      <c r="B58" s="35" t="s">
        <v>321</v>
      </c>
      <c r="C58" s="60" t="s">
        <v>323</v>
      </c>
      <c r="D58" s="61" t="s">
        <v>339</v>
      </c>
      <c r="E58" s="62" t="s">
        <v>334</v>
      </c>
      <c r="F58" s="62" t="s">
        <v>326</v>
      </c>
      <c r="G58" s="39">
        <v>371</v>
      </c>
      <c r="H58" s="60" t="s">
        <v>336</v>
      </c>
      <c r="I58" s="60" t="s">
        <v>337</v>
      </c>
      <c r="J58" s="60" t="s">
        <v>338</v>
      </c>
      <c r="K58" s="60"/>
    </row>
    <row r="59" spans="1:11" s="6" customFormat="1" ht="16.5" customHeight="1">
      <c r="A59" s="59">
        <v>56</v>
      </c>
      <c r="B59" s="35" t="s">
        <v>321</v>
      </c>
      <c r="C59" s="60" t="s">
        <v>323</v>
      </c>
      <c r="D59" s="61" t="s">
        <v>340</v>
      </c>
      <c r="E59" s="62" t="s">
        <v>341</v>
      </c>
      <c r="F59" s="62" t="s">
        <v>326</v>
      </c>
      <c r="G59" s="39">
        <v>1600</v>
      </c>
      <c r="H59" s="60" t="s">
        <v>342</v>
      </c>
      <c r="I59" s="60" t="s">
        <v>343</v>
      </c>
      <c r="J59" s="60" t="s">
        <v>344</v>
      </c>
      <c r="K59" s="60"/>
    </row>
    <row r="60" spans="1:11" s="6" customFormat="1" ht="16.5" customHeight="1">
      <c r="A60" s="59">
        <v>57</v>
      </c>
      <c r="B60" s="35" t="s">
        <v>321</v>
      </c>
      <c r="C60" s="36" t="s">
        <v>323</v>
      </c>
      <c r="D60" s="61" t="s">
        <v>371</v>
      </c>
      <c r="E60" s="38" t="s">
        <v>334</v>
      </c>
      <c r="F60" s="38" t="s">
        <v>326</v>
      </c>
      <c r="G60" s="39">
        <v>2343</v>
      </c>
      <c r="H60" s="40" t="s">
        <v>368</v>
      </c>
      <c r="I60" s="40" t="s">
        <v>372</v>
      </c>
      <c r="J60" s="40" t="s">
        <v>373</v>
      </c>
      <c r="K60" s="40"/>
    </row>
    <row r="61" spans="1:11" s="6" customFormat="1" ht="16.5" customHeight="1">
      <c r="A61" s="59">
        <v>58</v>
      </c>
      <c r="B61" s="35" t="s">
        <v>321</v>
      </c>
      <c r="C61" s="36" t="s">
        <v>323</v>
      </c>
      <c r="D61" s="61" t="s">
        <v>374</v>
      </c>
      <c r="E61" s="38" t="s">
        <v>334</v>
      </c>
      <c r="F61" s="38" t="s">
        <v>326</v>
      </c>
      <c r="G61" s="39">
        <v>2627</v>
      </c>
      <c r="H61" s="40" t="s">
        <v>375</v>
      </c>
      <c r="I61" s="40" t="s">
        <v>376</v>
      </c>
      <c r="J61" s="40" t="s">
        <v>377</v>
      </c>
      <c r="K61" s="40"/>
    </row>
    <row r="62" spans="1:11" s="6" customFormat="1" ht="16.5" customHeight="1">
      <c r="A62" s="59">
        <v>59</v>
      </c>
      <c r="B62" s="35" t="s">
        <v>321</v>
      </c>
      <c r="C62" s="36" t="s">
        <v>323</v>
      </c>
      <c r="D62" s="61" t="s">
        <v>382</v>
      </c>
      <c r="E62" s="38" t="s">
        <v>341</v>
      </c>
      <c r="F62" s="38" t="s">
        <v>326</v>
      </c>
      <c r="G62" s="39">
        <v>1600</v>
      </c>
      <c r="H62" s="40" t="s">
        <v>383</v>
      </c>
      <c r="I62" s="40" t="s">
        <v>384</v>
      </c>
      <c r="J62" s="40" t="s">
        <v>385</v>
      </c>
      <c r="K62" s="40"/>
    </row>
    <row r="63" spans="1:11" s="6" customFormat="1" ht="16.5" customHeight="1">
      <c r="A63" s="59">
        <v>60</v>
      </c>
      <c r="B63" s="35" t="s">
        <v>321</v>
      </c>
      <c r="C63" s="36" t="s">
        <v>323</v>
      </c>
      <c r="D63" s="61" t="s">
        <v>391</v>
      </c>
      <c r="E63" s="38" t="s">
        <v>325</v>
      </c>
      <c r="F63" s="38" t="s">
        <v>326</v>
      </c>
      <c r="G63" s="39">
        <v>100</v>
      </c>
      <c r="H63" s="40" t="s">
        <v>387</v>
      </c>
      <c r="I63" s="40" t="s">
        <v>388</v>
      </c>
      <c r="J63" s="40" t="s">
        <v>389</v>
      </c>
      <c r="K63" s="40"/>
    </row>
    <row r="64" spans="1:11" s="6" customFormat="1" ht="16.5" customHeight="1">
      <c r="A64" s="59">
        <v>61</v>
      </c>
      <c r="B64" s="35" t="s">
        <v>321</v>
      </c>
      <c r="C64" s="36" t="s">
        <v>323</v>
      </c>
      <c r="D64" s="61" t="s">
        <v>392</v>
      </c>
      <c r="E64" s="38" t="s">
        <v>325</v>
      </c>
      <c r="F64" s="38" t="s">
        <v>326</v>
      </c>
      <c r="G64" s="39">
        <v>110</v>
      </c>
      <c r="H64" s="40" t="s">
        <v>387</v>
      </c>
      <c r="I64" s="40" t="s">
        <v>388</v>
      </c>
      <c r="J64" s="40" t="s">
        <v>389</v>
      </c>
      <c r="K64" s="40"/>
    </row>
    <row r="65" spans="1:11" s="6" customFormat="1" ht="16.5" customHeight="1">
      <c r="A65" s="59">
        <v>62</v>
      </c>
      <c r="B65" s="35" t="s">
        <v>321</v>
      </c>
      <c r="C65" s="36" t="s">
        <v>323</v>
      </c>
      <c r="D65" s="61" t="s">
        <v>393</v>
      </c>
      <c r="E65" s="38" t="s">
        <v>341</v>
      </c>
      <c r="F65" s="38" t="s">
        <v>326</v>
      </c>
      <c r="G65" s="39">
        <v>2200</v>
      </c>
      <c r="H65" s="40" t="s">
        <v>387</v>
      </c>
      <c r="I65" s="40" t="s">
        <v>388</v>
      </c>
      <c r="J65" s="40" t="s">
        <v>389</v>
      </c>
      <c r="K65" s="40"/>
    </row>
    <row r="66" spans="1:11" s="6" customFormat="1" ht="16.5" customHeight="1">
      <c r="A66" s="59">
        <v>63</v>
      </c>
      <c r="B66" s="35" t="s">
        <v>321</v>
      </c>
      <c r="C66" s="36" t="s">
        <v>323</v>
      </c>
      <c r="D66" s="61" t="s">
        <v>394</v>
      </c>
      <c r="E66" s="38" t="s">
        <v>341</v>
      </c>
      <c r="F66" s="38" t="s">
        <v>326</v>
      </c>
      <c r="G66" s="39">
        <v>2600</v>
      </c>
      <c r="H66" s="40" t="s">
        <v>395</v>
      </c>
      <c r="I66" s="40" t="s">
        <v>396</v>
      </c>
      <c r="J66" s="40" t="s">
        <v>397</v>
      </c>
      <c r="K66" s="40"/>
    </row>
    <row r="67" spans="1:11" s="6" customFormat="1" ht="16.5" customHeight="1">
      <c r="A67" s="59">
        <v>64</v>
      </c>
      <c r="B67" s="35" t="s">
        <v>321</v>
      </c>
      <c r="C67" s="40" t="s">
        <v>323</v>
      </c>
      <c r="D67" s="107" t="s">
        <v>405</v>
      </c>
      <c r="E67" s="62" t="s">
        <v>341</v>
      </c>
      <c r="F67" s="38" t="s">
        <v>326</v>
      </c>
      <c r="G67" s="39">
        <v>2157</v>
      </c>
      <c r="H67" s="40" t="s">
        <v>399</v>
      </c>
      <c r="I67" s="40" t="s">
        <v>400</v>
      </c>
      <c r="J67" s="40" t="s">
        <v>401</v>
      </c>
      <c r="K67" s="40"/>
    </row>
    <row r="68" spans="1:11" s="6" customFormat="1" ht="16.5" customHeight="1">
      <c r="A68" s="59">
        <v>65</v>
      </c>
      <c r="B68" s="35" t="s">
        <v>321</v>
      </c>
      <c r="C68" s="40" t="s">
        <v>323</v>
      </c>
      <c r="D68" s="61" t="s">
        <v>406</v>
      </c>
      <c r="E68" s="38" t="s">
        <v>341</v>
      </c>
      <c r="F68" s="38" t="s">
        <v>326</v>
      </c>
      <c r="G68" s="39">
        <v>2358</v>
      </c>
      <c r="H68" s="40" t="s">
        <v>407</v>
      </c>
      <c r="I68" s="40" t="s">
        <v>408</v>
      </c>
      <c r="J68" s="40" t="s">
        <v>409</v>
      </c>
      <c r="K68" s="40"/>
    </row>
    <row r="69" spans="1:11" s="6" customFormat="1" ht="16.5" customHeight="1">
      <c r="A69" s="59">
        <v>66</v>
      </c>
      <c r="B69" s="35" t="s">
        <v>321</v>
      </c>
      <c r="C69" s="36" t="s">
        <v>323</v>
      </c>
      <c r="D69" s="61" t="s">
        <v>410</v>
      </c>
      <c r="E69" s="38" t="s">
        <v>341</v>
      </c>
      <c r="F69" s="38" t="s">
        <v>326</v>
      </c>
      <c r="G69" s="39">
        <v>1200</v>
      </c>
      <c r="H69" s="40" t="s">
        <v>411</v>
      </c>
      <c r="I69" s="40" t="s">
        <v>412</v>
      </c>
      <c r="J69" s="40" t="s">
        <v>413</v>
      </c>
      <c r="K69" s="40"/>
    </row>
    <row r="70" spans="1:11" s="6" customFormat="1" ht="16.5" customHeight="1">
      <c r="A70" s="59">
        <v>67</v>
      </c>
      <c r="B70" s="35" t="s">
        <v>321</v>
      </c>
      <c r="C70" s="36" t="s">
        <v>323</v>
      </c>
      <c r="D70" s="61" t="s">
        <v>436</v>
      </c>
      <c r="E70" s="38" t="s">
        <v>325</v>
      </c>
      <c r="F70" s="38" t="s">
        <v>326</v>
      </c>
      <c r="G70" s="39">
        <v>1110</v>
      </c>
      <c r="H70" s="40" t="s">
        <v>437</v>
      </c>
      <c r="I70" s="40" t="s">
        <v>438</v>
      </c>
      <c r="J70" s="40" t="s">
        <v>439</v>
      </c>
      <c r="K70" s="40"/>
    </row>
    <row r="71" spans="1:11" s="6" customFormat="1" ht="16.5" customHeight="1">
      <c r="A71" s="59">
        <v>68</v>
      </c>
      <c r="B71" s="35" t="s">
        <v>321</v>
      </c>
      <c r="C71" s="36" t="s">
        <v>323</v>
      </c>
      <c r="D71" s="61" t="s">
        <v>440</v>
      </c>
      <c r="E71" s="38" t="s">
        <v>334</v>
      </c>
      <c r="F71" s="38" t="s">
        <v>326</v>
      </c>
      <c r="G71" s="39">
        <v>828</v>
      </c>
      <c r="H71" s="40" t="s">
        <v>437</v>
      </c>
      <c r="I71" s="40" t="s">
        <v>438</v>
      </c>
      <c r="J71" s="40" t="s">
        <v>439</v>
      </c>
      <c r="K71" s="40"/>
    </row>
    <row r="72" spans="1:11" s="6" customFormat="1" ht="16.5" customHeight="1">
      <c r="A72" s="59">
        <v>69</v>
      </c>
      <c r="B72" s="35" t="s">
        <v>321</v>
      </c>
      <c r="C72" s="36" t="s">
        <v>323</v>
      </c>
      <c r="D72" s="61" t="s">
        <v>441</v>
      </c>
      <c r="E72" s="38" t="s">
        <v>442</v>
      </c>
      <c r="F72" s="38" t="s">
        <v>326</v>
      </c>
      <c r="G72" s="39">
        <v>1115</v>
      </c>
      <c r="H72" s="40" t="s">
        <v>437</v>
      </c>
      <c r="I72" s="40" t="s">
        <v>438</v>
      </c>
      <c r="J72" s="40" t="s">
        <v>439</v>
      </c>
      <c r="K72" s="40"/>
    </row>
    <row r="73" spans="1:11" s="6" customFormat="1" ht="16.5" customHeight="1">
      <c r="A73" s="59">
        <v>70</v>
      </c>
      <c r="B73" s="35" t="s">
        <v>321</v>
      </c>
      <c r="C73" s="36" t="s">
        <v>323</v>
      </c>
      <c r="D73" s="61" t="s">
        <v>494</v>
      </c>
      <c r="E73" s="38" t="s">
        <v>325</v>
      </c>
      <c r="F73" s="38" t="s">
        <v>326</v>
      </c>
      <c r="G73" s="39">
        <v>1437</v>
      </c>
      <c r="H73" s="40" t="s">
        <v>495</v>
      </c>
      <c r="I73" s="40" t="s">
        <v>496</v>
      </c>
      <c r="J73" s="40" t="s">
        <v>497</v>
      </c>
      <c r="K73" s="40"/>
    </row>
    <row r="74" spans="1:11" s="6" customFormat="1" ht="16.5" customHeight="1">
      <c r="A74" s="59">
        <v>71</v>
      </c>
      <c r="B74" s="35" t="s">
        <v>321</v>
      </c>
      <c r="C74" s="36" t="s">
        <v>323</v>
      </c>
      <c r="D74" s="61" t="s">
        <v>498</v>
      </c>
      <c r="E74" s="38" t="s">
        <v>334</v>
      </c>
      <c r="F74" s="38" t="s">
        <v>326</v>
      </c>
      <c r="G74" s="39">
        <v>542</v>
      </c>
      <c r="H74" s="40" t="s">
        <v>495</v>
      </c>
      <c r="I74" s="40" t="s">
        <v>499</v>
      </c>
      <c r="J74" s="40" t="s">
        <v>500</v>
      </c>
      <c r="K74" s="40"/>
    </row>
    <row r="75" spans="1:11" s="6" customFormat="1" ht="16.5" customHeight="1">
      <c r="A75" s="59">
        <v>72</v>
      </c>
      <c r="B75" s="35" t="s">
        <v>321</v>
      </c>
      <c r="C75" s="36" t="s">
        <v>323</v>
      </c>
      <c r="D75" s="61" t="s">
        <v>501</v>
      </c>
      <c r="E75" s="38" t="s">
        <v>442</v>
      </c>
      <c r="F75" s="38" t="s">
        <v>326</v>
      </c>
      <c r="G75" s="39">
        <v>1039</v>
      </c>
      <c r="H75" s="40" t="s">
        <v>502</v>
      </c>
      <c r="I75" s="40" t="s">
        <v>503</v>
      </c>
      <c r="J75" s="40" t="s">
        <v>504</v>
      </c>
      <c r="K75" s="40"/>
    </row>
    <row r="76" spans="1:11" s="6" customFormat="1" ht="16.5" customHeight="1">
      <c r="A76" s="59">
        <v>73</v>
      </c>
      <c r="B76" s="35" t="s">
        <v>321</v>
      </c>
      <c r="C76" s="36" t="s">
        <v>323</v>
      </c>
      <c r="D76" s="61" t="s">
        <v>453</v>
      </c>
      <c r="E76" s="38" t="s">
        <v>599</v>
      </c>
      <c r="F76" s="38" t="s">
        <v>326</v>
      </c>
      <c r="G76" s="39">
        <v>827</v>
      </c>
      <c r="H76" s="40" t="s">
        <v>454</v>
      </c>
      <c r="I76" s="40" t="s">
        <v>455</v>
      </c>
      <c r="J76" s="40" t="s">
        <v>456</v>
      </c>
      <c r="K76" s="40"/>
    </row>
    <row r="77" spans="1:11" s="6" customFormat="1" ht="16.5" customHeight="1">
      <c r="A77" s="59">
        <v>74</v>
      </c>
      <c r="B77" s="35" t="s">
        <v>321</v>
      </c>
      <c r="C77" s="36" t="s">
        <v>323</v>
      </c>
      <c r="D77" s="61" t="s">
        <v>459</v>
      </c>
      <c r="E77" s="38" t="s">
        <v>442</v>
      </c>
      <c r="F77" s="38" t="s">
        <v>326</v>
      </c>
      <c r="G77" s="39">
        <v>973</v>
      </c>
      <c r="H77" s="40" t="s">
        <v>460</v>
      </c>
      <c r="I77" s="40" t="s">
        <v>461</v>
      </c>
      <c r="J77" s="40" t="s">
        <v>462</v>
      </c>
      <c r="K77" s="60"/>
    </row>
    <row r="78" spans="1:11" s="6" customFormat="1" ht="16.5" customHeight="1">
      <c r="A78" s="59">
        <v>75</v>
      </c>
      <c r="B78" s="35" t="s">
        <v>321</v>
      </c>
      <c r="C78" s="36" t="s">
        <v>323</v>
      </c>
      <c r="D78" s="61" t="s">
        <v>511</v>
      </c>
      <c r="E78" s="38" t="s">
        <v>325</v>
      </c>
      <c r="F78" s="38" t="s">
        <v>326</v>
      </c>
      <c r="G78" s="39">
        <v>451</v>
      </c>
      <c r="H78" s="40" t="s">
        <v>512</v>
      </c>
      <c r="I78" s="40" t="s">
        <v>513</v>
      </c>
      <c r="J78" s="40" t="s">
        <v>514</v>
      </c>
      <c r="K78" s="40"/>
    </row>
    <row r="79" spans="1:11" s="6" customFormat="1" ht="16.5" customHeight="1">
      <c r="A79" s="59">
        <v>76</v>
      </c>
      <c r="B79" s="35" t="s">
        <v>321</v>
      </c>
      <c r="C79" s="36" t="s">
        <v>323</v>
      </c>
      <c r="D79" s="61" t="s">
        <v>515</v>
      </c>
      <c r="E79" s="38" t="s">
        <v>334</v>
      </c>
      <c r="F79" s="38" t="s">
        <v>326</v>
      </c>
      <c r="G79" s="39">
        <v>450</v>
      </c>
      <c r="H79" s="40" t="s">
        <v>512</v>
      </c>
      <c r="I79" s="40" t="s">
        <v>513</v>
      </c>
      <c r="J79" s="40" t="s">
        <v>514</v>
      </c>
      <c r="K79" s="40"/>
    </row>
    <row r="80" spans="1:11" s="6" customFormat="1" ht="16.5" customHeight="1">
      <c r="A80" s="59">
        <v>77</v>
      </c>
      <c r="B80" s="35" t="s">
        <v>321</v>
      </c>
      <c r="C80" s="36" t="s">
        <v>323</v>
      </c>
      <c r="D80" s="37" t="s">
        <v>527</v>
      </c>
      <c r="E80" s="38" t="s">
        <v>442</v>
      </c>
      <c r="F80" s="38" t="s">
        <v>326</v>
      </c>
      <c r="G80" s="39">
        <v>314</v>
      </c>
      <c r="H80" s="40" t="s">
        <v>528</v>
      </c>
      <c r="I80" s="40" t="s">
        <v>529</v>
      </c>
      <c r="J80" s="40" t="s">
        <v>530</v>
      </c>
      <c r="K80" s="40"/>
    </row>
    <row r="81" spans="1:11" s="6" customFormat="1" ht="16.5" customHeight="1">
      <c r="A81" s="59">
        <v>78</v>
      </c>
      <c r="B81" s="35" t="s">
        <v>321</v>
      </c>
      <c r="C81" s="36" t="s">
        <v>323</v>
      </c>
      <c r="D81" s="37" t="s">
        <v>543</v>
      </c>
      <c r="E81" s="38" t="s">
        <v>442</v>
      </c>
      <c r="F81" s="38" t="s">
        <v>326</v>
      </c>
      <c r="G81" s="39">
        <v>1400</v>
      </c>
      <c r="H81" s="40" t="s">
        <v>544</v>
      </c>
      <c r="I81" s="40" t="s">
        <v>545</v>
      </c>
      <c r="J81" s="40" t="s">
        <v>546</v>
      </c>
      <c r="K81" s="40"/>
    </row>
    <row r="82" spans="1:11" s="73" customFormat="1" ht="17.25">
      <c r="A82" s="94" t="s">
        <v>581</v>
      </c>
      <c r="B82" s="95"/>
      <c r="C82" s="95"/>
      <c r="D82" s="95"/>
      <c r="E82" s="95"/>
      <c r="F82" s="95"/>
      <c r="G82" s="95"/>
      <c r="H82" s="95"/>
      <c r="I82" s="96"/>
      <c r="J82" s="78">
        <f>COUNTA(D4:D81)</f>
        <v>78</v>
      </c>
      <c r="K82" s="78" t="s">
        <v>548</v>
      </c>
    </row>
    <row r="83" spans="1:11" s="73" customFormat="1" ht="17.25">
      <c r="A83" s="97"/>
      <c r="B83" s="98"/>
      <c r="C83" s="98"/>
      <c r="D83" s="98"/>
      <c r="E83" s="98"/>
      <c r="F83" s="98"/>
      <c r="G83" s="98"/>
      <c r="H83" s="98"/>
      <c r="I83" s="100" t="s">
        <v>584</v>
      </c>
      <c r="J83" s="79">
        <f>SUM(G4:G81)</f>
        <v>65933.909090909088</v>
      </c>
      <c r="K83" s="78" t="s">
        <v>549</v>
      </c>
    </row>
    <row r="84" spans="1:11" s="5" customFormat="1">
      <c r="A84" s="23" t="s">
        <v>570</v>
      </c>
      <c r="B84" s="23"/>
    </row>
    <row r="85" spans="1:11">
      <c r="B85" s="3"/>
      <c r="C85" s="3"/>
      <c r="D85" s="3"/>
    </row>
    <row r="86" spans="1:11">
      <c r="B86" s="4"/>
    </row>
  </sheetData>
  <autoFilter ref="A3:K50">
    <sortState ref="A4:K15">
      <sortCondition ref="B3:B15"/>
    </sortState>
  </autoFilter>
  <sortState ref="A4:K84">
    <sortCondition ref="B4:B84"/>
  </sortState>
  <mergeCells count="1">
    <mergeCell ref="A1:K1"/>
  </mergeCells>
  <phoneticPr fontId="8" type="noConversion"/>
  <dataValidations disablePrompts="1" count="1">
    <dataValidation type="list" allowBlank="1" showInputMessage="1" showErrorMessage="1" sqref="B4:B81">
      <formula1>"1월,2월,3월,4월,5월,6월,7월,8월,9월,10월,11월,12월"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본사</vt:lpstr>
      <vt:lpstr>본사_설비성공기구</vt:lpstr>
      <vt:lpstr>본사_5억원이상 수의,제한경쟁</vt:lpstr>
      <vt:lpstr>정비공사,용역</vt:lpstr>
      <vt:lpstr>본사!Print_Titles</vt:lpstr>
      <vt:lpstr>본사_설비성공기구!Print_Titles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2020-01-31T01:46:20Z</cp:lastPrinted>
  <dcterms:created xsi:type="dcterms:W3CDTF">2008-05-26T06:05:20Z</dcterms:created>
  <dcterms:modified xsi:type="dcterms:W3CDTF">2020-01-31T01:46:22Z</dcterms:modified>
</cp:coreProperties>
</file>