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6955" windowHeight="11880"/>
  </bookViews>
  <sheets>
    <sheet name="공사" sheetId="1" r:id="rId1"/>
    <sheet name="물품" sheetId="2" r:id="rId2"/>
    <sheet name="용역" sheetId="3" r:id="rId3"/>
  </sheets>
  <definedNames>
    <definedName name="_xlnm.Print_Area" localSheetId="0">공사!$A$1:$L$221</definedName>
    <definedName name="_xlnm.Print_Area" localSheetId="1">물품!$A$1:$O$437</definedName>
    <definedName name="_xlnm.Print_Area" localSheetId="2">용역!$A$1:$J$198</definedName>
    <definedName name="_xlnm.Print_Titles" localSheetId="0">공사!$3:$3</definedName>
    <definedName name="_xlnm.Print_Titles" localSheetId="1">물품!$3:$3</definedName>
    <definedName name="_xlnm.Print_Titles" localSheetId="2">용역!$3:$3</definedName>
  </definedNames>
  <calcPr calcId="125725"/>
</workbook>
</file>

<file path=xl/calcChain.xml><?xml version="1.0" encoding="utf-8"?>
<calcChain xmlns="http://schemas.openxmlformats.org/spreadsheetml/2006/main">
  <c r="E86" i="3"/>
  <c r="E76"/>
  <c r="E75"/>
  <c r="E73"/>
  <c r="J70" i="2"/>
  <c r="J208"/>
  <c r="J207"/>
  <c r="J206"/>
  <c r="J205"/>
  <c r="J204"/>
  <c r="J172"/>
  <c r="J203"/>
  <c r="J67"/>
  <c r="J202"/>
  <c r="J201"/>
  <c r="J69"/>
  <c r="J66"/>
  <c r="J68"/>
  <c r="J200"/>
  <c r="J317"/>
  <c r="H317"/>
  <c r="J199"/>
  <c r="J198"/>
  <c r="J197"/>
  <c r="J63"/>
  <c r="J196"/>
  <c r="L197" i="1" l="1"/>
  <c r="E197"/>
  <c r="D197"/>
</calcChain>
</file>

<file path=xl/sharedStrings.xml><?xml version="1.0" encoding="utf-8"?>
<sst xmlns="http://schemas.openxmlformats.org/spreadsheetml/2006/main" count="6718" uniqueCount="3620">
  <si>
    <t>공사지역</t>
    <phoneticPr fontId="4" type="noConversion"/>
  </si>
  <si>
    <t>공종</t>
    <phoneticPr fontId="4" type="noConversion"/>
  </si>
  <si>
    <t>계약방법</t>
    <phoneticPr fontId="4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</si>
  <si>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</si>
  <si>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</si>
  <si>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</si>
  <si>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</si>
  <si>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준공(예정)년월</t>
    <phoneticPr fontId="4" type="noConversion"/>
  </si>
  <si>
    <t>강원도</t>
  </si>
  <si>
    <t>기타</t>
  </si>
  <si>
    <t>공급건설처</t>
    <phoneticPr fontId="4" type="noConversion"/>
  </si>
  <si>
    <t>[공사]</t>
  </si>
  <si>
    <t>준공(예정)년월</t>
    <phoneticPr fontId="4" type="noConversion"/>
  </si>
  <si>
    <t>발주월</t>
    <phoneticPr fontId="4" type="noConversion"/>
  </si>
  <si>
    <t>발주월</t>
    <phoneticPr fontId="4" type="noConversion"/>
  </si>
  <si>
    <t>공사명</t>
    <phoneticPr fontId="4" type="noConversion"/>
  </si>
  <si>
    <t>예산액
(원, 부가세 제외)</t>
    <phoneticPr fontId="4" type="noConversion"/>
  </si>
  <si>
    <t>[물품]</t>
    <phoneticPr fontId="4" type="noConversion"/>
  </si>
  <si>
    <t>사업명</t>
    <phoneticPr fontId="4" type="noConversion"/>
  </si>
  <si>
    <t>계약방법</t>
    <phoneticPr fontId="4" type="noConversion"/>
  </si>
  <si>
    <t>품 명</t>
    <phoneticPr fontId="4" type="noConversion"/>
  </si>
  <si>
    <t>주요규격</t>
    <phoneticPr fontId="4" type="noConversion"/>
  </si>
  <si>
    <t>용도</t>
    <phoneticPr fontId="4" type="noConversion"/>
  </si>
  <si>
    <t>수량</t>
    <phoneticPr fontId="4" type="noConversion"/>
  </si>
  <si>
    <t>단위</t>
    <phoneticPr fontId="4" type="noConversion"/>
  </si>
  <si>
    <t>구매예정금액
(원, 부가세 제외)</t>
    <phoneticPr fontId="4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</si>
  <si>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</si>
  <si>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</si>
  <si>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</si>
  <si>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</si>
  <si>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납품완료
(예정)년월</t>
    <phoneticPr fontId="4" type="noConversion"/>
  </si>
  <si>
    <t>제한총액</t>
  </si>
  <si>
    <t>설비용</t>
    <phoneticPr fontId="4" type="noConversion"/>
  </si>
  <si>
    <t>제한단가</t>
  </si>
  <si>
    <t>m</t>
    <phoneticPr fontId="4" type="noConversion"/>
  </si>
  <si>
    <t>수의총액</t>
  </si>
  <si>
    <t>2018.10</t>
  </si>
  <si>
    <t>폴리에틸렌피복강관</t>
    <phoneticPr fontId="4" type="noConversion"/>
  </si>
  <si>
    <t>30" 15.9mm API 5L X70 PE-3L 등</t>
    <phoneticPr fontId="4" type="noConversion"/>
  </si>
  <si>
    <t>곽호식</t>
    <phoneticPr fontId="4" type="noConversion"/>
  </si>
  <si>
    <t>053-670-6683</t>
    <phoneticPr fontId="4" type="noConversion"/>
  </si>
  <si>
    <t>No</t>
    <phoneticPr fontId="4" type="noConversion"/>
  </si>
  <si>
    <t>No</t>
    <phoneticPr fontId="4" type="noConversion"/>
  </si>
  <si>
    <t>[용역]</t>
    <phoneticPr fontId="4" type="noConversion"/>
  </si>
  <si>
    <t>용역명</t>
    <phoneticPr fontId="4" type="noConversion"/>
  </si>
  <si>
    <t>예산액
(단위: 원)</t>
    <phoneticPr fontId="4" type="noConversion"/>
  </si>
  <si>
    <t>전화번호</t>
    <phoneticPr fontId="4" type="noConversion"/>
  </si>
  <si>
    <t>2018년 한국가스공사 연간 발주계획</t>
    <phoneticPr fontId="4" type="noConversion"/>
  </si>
  <si>
    <t>삼척기지본부 임시공급설비 영구화 공사</t>
  </si>
  <si>
    <t>토건</t>
  </si>
  <si>
    <t>일반경쟁</t>
  </si>
  <si>
    <t>강원지역본부</t>
  </si>
  <si>
    <t>설비보전팀</t>
  </si>
  <si>
    <t>신영재</t>
  </si>
  <si>
    <t>033-760-6712</t>
  </si>
  <si>
    <t>2018년 공급관리소 설비 도장공사</t>
  </si>
  <si>
    <t>서울특별시</t>
  </si>
  <si>
    <t>전문</t>
  </si>
  <si>
    <t>서울지역본부</t>
  </si>
  <si>
    <t>이재민</t>
  </si>
  <si>
    <t>02-2657-1097</t>
  </si>
  <si>
    <t>경상남도</t>
  </si>
  <si>
    <t>건축</t>
  </si>
  <si>
    <t>제한경쟁</t>
  </si>
  <si>
    <t>대전광역시</t>
  </si>
  <si>
    <t>지역본부 사옥 담장 개선공사</t>
  </si>
  <si>
    <t>부산경남지역본부</t>
  </si>
  <si>
    <t>박용준</t>
  </si>
  <si>
    <t>055-330-7748</t>
  </si>
  <si>
    <t>경기도</t>
  </si>
  <si>
    <t>전기</t>
  </si>
  <si>
    <t>도시가스용 터빈미터 설치</t>
  </si>
  <si>
    <t>수의계약</t>
  </si>
  <si>
    <t>노병호,김진영</t>
  </si>
  <si>
    <t>055-330-7783(4)</t>
  </si>
  <si>
    <t>인천광역시</t>
  </si>
  <si>
    <t>박진호</t>
  </si>
  <si>
    <t>042-229-3456</t>
  </si>
  <si>
    <t>충청남도</t>
  </si>
  <si>
    <t>042-229-3551</t>
  </si>
  <si>
    <t>일산 자재창고 및 공작동 환경개선공사</t>
  </si>
  <si>
    <t>조홍재</t>
  </si>
  <si>
    <t>02-2657-1123</t>
  </si>
  <si>
    <t>본부사옥 및 공급관리소 건축물 도장공사</t>
  </si>
  <si>
    <t>본부사옥 및 공급관리소 방수공사</t>
  </si>
  <si>
    <t>유준호</t>
  </si>
  <si>
    <t>02-2657-1121</t>
  </si>
  <si>
    <t>전라남도</t>
  </si>
  <si>
    <t>토목</t>
  </si>
  <si>
    <t>대원~교하(운정3지구 6공구)구간 배관이설공사</t>
  </si>
  <si>
    <t>해수식기화기(V-301C~E) 부속설비 교체 및 개선공사</t>
  </si>
  <si>
    <t>인천기지본부</t>
  </si>
  <si>
    <t>기계보전팀</t>
  </si>
  <si>
    <t>이재혁</t>
  </si>
  <si>
    <t>032-810-4646</t>
  </si>
  <si>
    <t>하역조정실 및 보안시설 개선공사</t>
  </si>
  <si>
    <t>시설보전팀</t>
  </si>
  <si>
    <t>박평</t>
  </si>
  <si>
    <t>032-810-4536</t>
  </si>
  <si>
    <t>평택기지본부</t>
  </si>
  <si>
    <t>031-400-7583</t>
  </si>
  <si>
    <t>사옥기계설비 철거 공사</t>
  </si>
  <si>
    <t>경상북도</t>
  </si>
  <si>
    <t>대구경북지역본부</t>
  </si>
  <si>
    <t>신동훈</t>
  </si>
  <si>
    <t>053-850-1878</t>
  </si>
  <si>
    <t>김대열</t>
  </si>
  <si>
    <t>042-229-3545</t>
  </si>
  <si>
    <t>2018년 볼밸브 교체 및 설비개선 공사</t>
  </si>
  <si>
    <t>심준규</t>
  </si>
  <si>
    <t>055-330-7773</t>
  </si>
  <si>
    <t>소방</t>
  </si>
  <si>
    <t>삼척기지본부</t>
  </si>
  <si>
    <t>성기찬</t>
  </si>
  <si>
    <t>033-571-4232</t>
  </si>
  <si>
    <t>방배관리소 구내도로 아스콘 절삭,재포장공사</t>
  </si>
  <si>
    <t>김기현</t>
  </si>
  <si>
    <t>02-2657-1120</t>
  </si>
  <si>
    <t>매설배관 결함의심개소 굴착확인 보수공사</t>
  </si>
  <si>
    <t>관로보전팀</t>
  </si>
  <si>
    <t>박재순</t>
  </si>
  <si>
    <t>02-2657-1169</t>
  </si>
  <si>
    <t>송형록</t>
  </si>
  <si>
    <t>02-2657-1095</t>
  </si>
  <si>
    <t>2018년 제 1부두 트레슬 거더 도장보수공사</t>
  </si>
  <si>
    <t>강유성</t>
  </si>
  <si>
    <t>032-810-0243</t>
  </si>
  <si>
    <t>제 1,2부두 강관파일 피복재 보수공사</t>
  </si>
  <si>
    <t>광주전남지역본부</t>
  </si>
  <si>
    <t>피뢰시스템 보강 전기공사</t>
  </si>
  <si>
    <t>김태우</t>
  </si>
  <si>
    <t>053-850-1883</t>
  </si>
  <si>
    <t>울산광역시</t>
  </si>
  <si>
    <t>폼 배관 지상화 설치공사</t>
  </si>
  <si>
    <t>김준범</t>
  </si>
  <si>
    <t>032-810-4633</t>
  </si>
  <si>
    <t>부취하역실 설치공사</t>
  </si>
  <si>
    <t>TK-210 콘크리트 구조물 리뉴얼 공사</t>
  </si>
  <si>
    <t>김병학</t>
  </si>
  <si>
    <t>032-810-4535</t>
  </si>
  <si>
    <t>전라북도</t>
  </si>
  <si>
    <t>2공장 고압가스압축기 배관 지지대 보강공사</t>
  </si>
  <si>
    <t>통영기지본부</t>
  </si>
  <si>
    <t>이지현</t>
  </si>
  <si>
    <t>055-640-6253</t>
  </si>
  <si>
    <t>계통감시용 외벽식 초음파 유량계 설치</t>
  </si>
  <si>
    <t>마진열</t>
  </si>
  <si>
    <t>053-850-1871</t>
  </si>
  <si>
    <t>설비접근로설치공사</t>
  </si>
  <si>
    <t>박병훈</t>
  </si>
  <si>
    <t>033-571-4222</t>
  </si>
  <si>
    <t>ILI 부대공사</t>
  </si>
  <si>
    <t>하역변전소 소화설비 개선공사</t>
  </si>
  <si>
    <t>최창환</t>
  </si>
  <si>
    <t>055-640-6264</t>
  </si>
  <si>
    <t>2018년 철골도장보수공사</t>
  </si>
  <si>
    <t>최재민</t>
  </si>
  <si>
    <t>055-640-6252</t>
  </si>
  <si>
    <t>2018년 보냉보수공사</t>
  </si>
  <si>
    <t>최광호</t>
  </si>
  <si>
    <t>055-640-6254</t>
  </si>
  <si>
    <t>대구광역시</t>
  </si>
  <si>
    <t>염종수</t>
  </si>
  <si>
    <t>053-670-0553</t>
  </si>
  <si>
    <t>충청북도</t>
  </si>
  <si>
    <t>인천기지 ORV(V-308D) 성능개선 공사</t>
  </si>
  <si>
    <t>안전난간 및 접근로 설치공사</t>
  </si>
  <si>
    <t>송영승</t>
  </si>
  <si>
    <t>032-810-4648</t>
  </si>
  <si>
    <t>2018년 도장보수공사</t>
  </si>
  <si>
    <t>소예준</t>
  </si>
  <si>
    <t>032-810-4653</t>
  </si>
  <si>
    <t>NG 및 LNG배관 Support 보수공사</t>
  </si>
  <si>
    <t>김택한</t>
  </si>
  <si>
    <t>032-810-4644</t>
  </si>
  <si>
    <t>지하매설 기화해수배관 점검구 설치공사</t>
  </si>
  <si>
    <t>정재철</t>
  </si>
  <si>
    <t>032-810-4694</t>
  </si>
  <si>
    <t>본관 상수도 배관 교체공사</t>
  </si>
  <si>
    <t>김경식</t>
  </si>
  <si>
    <t>032-810-4691</t>
  </si>
  <si>
    <t>노후 오유수 처리 중계펌프 토출배관 교체공사</t>
  </si>
  <si>
    <t>Bunker-C 탱크 개방보수공사</t>
  </si>
  <si>
    <t>해수가열기 리뉴얼 공사</t>
  </si>
  <si>
    <t>초저온 전동기 절연 성능보강 반출공사</t>
  </si>
  <si>
    <t>계전보전팀</t>
  </si>
  <si>
    <t>김민석</t>
  </si>
  <si>
    <t>032-810-0267</t>
  </si>
  <si>
    <t>사옥 기계실 MCC PNL 교체공사</t>
  </si>
  <si>
    <t>김현동</t>
  </si>
  <si>
    <t>053-850-1894</t>
  </si>
  <si>
    <t>인천기지 울타리 교체 공사</t>
  </si>
  <si>
    <t>가스과학관 누수 방수공사</t>
  </si>
  <si>
    <t>박은지</t>
  </si>
  <si>
    <t>032-810-0246</t>
  </si>
  <si>
    <t>UPS 상태 모니터링 수용관련 설치공사</t>
  </si>
  <si>
    <t>박진철</t>
  </si>
  <si>
    <t>032-810-0627</t>
  </si>
  <si>
    <t>2018년 방오도장공사</t>
  </si>
  <si>
    <t>김승현</t>
  </si>
  <si>
    <t>055-640-6262</t>
  </si>
  <si>
    <t>공급관리소 피뢰접지공사</t>
  </si>
  <si>
    <t>노웅기</t>
  </si>
  <si>
    <t>062-950-1349</t>
  </si>
  <si>
    <t>세종특별자치시</t>
  </si>
  <si>
    <t>서부지사 주차공간 확장공사</t>
  </si>
  <si>
    <t>김현수</t>
  </si>
  <si>
    <t>055-330-7788</t>
  </si>
  <si>
    <t>사옥 차고동건물 증축공사</t>
  </si>
  <si>
    <t>문발~교하~금촌(시도 1호선 2개소)구간 배관이설공사</t>
  </si>
  <si>
    <t>본관동 엘리베이터 설치공사</t>
  </si>
  <si>
    <t>설비지역 출입보안실 설치공사</t>
  </si>
  <si>
    <t>2공장 SMV 현장 제어판넬 방폭성능 보강공사</t>
  </si>
  <si>
    <t>이길은</t>
  </si>
  <si>
    <t>032-810-4658</t>
  </si>
  <si>
    <t>두원~금촌,대원~교하(서울문산고속도로 2개소)구간 배관이설공사</t>
  </si>
  <si>
    <t>저장탱크(TK-204/205) 기계분야 Renewal 공사</t>
  </si>
  <si>
    <t>김영택</t>
  </si>
  <si>
    <t>032-810-4643</t>
  </si>
  <si>
    <t>변전소 청정소화약제 설치공사</t>
  </si>
  <si>
    <t>1공장 소화해수펌프 엔진 분해정비공사</t>
  </si>
  <si>
    <t>032-453-6644</t>
  </si>
  <si>
    <t>행정동 노후 배전반 보수공사</t>
  </si>
  <si>
    <t>양재상</t>
  </si>
  <si>
    <t>055-640-6274</t>
  </si>
  <si>
    <t xml:space="preserve">2018년 볼밸브 교체공사 </t>
  </si>
  <si>
    <t>저장탱크(TK-203) Renewal 보냉재 설치공사</t>
  </si>
  <si>
    <t>상거래용 초음파 계량설비 설치</t>
  </si>
  <si>
    <t>부산광역시</t>
  </si>
  <si>
    <t>탱크 상부 추락방지 안전망 설치공사</t>
  </si>
  <si>
    <t>이병래</t>
  </si>
  <si>
    <t>033-571-4213</t>
  </si>
  <si>
    <t>관리소 구내도로 재포장공사 및 경계석 교체공사</t>
  </si>
  <si>
    <t>배준수</t>
  </si>
  <si>
    <t>032-810-4647</t>
  </si>
  <si>
    <t>2018 동파방지 보온보수공사</t>
  </si>
  <si>
    <t>공급관리소 정압동 흡음재 철거공사</t>
  </si>
  <si>
    <t>통신</t>
  </si>
  <si>
    <t>공급건설기전팀</t>
    <phoneticPr fontId="4" type="noConversion"/>
  </si>
  <si>
    <t>부취하역실 증설공사</t>
    <phoneticPr fontId="4" type="noConversion"/>
  </si>
  <si>
    <t>통영기지본부</t>
    <phoneticPr fontId="4" type="noConversion"/>
  </si>
  <si>
    <t>시설보전팀</t>
    <phoneticPr fontId="4" type="noConversion"/>
  </si>
  <si>
    <t>곽동환</t>
    <phoneticPr fontId="4" type="noConversion"/>
  </si>
  <si>
    <t>055-640-6144</t>
    <phoneticPr fontId="4" type="noConversion"/>
  </si>
  <si>
    <t>강릉~석교 배관이설공사</t>
    <phoneticPr fontId="4" type="noConversion"/>
  </si>
  <si>
    <t>관로보전팀</t>
    <phoneticPr fontId="4" type="noConversion"/>
  </si>
  <si>
    <t>이성훈</t>
    <phoneticPr fontId="4" type="noConversion"/>
  </si>
  <si>
    <t>033-760-6766</t>
    <phoneticPr fontId="4" type="noConversion"/>
  </si>
  <si>
    <t>유성~중촌 ILI 피깅 부대설비 설치공사</t>
    <phoneticPr fontId="4" type="noConversion"/>
  </si>
  <si>
    <t>대전충청지역본부</t>
    <phoneticPr fontId="4" type="noConversion"/>
  </si>
  <si>
    <t>설비보전팀</t>
    <phoneticPr fontId="4" type="noConversion"/>
  </si>
  <si>
    <t>노경호</t>
    <phoneticPr fontId="4" type="noConversion"/>
  </si>
  <si>
    <t>042-229-3573</t>
    <phoneticPr fontId="4" type="noConversion"/>
  </si>
  <si>
    <t>2018.05.</t>
    <phoneticPr fontId="4" type="noConversion"/>
  </si>
  <si>
    <t>군산관리소 초음파 계량기 신설공사</t>
    <phoneticPr fontId="4" type="noConversion"/>
  </si>
  <si>
    <t>전라북도</t>
    <phoneticPr fontId="4" type="noConversion"/>
  </si>
  <si>
    <t>전문</t>
    <phoneticPr fontId="4" type="noConversion"/>
  </si>
  <si>
    <t>제한경쟁</t>
    <phoneticPr fontId="4" type="noConversion"/>
  </si>
  <si>
    <t>전북지역본부</t>
    <phoneticPr fontId="4" type="noConversion"/>
  </si>
  <si>
    <t>설비보전팀</t>
    <phoneticPr fontId="4" type="noConversion"/>
  </si>
  <si>
    <t>유지철/김양제</t>
    <phoneticPr fontId="4" type="noConversion"/>
  </si>
  <si>
    <t>063-850-3874/3882</t>
    <phoneticPr fontId="4" type="noConversion"/>
  </si>
  <si>
    <t>통영기지 프리쿨러설치 전기공사</t>
    <phoneticPr fontId="4" type="noConversion"/>
  </si>
  <si>
    <t>경상남도</t>
    <phoneticPr fontId="4" type="noConversion"/>
  </si>
  <si>
    <t xml:space="preserve">전기 </t>
    <phoneticPr fontId="4" type="noConversion"/>
  </si>
  <si>
    <t>통영기지본부</t>
    <phoneticPr fontId="4" type="noConversion"/>
  </si>
  <si>
    <t>계전보전팀</t>
    <phoneticPr fontId="4" type="noConversion"/>
  </si>
  <si>
    <t>오성곤</t>
    <phoneticPr fontId="4" type="noConversion"/>
  </si>
  <si>
    <t>055-640-6282</t>
    <phoneticPr fontId="4" type="noConversion"/>
  </si>
  <si>
    <t>평택기지 증발가스압축기 설치 전기공사</t>
    <phoneticPr fontId="4" type="noConversion"/>
  </si>
  <si>
    <t>평택기지본부</t>
    <phoneticPr fontId="4" type="noConversion"/>
  </si>
  <si>
    <t>공사팀</t>
    <phoneticPr fontId="4" type="noConversion"/>
  </si>
  <si>
    <t>장찬우</t>
    <phoneticPr fontId="4" type="noConversion"/>
  </si>
  <si>
    <t>031-680-3354</t>
    <phoneticPr fontId="4" type="noConversion"/>
  </si>
  <si>
    <t>2018.6.30</t>
    <phoneticPr fontId="4" type="noConversion"/>
  </si>
  <si>
    <t>평택기지 프리쿨러 설치 전기공사</t>
    <phoneticPr fontId="4" type="noConversion"/>
  </si>
  <si>
    <t>2018.9.30</t>
    <phoneticPr fontId="4" type="noConversion"/>
  </si>
  <si>
    <t>하동군(적량) 공급설비 전기공사</t>
    <phoneticPr fontId="4" type="noConversion"/>
  </si>
  <si>
    <t>전기</t>
    <phoneticPr fontId="4" type="noConversion"/>
  </si>
  <si>
    <t>제한경쟁</t>
    <phoneticPr fontId="4" type="noConversion"/>
  </si>
  <si>
    <t>공급건설처</t>
    <phoneticPr fontId="4" type="noConversion"/>
  </si>
  <si>
    <t>공급건설기전팀</t>
    <phoneticPr fontId="4" type="noConversion"/>
  </si>
  <si>
    <t>차상욱</t>
    <phoneticPr fontId="4" type="noConversion"/>
  </si>
  <si>
    <t>053-670-6695</t>
    <phoneticPr fontId="4" type="noConversion"/>
  </si>
  <si>
    <t>반월~목갈(벌말천) 배관이설공사</t>
    <phoneticPr fontId="4" type="noConversion"/>
  </si>
  <si>
    <t>경기지역본부</t>
    <phoneticPr fontId="4" type="noConversion"/>
  </si>
  <si>
    <t>김종식</t>
    <phoneticPr fontId="4" type="noConversion"/>
  </si>
  <si>
    <t>031-400-7273</t>
    <phoneticPr fontId="4" type="noConversion"/>
  </si>
  <si>
    <t>초평관리소 계량설비 개선공사</t>
    <phoneticPr fontId="4" type="noConversion"/>
  </si>
  <si>
    <t>강정호</t>
    <phoneticPr fontId="4" type="noConversion"/>
  </si>
  <si>
    <t>031-400-7253</t>
    <phoneticPr fontId="4" type="noConversion"/>
  </si>
  <si>
    <t>2018.07.</t>
    <phoneticPr fontId="4" type="noConversion"/>
  </si>
  <si>
    <t>Walkway 공사</t>
    <phoneticPr fontId="4" type="noConversion"/>
  </si>
  <si>
    <t>가스연구원</t>
    <phoneticPr fontId="4" type="noConversion"/>
  </si>
  <si>
    <t>기술지원센터</t>
    <phoneticPr fontId="4" type="noConversion"/>
  </si>
  <si>
    <t>곽명석</t>
    <phoneticPr fontId="4" type="noConversion"/>
  </si>
  <si>
    <t>032-770-2409</t>
    <phoneticPr fontId="4" type="noConversion"/>
  </si>
  <si>
    <t>제원관리소 울타리 감지기 이중화</t>
    <phoneticPr fontId="4" type="noConversion"/>
  </si>
  <si>
    <t>대전광역시</t>
    <phoneticPr fontId="4" type="noConversion"/>
  </si>
  <si>
    <t>일반경쟁</t>
    <phoneticPr fontId="4" type="noConversion"/>
  </si>
  <si>
    <t>2018년 공급설비 도장공사</t>
    <phoneticPr fontId="4" type="noConversion"/>
  </si>
  <si>
    <t>대전충청지역본부</t>
    <phoneticPr fontId="4" type="noConversion"/>
  </si>
  <si>
    <t>설비보전팀</t>
    <phoneticPr fontId="4" type="noConversion"/>
  </si>
  <si>
    <t>정형목</t>
    <phoneticPr fontId="4" type="noConversion"/>
  </si>
  <si>
    <t>042-229-3536</t>
    <phoneticPr fontId="4" type="noConversion"/>
  </si>
  <si>
    <t>조경수목전정</t>
    <phoneticPr fontId="4" type="noConversion"/>
  </si>
  <si>
    <t>대전광역시</t>
    <phoneticPr fontId="4" type="noConversion"/>
  </si>
  <si>
    <t>전문</t>
    <phoneticPr fontId="4" type="noConversion"/>
  </si>
  <si>
    <t>일반경쟁</t>
    <phoneticPr fontId="4" type="noConversion"/>
  </si>
  <si>
    <t>이명우</t>
    <phoneticPr fontId="4" type="noConversion"/>
  </si>
  <si>
    <t>2018.10</t>
    <phoneticPr fontId="4" type="noConversion"/>
  </si>
  <si>
    <t>인천광역시</t>
    <phoneticPr fontId="4" type="noConversion"/>
  </si>
  <si>
    <t>기타</t>
    <phoneticPr fontId="4" type="noConversion"/>
  </si>
  <si>
    <t>인천지역본부</t>
    <phoneticPr fontId="4" type="noConversion"/>
  </si>
  <si>
    <t>김현태</t>
    <phoneticPr fontId="4" type="noConversion"/>
  </si>
  <si>
    <t>032-453-6675</t>
    <phoneticPr fontId="4" type="noConversion"/>
  </si>
  <si>
    <t>방산탑 불꽃감지기 개선공사</t>
    <phoneticPr fontId="4" type="noConversion"/>
  </si>
  <si>
    <t>충청남도</t>
    <phoneticPr fontId="4" type="noConversion"/>
  </si>
  <si>
    <t>전북지역본부</t>
    <phoneticPr fontId="4" type="noConversion"/>
  </si>
  <si>
    <t>이용창</t>
    <phoneticPr fontId="4" type="noConversion"/>
  </si>
  <si>
    <t>063-850-3886</t>
    <phoneticPr fontId="4" type="noConversion"/>
  </si>
  <si>
    <t>기지 정문 보안시설 개선공사</t>
    <phoneticPr fontId="4" type="noConversion"/>
  </si>
  <si>
    <t>통영기지본부</t>
    <phoneticPr fontId="4" type="noConversion"/>
  </si>
  <si>
    <t>시설보전팀</t>
    <phoneticPr fontId="4" type="noConversion"/>
  </si>
  <si>
    <t>곽동환</t>
    <phoneticPr fontId="4" type="noConversion"/>
  </si>
  <si>
    <t>055-640-6144</t>
    <phoneticPr fontId="4" type="noConversion"/>
  </si>
  <si>
    <t>서호~잠두 배관이설공사</t>
    <phoneticPr fontId="4" type="noConversion"/>
  </si>
  <si>
    <t>제한경쟁</t>
    <phoneticPr fontId="4" type="noConversion"/>
  </si>
  <si>
    <t>광주전남지역본부</t>
    <phoneticPr fontId="4" type="noConversion"/>
  </si>
  <si>
    <t>관로보전팀</t>
    <phoneticPr fontId="4" type="noConversion"/>
  </si>
  <si>
    <t>남세종</t>
    <phoneticPr fontId="4" type="noConversion"/>
  </si>
  <si>
    <t>062-950-1372</t>
    <phoneticPr fontId="4" type="noConversion"/>
  </si>
  <si>
    <t>공사사택 00세대 유지보수공사</t>
    <phoneticPr fontId="4" type="noConversion"/>
  </si>
  <si>
    <t>강원도</t>
    <phoneticPr fontId="4" type="noConversion"/>
  </si>
  <si>
    <t>삼척기지본부</t>
    <phoneticPr fontId="4" type="noConversion"/>
  </si>
  <si>
    <t>김성훈</t>
    <phoneticPr fontId="4" type="noConversion"/>
  </si>
  <si>
    <t>033-571-4355</t>
    <phoneticPr fontId="4" type="noConversion"/>
  </si>
  <si>
    <t>전문</t>
    <phoneticPr fontId="4" type="noConversion"/>
  </si>
  <si>
    <t>서울지역본부</t>
    <phoneticPr fontId="4" type="noConversion"/>
  </si>
  <si>
    <t>박재순</t>
    <phoneticPr fontId="4" type="noConversion"/>
  </si>
  <si>
    <t>02-2657-1169</t>
    <phoneticPr fontId="4" type="noConversion"/>
  </si>
  <si>
    <t>2018.8.</t>
    <phoneticPr fontId="4" type="noConversion"/>
  </si>
  <si>
    <t>2018.11.</t>
    <phoneticPr fontId="4" type="noConversion"/>
  </si>
  <si>
    <t>사옥 주운수로변 울타리설치공사</t>
    <phoneticPr fontId="4" type="noConversion"/>
  </si>
  <si>
    <t>인천광역시</t>
    <phoneticPr fontId="4" type="noConversion"/>
  </si>
  <si>
    <t>토건</t>
    <phoneticPr fontId="4" type="noConversion"/>
  </si>
  <si>
    <t>제한경쟁</t>
    <phoneticPr fontId="4" type="noConversion"/>
  </si>
  <si>
    <t>인천지역본부</t>
    <phoneticPr fontId="4" type="noConversion"/>
  </si>
  <si>
    <t>설비보전팀</t>
    <phoneticPr fontId="4" type="noConversion"/>
  </si>
  <si>
    <t>장지은</t>
    <phoneticPr fontId="4" type="noConversion"/>
  </si>
  <si>
    <t>032-453-6692</t>
    <phoneticPr fontId="4" type="noConversion"/>
  </si>
  <si>
    <t>2018.3.</t>
    <phoneticPr fontId="4" type="noConversion"/>
  </si>
  <si>
    <t>피뢰시스템 개선공사</t>
    <phoneticPr fontId="4" type="noConversion"/>
  </si>
  <si>
    <t>충청남도</t>
    <phoneticPr fontId="4" type="noConversion"/>
  </si>
  <si>
    <t>전문</t>
    <phoneticPr fontId="4" type="noConversion"/>
  </si>
  <si>
    <t>전북지역본부</t>
    <phoneticPr fontId="4" type="noConversion"/>
  </si>
  <si>
    <t>유경혜</t>
    <phoneticPr fontId="4" type="noConversion"/>
  </si>
  <si>
    <t>063-850-3885</t>
    <phoneticPr fontId="4" type="noConversion"/>
  </si>
  <si>
    <t>ORV(V-403)지역 및 C/R건물 GSD 설치공사</t>
    <phoneticPr fontId="4" type="noConversion"/>
  </si>
  <si>
    <t>통영기지본부</t>
    <phoneticPr fontId="4" type="noConversion"/>
  </si>
  <si>
    <t>계전보전팀</t>
    <phoneticPr fontId="4" type="noConversion"/>
  </si>
  <si>
    <t>문경훈</t>
    <phoneticPr fontId="4" type="noConversion"/>
  </si>
  <si>
    <t>055-640-6285</t>
    <phoneticPr fontId="4" type="noConversion"/>
  </si>
  <si>
    <t>2018년 해수식기화기 메탈라이징 보수공사</t>
    <phoneticPr fontId="4" type="noConversion"/>
  </si>
  <si>
    <t>기계보전팀</t>
    <phoneticPr fontId="4" type="noConversion"/>
  </si>
  <si>
    <t>양재민</t>
    <phoneticPr fontId="4" type="noConversion"/>
  </si>
  <si>
    <t>031-680-3446</t>
    <phoneticPr fontId="4" type="noConversion"/>
  </si>
  <si>
    <t>프로세스 지역 설비 접근로 설치공사</t>
    <phoneticPr fontId="4" type="noConversion"/>
  </si>
  <si>
    <t>TK-308 계전설비 RENEWAL 공사</t>
    <phoneticPr fontId="4" type="noConversion"/>
  </si>
  <si>
    <t>계전보전팀</t>
    <phoneticPr fontId="4" type="noConversion"/>
  </si>
  <si>
    <t>홍승연</t>
    <phoneticPr fontId="4" type="noConversion"/>
  </si>
  <si>
    <t>031-680-3443</t>
    <phoneticPr fontId="4" type="noConversion"/>
  </si>
  <si>
    <t>특고압 유입변압기 분해정비공사</t>
    <phoneticPr fontId="4" type="noConversion"/>
  </si>
  <si>
    <t>이현준</t>
    <phoneticPr fontId="4" type="noConversion"/>
  </si>
  <si>
    <t>031-680-3269</t>
    <phoneticPr fontId="4" type="noConversion"/>
  </si>
  <si>
    <t>1,2차펌프 노후 초저온 전동기 성능보강 반출수리공사</t>
    <phoneticPr fontId="4" type="noConversion"/>
  </si>
  <si>
    <t>최광철</t>
    <phoneticPr fontId="4" type="noConversion"/>
  </si>
  <si>
    <t>031-680-3364</t>
    <phoneticPr fontId="4" type="noConversion"/>
  </si>
  <si>
    <t>백현~대치(GTX출입구) 배관이설공사</t>
    <phoneticPr fontId="4" type="noConversion"/>
  </si>
  <si>
    <t>ILI 피깅용 가배관 설치공사</t>
    <phoneticPr fontId="4" type="noConversion"/>
  </si>
  <si>
    <t>조동환</t>
    <phoneticPr fontId="4" type="noConversion"/>
  </si>
  <si>
    <t>공급관리소 도장공사</t>
    <phoneticPr fontId="4" type="noConversion"/>
  </si>
  <si>
    <t>신현탁</t>
    <phoneticPr fontId="4" type="noConversion"/>
  </si>
  <si>
    <t>031-400-7245</t>
    <phoneticPr fontId="4" type="noConversion"/>
  </si>
  <si>
    <t>주배관 심매양극보강공사</t>
    <phoneticPr fontId="4" type="noConversion"/>
  </si>
  <si>
    <t>대전충청지역본부</t>
    <phoneticPr fontId="4" type="noConversion"/>
  </si>
  <si>
    <t>2018.12.</t>
    <phoneticPr fontId="4" type="noConversion"/>
  </si>
  <si>
    <t>예선 계류부두 방충재 보수공사</t>
    <phoneticPr fontId="4" type="noConversion"/>
  </si>
  <si>
    <t>삼척기지본부</t>
    <phoneticPr fontId="4" type="noConversion"/>
  </si>
  <si>
    <t>시설보전팀</t>
    <phoneticPr fontId="4" type="noConversion"/>
  </si>
  <si>
    <t>김다솜</t>
    <phoneticPr fontId="4" type="noConversion"/>
  </si>
  <si>
    <t>033-571-4235</t>
    <phoneticPr fontId="4" type="noConversion"/>
  </si>
  <si>
    <t>산림 방재시스템 구축공사</t>
    <phoneticPr fontId="4" type="noConversion"/>
  </si>
  <si>
    <t>성기찬</t>
    <phoneticPr fontId="4" type="noConversion"/>
  </si>
  <si>
    <t>033-571-4232</t>
    <phoneticPr fontId="4" type="noConversion"/>
  </si>
  <si>
    <t>부두 변전소 가스계소화설비 설치공사</t>
    <phoneticPr fontId="4" type="noConversion"/>
  </si>
  <si>
    <t>강원도</t>
    <phoneticPr fontId="4" type="noConversion"/>
  </si>
  <si>
    <t>전문</t>
    <phoneticPr fontId="4" type="noConversion"/>
  </si>
  <si>
    <t>개폐식 보관장치(자라바 천막) 구매 설치</t>
    <phoneticPr fontId="4" type="noConversion"/>
  </si>
  <si>
    <t>2018.12.</t>
    <phoneticPr fontId="4" type="noConversion"/>
  </si>
  <si>
    <t>1/2부두 하역조정실 개선공사</t>
    <phoneticPr fontId="4" type="noConversion"/>
  </si>
  <si>
    <t>통영기지본부</t>
    <phoneticPr fontId="4" type="noConversion"/>
  </si>
  <si>
    <t>시설보전팀</t>
    <phoneticPr fontId="4" type="noConversion"/>
  </si>
  <si>
    <t>곽동환</t>
    <phoneticPr fontId="4" type="noConversion"/>
  </si>
  <si>
    <t>055-640-6144</t>
    <phoneticPr fontId="4" type="noConversion"/>
  </si>
  <si>
    <t>18년 통영기지 6변전소 내진보강</t>
    <phoneticPr fontId="4" type="noConversion"/>
  </si>
  <si>
    <t>정문경비실 종합상황실 증설공사</t>
    <phoneticPr fontId="4" type="noConversion"/>
  </si>
  <si>
    <t>6~8초소간 능형망 울타리 교체</t>
    <phoneticPr fontId="4" type="noConversion"/>
  </si>
  <si>
    <t>평택기지 우배수로 준설공사</t>
    <phoneticPr fontId="4" type="noConversion"/>
  </si>
  <si>
    <t>토목</t>
    <phoneticPr fontId="4" type="noConversion"/>
  </si>
  <si>
    <t>임준기</t>
    <phoneticPr fontId="4" type="noConversion"/>
  </si>
  <si>
    <t>031-680-3303</t>
    <phoneticPr fontId="4" type="noConversion"/>
  </si>
  <si>
    <t>2018.10.</t>
    <phoneticPr fontId="4" type="noConversion"/>
  </si>
  <si>
    <t>평택기지 ORV(V-401) 구조물 보수공사</t>
    <phoneticPr fontId="4" type="noConversion"/>
  </si>
  <si>
    <t>평택기지 기지내 도로 개선공사</t>
    <phoneticPr fontId="4" type="noConversion"/>
  </si>
  <si>
    <t>2018년 볼밸브 교체공사</t>
    <phoneticPr fontId="4" type="noConversion"/>
  </si>
  <si>
    <t>윤재천</t>
    <phoneticPr fontId="4" type="noConversion"/>
  </si>
  <si>
    <t>062-950-1344</t>
    <phoneticPr fontId="4" type="noConversion"/>
  </si>
  <si>
    <t>평동~나주 배관이설공사</t>
    <phoneticPr fontId="4" type="noConversion"/>
  </si>
  <si>
    <t>광주전남지역본부</t>
    <phoneticPr fontId="4" type="noConversion"/>
  </si>
  <si>
    <t>남세종</t>
    <phoneticPr fontId="4" type="noConversion"/>
  </si>
  <si>
    <t>062-950-1372</t>
    <phoneticPr fontId="4" type="noConversion"/>
  </si>
  <si>
    <t>북삼GS 용량보강 공사</t>
    <phoneticPr fontId="4" type="noConversion"/>
  </si>
  <si>
    <t>전인영</t>
    <phoneticPr fontId="4" type="noConversion"/>
  </si>
  <si>
    <t>053-850-1879</t>
    <phoneticPr fontId="4" type="noConversion"/>
  </si>
  <si>
    <t>공급관리소 도장 공사</t>
    <phoneticPr fontId="4" type="noConversion"/>
  </si>
  <si>
    <t>피뢰시스템 보강공사</t>
    <phoneticPr fontId="4" type="noConversion"/>
  </si>
  <si>
    <t>전기</t>
    <phoneticPr fontId="4" type="noConversion"/>
  </si>
  <si>
    <t>대전충청지역본부</t>
    <phoneticPr fontId="4" type="noConversion"/>
  </si>
  <si>
    <t>남상~함양구간 배관이설공사</t>
    <phoneticPr fontId="4" type="noConversion"/>
  </si>
  <si>
    <t>노경호</t>
    <phoneticPr fontId="4" type="noConversion"/>
  </si>
  <si>
    <t>042-229-3573</t>
    <phoneticPr fontId="4" type="noConversion"/>
  </si>
  <si>
    <t>경상남도</t>
    <phoneticPr fontId="4" type="noConversion"/>
  </si>
  <si>
    <t>김윤지</t>
    <phoneticPr fontId="4" type="noConversion"/>
  </si>
  <si>
    <t>055-330-7772</t>
    <phoneticPr fontId="4" type="noConversion"/>
  </si>
  <si>
    <t>2018.12.</t>
    <phoneticPr fontId="4" type="noConversion"/>
  </si>
  <si>
    <t>피뢰 및 접지시스템 보강공사</t>
    <phoneticPr fontId="4" type="noConversion"/>
  </si>
  <si>
    <t>부산경남지역본부</t>
    <phoneticPr fontId="4" type="noConversion"/>
  </si>
  <si>
    <t>울산지사</t>
    <phoneticPr fontId="4" type="noConversion"/>
  </si>
  <si>
    <t>이승기</t>
    <phoneticPr fontId="4" type="noConversion"/>
  </si>
  <si>
    <t>052-278-1413</t>
    <phoneticPr fontId="4" type="noConversion"/>
  </si>
  <si>
    <t>삼척기지 조경수목 시비작업 공사</t>
    <phoneticPr fontId="4" type="noConversion"/>
  </si>
  <si>
    <t>김성훈</t>
    <phoneticPr fontId="4" type="noConversion"/>
  </si>
  <si>
    <t>033-571-4355</t>
    <phoneticPr fontId="4" type="noConversion"/>
  </si>
  <si>
    <t>하역조정실 개선공사</t>
    <phoneticPr fontId="4" type="noConversion"/>
  </si>
  <si>
    <t>청산~백의(신기교)구간 배관이설공사</t>
    <phoneticPr fontId="4" type="noConversion"/>
  </si>
  <si>
    <t>2018.11.</t>
    <phoneticPr fontId="4" type="noConversion"/>
  </si>
  <si>
    <t>2018.12.</t>
    <phoneticPr fontId="4" type="noConversion"/>
  </si>
  <si>
    <t>2018.10.</t>
    <phoneticPr fontId="4" type="noConversion"/>
  </si>
  <si>
    <t>인천지역본부 피뢰 및 접지 보강공사</t>
    <phoneticPr fontId="4" type="noConversion"/>
  </si>
  <si>
    <t>인천광역시</t>
    <phoneticPr fontId="4" type="noConversion"/>
  </si>
  <si>
    <t>전기</t>
    <phoneticPr fontId="4" type="noConversion"/>
  </si>
  <si>
    <t>제한경쟁</t>
    <phoneticPr fontId="4" type="noConversion"/>
  </si>
  <si>
    <t>인천지역본부</t>
    <phoneticPr fontId="4" type="noConversion"/>
  </si>
  <si>
    <t>설비보전팀</t>
    <phoneticPr fontId="4" type="noConversion"/>
  </si>
  <si>
    <t>김태영</t>
    <phoneticPr fontId="4" type="noConversion"/>
  </si>
  <si>
    <t>032-453-6682</t>
    <phoneticPr fontId="4" type="noConversion"/>
  </si>
  <si>
    <t>남동~운연(제2경인고속도로)구간 배관이설공사</t>
    <phoneticPr fontId="4" type="noConversion"/>
  </si>
  <si>
    <t>관로보전팀</t>
    <phoneticPr fontId="4" type="noConversion"/>
  </si>
  <si>
    <t>지특상</t>
    <phoneticPr fontId="4" type="noConversion"/>
  </si>
  <si>
    <t>032-453-6643</t>
    <phoneticPr fontId="4" type="noConversion"/>
  </si>
  <si>
    <t>2018년 도장공사</t>
    <phoneticPr fontId="4" type="noConversion"/>
  </si>
  <si>
    <t>전북지역본부</t>
    <phoneticPr fontId="4" type="noConversion"/>
  </si>
  <si>
    <t>박상민</t>
    <phoneticPr fontId="4" type="noConversion"/>
  </si>
  <si>
    <t>063-850-3875</t>
    <phoneticPr fontId="4" type="noConversion"/>
  </si>
  <si>
    <t>전기설비 건전성진단결과 불량케이블 교체공사</t>
    <phoneticPr fontId="4" type="noConversion"/>
  </si>
  <si>
    <t>통영기지본부</t>
    <phoneticPr fontId="4" type="noConversion"/>
  </si>
  <si>
    <t>계전보전팀</t>
    <phoneticPr fontId="4" type="noConversion"/>
  </si>
  <si>
    <t>장재훈</t>
    <phoneticPr fontId="4" type="noConversion"/>
  </si>
  <si>
    <t>055-640-6275</t>
    <phoneticPr fontId="4" type="noConversion"/>
  </si>
  <si>
    <t>평해VS증설 전기공사</t>
    <phoneticPr fontId="4" type="noConversion"/>
  </si>
  <si>
    <t>박재영</t>
    <phoneticPr fontId="4" type="noConversion"/>
  </si>
  <si>
    <t>053-670-6697</t>
    <phoneticPr fontId="4" type="noConversion"/>
  </si>
  <si>
    <t>매설배관 보수공사</t>
    <phoneticPr fontId="4" type="noConversion"/>
  </si>
  <si>
    <t>031-400-7583</t>
    <phoneticPr fontId="4" type="noConversion"/>
  </si>
  <si>
    <t>교관목 조경관리 공사</t>
    <phoneticPr fontId="4" type="noConversion"/>
  </si>
  <si>
    <t>박지현</t>
    <phoneticPr fontId="4" type="noConversion"/>
  </si>
  <si>
    <t>031-400-7246</t>
    <phoneticPr fontId="4" type="noConversion"/>
  </si>
  <si>
    <t>볼밸브 교체공사</t>
    <phoneticPr fontId="4" type="noConversion"/>
  </si>
  <si>
    <t>윤병재</t>
    <phoneticPr fontId="4" type="noConversion"/>
  </si>
  <si>
    <t>031-400-7243</t>
    <phoneticPr fontId="4" type="noConversion"/>
  </si>
  <si>
    <t>계량배관 들뜸 개선공사</t>
    <phoneticPr fontId="4" type="noConversion"/>
  </si>
  <si>
    <t>별관 환경개선공사</t>
    <phoneticPr fontId="4" type="noConversion"/>
  </si>
  <si>
    <t>김바울</t>
    <phoneticPr fontId="4" type="noConversion"/>
  </si>
  <si>
    <t>031-400-7319</t>
    <phoneticPr fontId="4" type="noConversion"/>
  </si>
  <si>
    <t>별관동 환경개선 전기공사</t>
    <phoneticPr fontId="4" type="noConversion"/>
  </si>
  <si>
    <t>김광섭</t>
    <phoneticPr fontId="4" type="noConversion"/>
  </si>
  <si>
    <t>031-400-7259</t>
    <phoneticPr fontId="4" type="noConversion"/>
  </si>
  <si>
    <t>본부 및 관리소 내진보강공사</t>
    <phoneticPr fontId="4" type="noConversion"/>
  </si>
  <si>
    <t>2018.09.</t>
    <phoneticPr fontId="4" type="noConversion"/>
  </si>
  <si>
    <t>공작동 옥상방수 및 외벽 도장공사</t>
    <phoneticPr fontId="4" type="noConversion"/>
  </si>
  <si>
    <t>공급관리소 접근로 개선공사</t>
    <phoneticPr fontId="4" type="noConversion"/>
  </si>
  <si>
    <t>경상북도</t>
    <phoneticPr fontId="4" type="noConversion"/>
  </si>
  <si>
    <t>일반경쟁</t>
    <phoneticPr fontId="4" type="noConversion"/>
  </si>
  <si>
    <t>전문</t>
    <phoneticPr fontId="4" type="noConversion"/>
  </si>
  <si>
    <t>서울지역본부</t>
    <phoneticPr fontId="4" type="noConversion"/>
  </si>
  <si>
    <t>관로보전팀</t>
    <phoneticPr fontId="4" type="noConversion"/>
  </si>
  <si>
    <t>조인화</t>
    <phoneticPr fontId="4" type="noConversion"/>
  </si>
  <si>
    <t>02-2657-1163</t>
    <phoneticPr fontId="4" type="noConversion"/>
  </si>
  <si>
    <t>포천~백의(박석고개)구간 미철거 주배관 철거공사</t>
    <phoneticPr fontId="4" type="noConversion"/>
  </si>
  <si>
    <t>서원창GS 및 남동GS 정압기 상호 변경설치공사</t>
    <phoneticPr fontId="4" type="noConversion"/>
  </si>
  <si>
    <t>인천광역시</t>
    <phoneticPr fontId="4" type="noConversion"/>
  </si>
  <si>
    <t>인천지역본부</t>
    <phoneticPr fontId="4" type="noConversion"/>
  </si>
  <si>
    <t>오우병</t>
    <phoneticPr fontId="4" type="noConversion"/>
  </si>
  <si>
    <t>032-453-6672</t>
    <phoneticPr fontId="4" type="noConversion"/>
  </si>
  <si>
    <t>사택 화장실 리모델링 공사</t>
    <phoneticPr fontId="4" type="noConversion"/>
  </si>
  <si>
    <t>1,2부두 방호울타리 개선공사</t>
    <phoneticPr fontId="4" type="noConversion"/>
  </si>
  <si>
    <t>이경대</t>
    <phoneticPr fontId="4" type="noConversion"/>
  </si>
  <si>
    <t>031-680-3234</t>
    <phoneticPr fontId="4" type="noConversion"/>
  </si>
  <si>
    <t>평택기지 1부두 구조물 보수 및 트레슬 도장공사</t>
    <phoneticPr fontId="4" type="noConversion"/>
  </si>
  <si>
    <t>‘18년 생산 프로세스 지역(Zone7) 보냉보수공사</t>
    <phoneticPr fontId="4" type="noConversion"/>
  </si>
  <si>
    <t>표경원</t>
    <phoneticPr fontId="4" type="noConversion"/>
  </si>
  <si>
    <t>031-680-3259</t>
    <phoneticPr fontId="4" type="noConversion"/>
  </si>
  <si>
    <t>근덕~갈남 배관이설공사</t>
    <phoneticPr fontId="4" type="noConversion"/>
  </si>
  <si>
    <t>와촌~하양(부기천)구간 배관이설공사</t>
    <phoneticPr fontId="4" type="noConversion"/>
  </si>
  <si>
    <t>대구경북지역본부</t>
    <phoneticPr fontId="4" type="noConversion"/>
  </si>
  <si>
    <t>장동성</t>
    <phoneticPr fontId="4" type="noConversion"/>
  </si>
  <si>
    <t>053-859-1573</t>
    <phoneticPr fontId="4" type="noConversion"/>
  </si>
  <si>
    <t>볼밸브 교체공사 및 정압기 교체공사</t>
    <phoneticPr fontId="4" type="noConversion"/>
  </si>
  <si>
    <t>영동~경북도계구간 배관이설공사</t>
    <phoneticPr fontId="4" type="noConversion"/>
  </si>
  <si>
    <t>대전충청지역본부</t>
    <phoneticPr fontId="4" type="noConversion"/>
  </si>
  <si>
    <t>설비보전팀</t>
    <phoneticPr fontId="4" type="noConversion"/>
  </si>
  <si>
    <t>노경호</t>
    <phoneticPr fontId="4" type="noConversion"/>
  </si>
  <si>
    <t>042-229-3573</t>
    <phoneticPr fontId="4" type="noConversion"/>
  </si>
  <si>
    <t xml:space="preserve">유성~방동구간 배관이설공사 </t>
    <phoneticPr fontId="4" type="noConversion"/>
  </si>
  <si>
    <t>밀양~수다(효심마을2)구간 배관이설공사</t>
    <phoneticPr fontId="4" type="noConversion"/>
  </si>
  <si>
    <t>경상남도</t>
    <phoneticPr fontId="4" type="noConversion"/>
  </si>
  <si>
    <t>토건</t>
    <phoneticPr fontId="4" type="noConversion"/>
  </si>
  <si>
    <t>부산경남지역본부</t>
    <phoneticPr fontId="4" type="noConversion"/>
  </si>
  <si>
    <t>관로보전팀</t>
    <phoneticPr fontId="4" type="noConversion"/>
  </si>
  <si>
    <t>김정용</t>
    <phoneticPr fontId="4" type="noConversion"/>
  </si>
  <si>
    <t>055-330-7776</t>
    <phoneticPr fontId="4" type="noConversion"/>
  </si>
  <si>
    <t>합숙소 및 게스트하우스 유지보수공사</t>
    <phoneticPr fontId="4" type="noConversion"/>
  </si>
  <si>
    <t>폐열회수동 흡수식냉동기 세관공사</t>
    <phoneticPr fontId="4" type="noConversion"/>
  </si>
  <si>
    <t>정재윤</t>
    <phoneticPr fontId="4" type="noConversion"/>
  </si>
  <si>
    <t>033-571-4343</t>
    <phoneticPr fontId="4" type="noConversion"/>
  </si>
  <si>
    <t>2018.10.</t>
    <phoneticPr fontId="4" type="noConversion"/>
  </si>
  <si>
    <t>2018.9.</t>
    <phoneticPr fontId="4" type="noConversion"/>
  </si>
  <si>
    <t>2018.10.</t>
    <phoneticPr fontId="4" type="noConversion"/>
  </si>
  <si>
    <t>2018.8.</t>
    <phoneticPr fontId="4" type="noConversion"/>
  </si>
  <si>
    <t>2018.8.</t>
    <phoneticPr fontId="4" type="noConversion"/>
  </si>
  <si>
    <t>2018.8.</t>
    <phoneticPr fontId="4" type="noConversion"/>
  </si>
  <si>
    <t>2018.9.</t>
    <phoneticPr fontId="4" type="noConversion"/>
  </si>
  <si>
    <t>2018.9.</t>
    <phoneticPr fontId="4" type="noConversion"/>
  </si>
  <si>
    <t>인천지역본부 ILI 피깅관련 가배관 설치공사</t>
    <phoneticPr fontId="4" type="noConversion"/>
  </si>
  <si>
    <t>인천지역본부</t>
    <phoneticPr fontId="4" type="noConversion"/>
  </si>
  <si>
    <t>관로보전팀</t>
    <phoneticPr fontId="4" type="noConversion"/>
  </si>
  <si>
    <t>김승호</t>
    <phoneticPr fontId="4" type="noConversion"/>
  </si>
  <si>
    <t>032-453-6713</t>
    <phoneticPr fontId="4" type="noConversion"/>
  </si>
  <si>
    <t>프로세스 지역 설비 접근로 설치공사</t>
    <phoneticPr fontId="4" type="noConversion"/>
  </si>
  <si>
    <t>윤석모</t>
    <phoneticPr fontId="4" type="noConversion"/>
  </si>
  <si>
    <t>031-680-3257</t>
    <phoneticPr fontId="4" type="noConversion"/>
  </si>
  <si>
    <t>2공장 기화기 후단 Flange 부식방지 개선공사</t>
    <phoneticPr fontId="4" type="noConversion"/>
  </si>
  <si>
    <t>평해관리소 소용량 공급설비 건설공사</t>
    <phoneticPr fontId="4" type="noConversion"/>
  </si>
  <si>
    <t>경상북도</t>
    <phoneticPr fontId="4" type="noConversion"/>
  </si>
  <si>
    <t>기타</t>
    <phoneticPr fontId="4" type="noConversion"/>
  </si>
  <si>
    <t>공급건설공무팀</t>
    <phoneticPr fontId="4" type="noConversion"/>
  </si>
  <si>
    <t>박정진</t>
    <phoneticPr fontId="4" type="noConversion"/>
  </si>
  <si>
    <t>053-670-6654</t>
    <phoneticPr fontId="4" type="noConversion"/>
  </si>
  <si>
    <t>발안~반월(화성비봉택지) 배관이설공사</t>
    <phoneticPr fontId="4" type="noConversion"/>
  </si>
  <si>
    <t>주배관 및 공급관리소 방식보강공사</t>
    <phoneticPr fontId="4" type="noConversion"/>
  </si>
  <si>
    <t>경기도</t>
    <phoneticPr fontId="4" type="noConversion"/>
  </si>
  <si>
    <t>가스분석기 운반가스(He) 감시회로 구성</t>
    <phoneticPr fontId="4" type="noConversion"/>
  </si>
  <si>
    <t>2018년 공급관리소 볼밸브 교체공사</t>
    <phoneticPr fontId="4" type="noConversion"/>
  </si>
  <si>
    <t>군자관리소 충정라인 제각공사</t>
    <phoneticPr fontId="4" type="noConversion"/>
  </si>
  <si>
    <t>공급관리소 접지보강공사</t>
    <phoneticPr fontId="4" type="noConversion"/>
  </si>
  <si>
    <t>서울지역본부</t>
    <phoneticPr fontId="4" type="noConversion"/>
  </si>
  <si>
    <t>북부지사</t>
    <phoneticPr fontId="4" type="noConversion"/>
  </si>
  <si>
    <t>황윤재</t>
    <phoneticPr fontId="4" type="noConversion"/>
  </si>
  <si>
    <t>02-2657-1154</t>
    <phoneticPr fontId="4" type="noConversion"/>
  </si>
  <si>
    <t>2018.11.</t>
    <phoneticPr fontId="4" type="noConversion"/>
  </si>
  <si>
    <t xml:space="preserve">구산GS 계량설비 2단계 변경공사 </t>
    <phoneticPr fontId="4" type="noConversion"/>
  </si>
  <si>
    <t>인천광역시</t>
    <phoneticPr fontId="4" type="noConversion"/>
  </si>
  <si>
    <t>전문</t>
    <phoneticPr fontId="4" type="noConversion"/>
  </si>
  <si>
    <t>일반경쟁</t>
    <phoneticPr fontId="4" type="noConversion"/>
  </si>
  <si>
    <t>인천지역본부</t>
    <phoneticPr fontId="4" type="noConversion"/>
  </si>
  <si>
    <t>설비보전팀</t>
    <phoneticPr fontId="4" type="noConversion"/>
  </si>
  <si>
    <t>이난</t>
    <phoneticPr fontId="4" type="noConversion"/>
  </si>
  <si>
    <t>032-453-6674</t>
    <phoneticPr fontId="4" type="noConversion"/>
  </si>
  <si>
    <t>청라GS 비상정압기 PIC, Remote Setter용 케이블 공사</t>
    <phoneticPr fontId="4" type="noConversion"/>
  </si>
  <si>
    <t>전기</t>
    <phoneticPr fontId="4" type="noConversion"/>
  </si>
  <si>
    <t>이상혁</t>
    <phoneticPr fontId="4" type="noConversion"/>
  </si>
  <si>
    <t>032-453-6683</t>
    <phoneticPr fontId="4" type="noConversion"/>
  </si>
  <si>
    <t>공작동 흡수식 냉온수기 교체</t>
    <phoneticPr fontId="4" type="noConversion"/>
  </si>
  <si>
    <t>시설보전팀</t>
    <phoneticPr fontId="4" type="noConversion"/>
  </si>
  <si>
    <t>김진석</t>
    <phoneticPr fontId="4" type="noConversion"/>
  </si>
  <si>
    <t>055-640-6143</t>
    <phoneticPr fontId="4" type="noConversion"/>
  </si>
  <si>
    <t>제한경쟁</t>
    <phoneticPr fontId="4" type="noConversion"/>
  </si>
  <si>
    <t>EHSQ 표지판 교체 및 설치</t>
    <phoneticPr fontId="4" type="noConversion"/>
  </si>
  <si>
    <t>대구경북지역본부</t>
    <phoneticPr fontId="4" type="noConversion"/>
  </si>
  <si>
    <t>안전환경팀</t>
    <phoneticPr fontId="4" type="noConversion"/>
  </si>
  <si>
    <t>박종민</t>
    <phoneticPr fontId="4" type="noConversion"/>
  </si>
  <si>
    <t>053-850-1865</t>
    <phoneticPr fontId="4" type="noConversion"/>
  </si>
  <si>
    <t xml:space="preserve">2018년 매설배관 피복보수공사 </t>
    <phoneticPr fontId="4" type="noConversion"/>
  </si>
  <si>
    <t>대전충청지역본부</t>
    <phoneticPr fontId="4" type="noConversion"/>
  </si>
  <si>
    <t>설비보전팀</t>
    <phoneticPr fontId="4" type="noConversion"/>
  </si>
  <si>
    <t>노경호</t>
    <phoneticPr fontId="4" type="noConversion"/>
  </si>
  <si>
    <t>042-229-3573</t>
    <phoneticPr fontId="4" type="noConversion"/>
  </si>
  <si>
    <t xml:space="preserve">이원~옥천구간 배관이설공사 </t>
    <phoneticPr fontId="4" type="noConversion"/>
  </si>
  <si>
    <t>18년 노후 볼밸브 교체공사</t>
    <phoneticPr fontId="4" type="noConversion"/>
  </si>
  <si>
    <t>충청남도</t>
    <phoneticPr fontId="4" type="noConversion"/>
  </si>
  <si>
    <t>이승호</t>
    <phoneticPr fontId="4" type="noConversion"/>
  </si>
  <si>
    <t>042-229-3533</t>
    <phoneticPr fontId="4" type="noConversion"/>
  </si>
  <si>
    <t>조치원 계량설비 보강공사</t>
    <phoneticPr fontId="4" type="noConversion"/>
  </si>
  <si>
    <t>고성~마암(외우산교차로 외 2개소)구간 배관이설공사</t>
    <phoneticPr fontId="4" type="noConversion"/>
  </si>
  <si>
    <t>제한경쟁</t>
    <phoneticPr fontId="4" type="noConversion"/>
  </si>
  <si>
    <t>부산경남지역본부</t>
    <phoneticPr fontId="4" type="noConversion"/>
  </si>
  <si>
    <t>관로보전팀</t>
    <phoneticPr fontId="4" type="noConversion"/>
  </si>
  <si>
    <t>김정용</t>
    <phoneticPr fontId="4" type="noConversion"/>
  </si>
  <si>
    <t>055-330-7776</t>
    <phoneticPr fontId="4" type="noConversion"/>
  </si>
  <si>
    <t>마암~구만(도전삼거리)구간 배관이설공사</t>
    <phoneticPr fontId="4" type="noConversion"/>
  </si>
  <si>
    <t>경상남도</t>
    <phoneticPr fontId="4" type="noConversion"/>
  </si>
  <si>
    <t>토건</t>
    <phoneticPr fontId="4" type="noConversion"/>
  </si>
  <si>
    <t>2018.10.</t>
    <phoneticPr fontId="4" type="noConversion"/>
  </si>
  <si>
    <t>공사사택 조명기구 교체공사</t>
    <phoneticPr fontId="4" type="noConversion"/>
  </si>
  <si>
    <t>전성중</t>
    <phoneticPr fontId="4" type="noConversion"/>
  </si>
  <si>
    <t>033-571-4352</t>
    <phoneticPr fontId="4" type="noConversion"/>
  </si>
  <si>
    <t>2018.12.</t>
    <phoneticPr fontId="4" type="noConversion"/>
  </si>
  <si>
    <t>부취하역룸 설치공사(전기분야)</t>
    <phoneticPr fontId="4" type="noConversion"/>
  </si>
  <si>
    <t>통영기지본부</t>
    <phoneticPr fontId="4" type="noConversion"/>
  </si>
  <si>
    <t>계전보전팀</t>
    <phoneticPr fontId="4" type="noConversion"/>
  </si>
  <si>
    <t>양재상</t>
    <phoneticPr fontId="4" type="noConversion"/>
  </si>
  <si>
    <t>055-640-6274</t>
    <phoneticPr fontId="4" type="noConversion"/>
  </si>
  <si>
    <t>2018년 부취설비 개선공사</t>
    <phoneticPr fontId="4" type="noConversion"/>
  </si>
  <si>
    <t>이보영</t>
    <phoneticPr fontId="4" type="noConversion"/>
  </si>
  <si>
    <t>031-680-3252</t>
    <phoneticPr fontId="4" type="noConversion"/>
  </si>
  <si>
    <t>제주도 천연가스 공급설비 건설 전기공사</t>
    <phoneticPr fontId="4" type="noConversion"/>
  </si>
  <si>
    <t>제주특별자치도</t>
    <phoneticPr fontId="4" type="noConversion"/>
  </si>
  <si>
    <t>전동~청주 주배관 건설 전기공사</t>
    <phoneticPr fontId="4" type="noConversion"/>
  </si>
  <si>
    <t>충청남도</t>
    <phoneticPr fontId="4" type="noConversion"/>
  </si>
  <si>
    <t>염상혁</t>
    <phoneticPr fontId="4" type="noConversion"/>
  </si>
  <si>
    <t>053-670-6693</t>
    <phoneticPr fontId="4" type="noConversion"/>
  </si>
  <si>
    <t>분당 계량설비 용량보강공사(전기포함)</t>
    <phoneticPr fontId="4" type="noConversion"/>
  </si>
  <si>
    <t>2018년 공급설비 도장공사</t>
    <phoneticPr fontId="4" type="noConversion"/>
  </si>
  <si>
    <t>조명진</t>
    <phoneticPr fontId="4" type="noConversion"/>
  </si>
  <si>
    <t>062-950-1345</t>
    <phoneticPr fontId="4" type="noConversion"/>
  </si>
  <si>
    <t>비아관리소 계량설비 개선공사</t>
    <phoneticPr fontId="4" type="noConversion"/>
  </si>
  <si>
    <t>광주광역시</t>
    <phoneticPr fontId="4" type="noConversion"/>
  </si>
  <si>
    <t>대구경북 본관동 지하층 환경개선공사</t>
    <phoneticPr fontId="4" type="noConversion"/>
  </si>
  <si>
    <t>노후첼재휀스 교체</t>
    <phoneticPr fontId="4" type="noConversion"/>
  </si>
  <si>
    <t>충청남도</t>
    <phoneticPr fontId="4" type="noConversion"/>
  </si>
  <si>
    <t>전문</t>
    <phoneticPr fontId="4" type="noConversion"/>
  </si>
  <si>
    <t>대전충청지역본부</t>
    <phoneticPr fontId="4" type="noConversion"/>
  </si>
  <si>
    <t>설비보전팀</t>
    <phoneticPr fontId="4" type="noConversion"/>
  </si>
  <si>
    <t>이명우</t>
    <phoneticPr fontId="4" type="noConversion"/>
  </si>
  <si>
    <t>042-229-3551</t>
    <phoneticPr fontId="4" type="noConversion"/>
  </si>
  <si>
    <t>충청북도</t>
    <phoneticPr fontId="4" type="noConversion"/>
  </si>
  <si>
    <t>정문교체공사</t>
    <phoneticPr fontId="4" type="noConversion"/>
  </si>
  <si>
    <t>대전광역시</t>
    <phoneticPr fontId="4" type="noConversion"/>
  </si>
  <si>
    <t>본관 휴게실 환경개선공사</t>
    <phoneticPr fontId="4" type="noConversion"/>
  </si>
  <si>
    <t>통영기지본부</t>
    <phoneticPr fontId="4" type="noConversion"/>
  </si>
  <si>
    <t>시설보전팀</t>
    <phoneticPr fontId="4" type="noConversion"/>
  </si>
  <si>
    <t>김진석</t>
    <phoneticPr fontId="4" type="noConversion"/>
  </si>
  <si>
    <t>055-640-6143</t>
    <phoneticPr fontId="4" type="noConversion"/>
  </si>
  <si>
    <t>통영기지 BC부두 및 물량장 시설개선 공사</t>
    <phoneticPr fontId="4" type="noConversion"/>
  </si>
  <si>
    <t>생산건설처</t>
    <phoneticPr fontId="4" type="noConversion"/>
  </si>
  <si>
    <t>생산건설공무팀</t>
    <phoneticPr fontId="4" type="noConversion"/>
  </si>
  <si>
    <t>이동진</t>
    <phoneticPr fontId="4" type="noConversion"/>
  </si>
  <si>
    <t>053-670-6504</t>
    <phoneticPr fontId="4" type="noConversion"/>
  </si>
  <si>
    <t>북이~장성 배관이설공사</t>
    <phoneticPr fontId="4" type="noConversion"/>
  </si>
  <si>
    <t>제한경쟁</t>
    <phoneticPr fontId="4" type="noConversion"/>
  </si>
  <si>
    <t>광주전남지역본부</t>
    <phoneticPr fontId="4" type="noConversion"/>
  </si>
  <si>
    <t>관로보전팀</t>
    <phoneticPr fontId="4" type="noConversion"/>
  </si>
  <si>
    <t>남세종</t>
    <phoneticPr fontId="4" type="noConversion"/>
  </si>
  <si>
    <t>062-950-1372</t>
    <phoneticPr fontId="4" type="noConversion"/>
  </si>
  <si>
    <t>2019.6.</t>
    <phoneticPr fontId="4" type="noConversion"/>
  </si>
  <si>
    <t>2018.10.</t>
    <phoneticPr fontId="4" type="noConversion"/>
  </si>
  <si>
    <t>송도~학익(송도3교 지하차도)구간 배관이설공사</t>
    <phoneticPr fontId="4" type="noConversion"/>
  </si>
  <si>
    <t>토목</t>
    <phoneticPr fontId="4" type="noConversion"/>
  </si>
  <si>
    <t>인천지역본부</t>
    <phoneticPr fontId="4" type="noConversion"/>
  </si>
  <si>
    <t>관로보전팀</t>
    <phoneticPr fontId="4" type="noConversion"/>
  </si>
  <si>
    <t>지특상</t>
    <phoneticPr fontId="4" type="noConversion"/>
  </si>
  <si>
    <t>볼밸브 교체공사</t>
    <phoneticPr fontId="4" type="noConversion"/>
  </si>
  <si>
    <t>전북지역본부</t>
    <phoneticPr fontId="4" type="noConversion"/>
  </si>
  <si>
    <t>설비보전팀</t>
    <phoneticPr fontId="4" type="noConversion"/>
  </si>
  <si>
    <t>박상민</t>
    <phoneticPr fontId="4" type="noConversion"/>
  </si>
  <si>
    <t>063-850-3875</t>
    <phoneticPr fontId="4" type="noConversion"/>
  </si>
  <si>
    <t>대천~보령 ILI 피깅 부대설비 설치공사</t>
    <phoneticPr fontId="4" type="noConversion"/>
  </si>
  <si>
    <t>충청남도</t>
    <phoneticPr fontId="4" type="noConversion"/>
  </si>
  <si>
    <t>전문</t>
    <phoneticPr fontId="4" type="noConversion"/>
  </si>
  <si>
    <t>이  향</t>
    <phoneticPr fontId="4" type="noConversion"/>
  </si>
  <si>
    <t>063-850-3898</t>
    <phoneticPr fontId="4" type="noConversion"/>
  </si>
  <si>
    <t>보령관리소 초음파 계량설비 교체 공사</t>
    <phoneticPr fontId="4" type="noConversion"/>
  </si>
  <si>
    <t>제한경쟁</t>
    <phoneticPr fontId="4" type="noConversion"/>
  </si>
  <si>
    <t>유지철/김양제</t>
    <phoneticPr fontId="4" type="noConversion"/>
  </si>
  <si>
    <t>063-850-3874/3882</t>
    <phoneticPr fontId="4" type="noConversion"/>
  </si>
  <si>
    <t>인터콘넥터지역 공압밸브제어반 설치공사</t>
    <phoneticPr fontId="4" type="noConversion"/>
  </si>
  <si>
    <t>통영기지본부</t>
    <phoneticPr fontId="4" type="noConversion"/>
  </si>
  <si>
    <t>계전보전팀</t>
    <phoneticPr fontId="4" type="noConversion"/>
  </si>
  <si>
    <t>문경훈</t>
    <phoneticPr fontId="4" type="noConversion"/>
  </si>
  <si>
    <t>055-640-6285</t>
    <phoneticPr fontId="4" type="noConversion"/>
  </si>
  <si>
    <t>포승관리소 증설공사(전기포함)</t>
    <phoneticPr fontId="4" type="noConversion"/>
  </si>
  <si>
    <t>장지혁</t>
    <phoneticPr fontId="4" type="noConversion"/>
  </si>
  <si>
    <t>031-400-7244</t>
    <phoneticPr fontId="4" type="noConversion"/>
  </si>
  <si>
    <t>피뢰 및 접지 보강 공사</t>
    <phoneticPr fontId="4" type="noConversion"/>
  </si>
  <si>
    <t>김홍석</t>
    <phoneticPr fontId="4" type="noConversion"/>
  </si>
  <si>
    <t>031-400-7252</t>
    <phoneticPr fontId="4" type="noConversion"/>
  </si>
  <si>
    <t>안산 계량설비 WALK-WAY 설치공사</t>
    <phoneticPr fontId="4" type="noConversion"/>
  </si>
  <si>
    <t>조치원관리소 계량설비 용량보강 전기공사</t>
    <phoneticPr fontId="4" type="noConversion"/>
  </si>
  <si>
    <t>수의계약</t>
    <phoneticPr fontId="4" type="noConversion"/>
  </si>
  <si>
    <t>조영욱</t>
    <phoneticPr fontId="4" type="noConversion"/>
  </si>
  <si>
    <t>042-229-3542</t>
    <phoneticPr fontId="4" type="noConversion"/>
  </si>
  <si>
    <t>2018.10.</t>
    <phoneticPr fontId="4" type="noConversion"/>
  </si>
  <si>
    <t>사옥리모델링공사</t>
    <phoneticPr fontId="4" type="noConversion"/>
  </si>
  <si>
    <t>대전광역시</t>
    <phoneticPr fontId="4" type="noConversion"/>
  </si>
  <si>
    <t>전문</t>
    <phoneticPr fontId="4" type="noConversion"/>
  </si>
  <si>
    <t>대전충청지역본부</t>
    <phoneticPr fontId="4" type="noConversion"/>
  </si>
  <si>
    <t>설비보전팀</t>
    <phoneticPr fontId="4" type="noConversion"/>
  </si>
  <si>
    <t>이명우</t>
    <phoneticPr fontId="4" type="noConversion"/>
  </si>
  <si>
    <t>042-229-3551</t>
    <phoneticPr fontId="4" type="noConversion"/>
  </si>
  <si>
    <t>건축물도장공사</t>
    <phoneticPr fontId="4" type="noConversion"/>
  </si>
  <si>
    <t>충청남도</t>
    <phoneticPr fontId="4" type="noConversion"/>
  </si>
  <si>
    <t>일반경쟁</t>
    <phoneticPr fontId="4" type="noConversion"/>
  </si>
  <si>
    <t>2018년 볼밸브 교체공사</t>
    <phoneticPr fontId="4" type="noConversion"/>
  </si>
  <si>
    <t>인천광역시</t>
    <phoneticPr fontId="4" type="noConversion"/>
  </si>
  <si>
    <t>인천지역본부</t>
    <phoneticPr fontId="4" type="noConversion"/>
  </si>
  <si>
    <t>이난</t>
    <phoneticPr fontId="4" type="noConversion"/>
  </si>
  <si>
    <t>032-453-6674</t>
    <phoneticPr fontId="4" type="noConversion"/>
  </si>
  <si>
    <t>구산GS 유지보수용 호이스트 설치</t>
    <phoneticPr fontId="4" type="noConversion"/>
  </si>
  <si>
    <t>마암~마산(월계마을 외 4개소)구간 배관이설공사</t>
    <phoneticPr fontId="4" type="noConversion"/>
  </si>
  <si>
    <t>경상남도</t>
    <phoneticPr fontId="4" type="noConversion"/>
  </si>
  <si>
    <t>토건</t>
    <phoneticPr fontId="4" type="noConversion"/>
  </si>
  <si>
    <t>부산경남지역본부</t>
    <phoneticPr fontId="4" type="noConversion"/>
  </si>
  <si>
    <t>관로보전팀</t>
    <phoneticPr fontId="4" type="noConversion"/>
  </si>
  <si>
    <t>김정용</t>
    <phoneticPr fontId="4" type="noConversion"/>
  </si>
  <si>
    <t>055-330-7776</t>
    <phoneticPr fontId="4" type="noConversion"/>
  </si>
  <si>
    <t>봉암~동두천~은현(부처고개)구간 배관이설공사</t>
    <phoneticPr fontId="4" type="noConversion"/>
  </si>
  <si>
    <t>2018.12.</t>
    <phoneticPr fontId="4" type="noConversion"/>
  </si>
  <si>
    <t>광천~대천구간 배관이설공사</t>
    <phoneticPr fontId="4" type="noConversion"/>
  </si>
  <si>
    <t>충청남도</t>
    <phoneticPr fontId="4" type="noConversion"/>
  </si>
  <si>
    <t>전문</t>
    <phoneticPr fontId="4" type="noConversion"/>
  </si>
  <si>
    <t>제한경쟁</t>
    <phoneticPr fontId="4" type="noConversion"/>
  </si>
  <si>
    <t>전북지역본부</t>
    <phoneticPr fontId="4" type="noConversion"/>
  </si>
  <si>
    <t>설비보전팀</t>
    <phoneticPr fontId="4" type="noConversion"/>
  </si>
  <si>
    <t>김현찬</t>
    <phoneticPr fontId="4" type="noConversion"/>
  </si>
  <si>
    <t>063-850-3895</t>
    <phoneticPr fontId="4" type="noConversion"/>
  </si>
  <si>
    <t>홍성~청양 천연가스 공급설비 건설공사</t>
    <phoneticPr fontId="4" type="noConversion"/>
  </si>
  <si>
    <t>기타</t>
    <phoneticPr fontId="4" type="noConversion"/>
  </si>
  <si>
    <t>공급건설처</t>
    <phoneticPr fontId="4" type="noConversion"/>
  </si>
  <si>
    <t>공급건설공무팀</t>
    <phoneticPr fontId="4" type="noConversion"/>
  </si>
  <si>
    <t>박정진</t>
    <phoneticPr fontId="4" type="noConversion"/>
  </si>
  <si>
    <t>053-670-6654</t>
    <phoneticPr fontId="4" type="noConversion"/>
  </si>
  <si>
    <t>함양~산청 천연가스 공급설비 건설공사</t>
    <phoneticPr fontId="4" type="noConversion"/>
  </si>
  <si>
    <t>고령~합천 천연가스 공급설비 건설공사</t>
    <phoneticPr fontId="4" type="noConversion"/>
  </si>
  <si>
    <t>간섭해소장치 설치공사</t>
    <phoneticPr fontId="4" type="noConversion"/>
  </si>
  <si>
    <t>2018.12.</t>
    <phoneticPr fontId="4" type="noConversion"/>
  </si>
  <si>
    <t>연료전지 발전설비 송전선로 공사</t>
    <phoneticPr fontId="4" type="noConversion"/>
  </si>
  <si>
    <t>이충만</t>
    <phoneticPr fontId="4" type="noConversion"/>
  </si>
  <si>
    <t>033-571-4245</t>
    <phoneticPr fontId="4" type="noConversion"/>
  </si>
  <si>
    <t>공급관리소 내진성능보강 공사</t>
    <phoneticPr fontId="4" type="noConversion"/>
  </si>
  <si>
    <t>공급운영처</t>
    <phoneticPr fontId="4" type="noConversion"/>
  </si>
  <si>
    <t>공급개선팀</t>
    <phoneticPr fontId="4" type="noConversion"/>
  </si>
  <si>
    <t>김태균</t>
    <phoneticPr fontId="4" type="noConversion"/>
  </si>
  <si>
    <t>053-670-6639</t>
    <phoneticPr fontId="4" type="noConversion"/>
  </si>
  <si>
    <t>간성관리소 계량설비 신규설치</t>
    <phoneticPr fontId="4" type="noConversion"/>
  </si>
  <si>
    <t>대구경북 공급관리소 내진보강공사</t>
    <phoneticPr fontId="4" type="noConversion"/>
  </si>
  <si>
    <t>대구경북지역본부</t>
    <phoneticPr fontId="4" type="noConversion"/>
  </si>
  <si>
    <t>마진열</t>
    <phoneticPr fontId="4" type="noConversion"/>
  </si>
  <si>
    <t>053-850-1871</t>
    <phoneticPr fontId="4" type="noConversion"/>
  </si>
  <si>
    <t>고곡VS 보강토옹벽 보강공사</t>
    <phoneticPr fontId="4" type="noConversion"/>
  </si>
  <si>
    <t>2018.10.</t>
    <phoneticPr fontId="4" type="noConversion"/>
  </si>
  <si>
    <t>노후건축물 리모델링공사</t>
    <phoneticPr fontId="4" type="noConversion"/>
  </si>
  <si>
    <t>자재창고 증축</t>
    <phoneticPr fontId="4" type="noConversion"/>
  </si>
  <si>
    <t>건축</t>
    <phoneticPr fontId="4" type="noConversion"/>
  </si>
  <si>
    <t>압축이송장비 차고지설치</t>
    <phoneticPr fontId="4" type="noConversion"/>
  </si>
  <si>
    <t>하역부두 LDB(대형 디스플레이 보드) 개선</t>
    <phoneticPr fontId="4" type="noConversion"/>
  </si>
  <si>
    <t>강원도</t>
    <phoneticPr fontId="4" type="noConversion"/>
  </si>
  <si>
    <t>전기</t>
    <phoneticPr fontId="4" type="noConversion"/>
  </si>
  <si>
    <t>삼척기지본부</t>
    <phoneticPr fontId="4" type="noConversion"/>
  </si>
  <si>
    <t>계전보전팀</t>
    <phoneticPr fontId="4" type="noConversion"/>
  </si>
  <si>
    <t>윤판석</t>
    <phoneticPr fontId="4" type="noConversion"/>
  </si>
  <si>
    <t>033-571-4254</t>
    <phoneticPr fontId="4" type="noConversion"/>
  </si>
  <si>
    <t>삼척 월천연안 복원공사</t>
    <phoneticPr fontId="4" type="noConversion"/>
  </si>
  <si>
    <t>생산건설처</t>
    <phoneticPr fontId="4" type="noConversion"/>
  </si>
  <si>
    <t>생산건설공무팀</t>
    <phoneticPr fontId="4" type="noConversion"/>
  </si>
  <si>
    <t>김성진</t>
    <phoneticPr fontId="4" type="noConversion"/>
  </si>
  <si>
    <t>053-670-6512</t>
    <phoneticPr fontId="4" type="noConversion"/>
  </si>
  <si>
    <t>2018.11.</t>
    <phoneticPr fontId="4" type="noConversion"/>
  </si>
  <si>
    <t>2018.12.</t>
    <phoneticPr fontId="4" type="noConversion"/>
  </si>
  <si>
    <t>2018.12.</t>
    <phoneticPr fontId="4" type="noConversion"/>
  </si>
  <si>
    <t>온산관리소 철거 정압기 군산관리소 설치 공사</t>
    <phoneticPr fontId="4" type="noConversion"/>
  </si>
  <si>
    <t>전라북도</t>
    <phoneticPr fontId="4" type="noConversion"/>
  </si>
  <si>
    <t>전문</t>
    <phoneticPr fontId="4" type="noConversion"/>
  </si>
  <si>
    <t>전북지역본부</t>
    <phoneticPr fontId="4" type="noConversion"/>
  </si>
  <si>
    <t xml:space="preserve">설비보전팀 </t>
    <phoneticPr fontId="4" type="noConversion"/>
  </si>
  <si>
    <t>김지환</t>
    <phoneticPr fontId="4" type="noConversion"/>
  </si>
  <si>
    <t>063-850-3871</t>
    <phoneticPr fontId="4" type="noConversion"/>
  </si>
  <si>
    <t>매설배관 건전성 확보공사</t>
    <phoneticPr fontId="4" type="noConversion"/>
  </si>
  <si>
    <t>설비보전팀</t>
    <phoneticPr fontId="4" type="noConversion"/>
  </si>
  <si>
    <t>이  향</t>
    <phoneticPr fontId="4" type="noConversion"/>
  </si>
  <si>
    <t>063-850-3898</t>
    <phoneticPr fontId="4" type="noConversion"/>
  </si>
  <si>
    <t>인천생산기지 비상출동용 대기시설 건축공사</t>
    <phoneticPr fontId="4" type="noConversion"/>
  </si>
  <si>
    <t>생산건설처</t>
    <phoneticPr fontId="4" type="noConversion"/>
  </si>
  <si>
    <t>생산건설공무팀</t>
    <phoneticPr fontId="4" type="noConversion"/>
  </si>
  <si>
    <t>김성진</t>
    <phoneticPr fontId="4" type="noConversion"/>
  </si>
  <si>
    <t>053-670-6512</t>
    <phoneticPr fontId="4" type="noConversion"/>
  </si>
  <si>
    <t>2018.12.</t>
    <phoneticPr fontId="4" type="noConversion"/>
  </si>
  <si>
    <t>계선부두 방식 마감 개선공사</t>
    <phoneticPr fontId="4" type="noConversion"/>
  </si>
  <si>
    <t>백승철</t>
    <phoneticPr fontId="4" type="noConversion"/>
  </si>
  <si>
    <t>033-571-4357</t>
    <phoneticPr fontId="4" type="noConversion"/>
  </si>
  <si>
    <t>5변전소 소화설비설치 전기공사</t>
    <phoneticPr fontId="4" type="noConversion"/>
  </si>
  <si>
    <t>통영기지본부</t>
    <phoneticPr fontId="4" type="noConversion"/>
  </si>
  <si>
    <t>양재상</t>
    <phoneticPr fontId="4" type="noConversion"/>
  </si>
  <si>
    <t>055-640-6274</t>
    <phoneticPr fontId="4" type="noConversion"/>
  </si>
  <si>
    <t>인천생산기지 비상출동용 대기시설 전기공사</t>
    <phoneticPr fontId="4" type="noConversion"/>
  </si>
  <si>
    <t>증기보일러 화학세관공사</t>
    <phoneticPr fontId="4" type="noConversion"/>
  </si>
  <si>
    <t>TK-203 조명전선관 교체공사</t>
    <phoneticPr fontId="4" type="noConversion"/>
  </si>
  <si>
    <t>장재훈</t>
    <phoneticPr fontId="4" type="noConversion"/>
  </si>
  <si>
    <t>055-640-6275</t>
    <phoneticPr fontId="4" type="noConversion"/>
  </si>
  <si>
    <t>인천생산기지 비상출동용 대기시설 정보통신공사</t>
    <phoneticPr fontId="4" type="noConversion"/>
  </si>
  <si>
    <t>2019년 천연가스설비 경상정비공사 및 관로검사용역</t>
    <phoneticPr fontId="4" type="noConversion"/>
  </si>
  <si>
    <t>생산운영처</t>
    <phoneticPr fontId="4" type="noConversion"/>
  </si>
  <si>
    <t>생산개선팀</t>
    <phoneticPr fontId="4" type="noConversion"/>
  </si>
  <si>
    <t>이승용</t>
    <phoneticPr fontId="4" type="noConversion"/>
  </si>
  <si>
    <t>053-670-6489</t>
    <phoneticPr fontId="4" type="noConversion"/>
  </si>
  <si>
    <t>무전기</t>
  </si>
  <si>
    <t>무전기(방폭형)</t>
  </si>
  <si>
    <t>규격</t>
  </si>
  <si>
    <t>설비용</t>
  </si>
  <si>
    <t>ea</t>
  </si>
  <si>
    <t>설비운영2팀</t>
  </si>
  <si>
    <t>오동진</t>
  </si>
  <si>
    <t>031-680-3298</t>
  </si>
  <si>
    <t>12, 14변전소 고자압 배전반 구매</t>
  </si>
  <si>
    <t>폐쇄형 배전반</t>
  </si>
  <si>
    <t>식</t>
  </si>
  <si>
    <t>김현영</t>
  </si>
  <si>
    <t>032-820-0264</t>
  </si>
  <si>
    <t>SP 260 계량설비 유량계 교체</t>
  </si>
  <si>
    <t>지명경쟁</t>
  </si>
  <si>
    <t>유량계</t>
  </si>
  <si>
    <t>초음파</t>
  </si>
  <si>
    <t>SET</t>
  </si>
  <si>
    <t>최유미</t>
  </si>
  <si>
    <t>031-680-3411</t>
  </si>
  <si>
    <t>RTU 통합발주</t>
  </si>
  <si>
    <t>RTU외 부속설비</t>
  </si>
  <si>
    <t>-</t>
  </si>
  <si>
    <t>설비제어</t>
  </si>
  <si>
    <t>set</t>
  </si>
  <si>
    <t>염시경</t>
  </si>
  <si>
    <t>062-950-1350</t>
  </si>
  <si>
    <t>12. 14변전소 특고압 수배전반구매</t>
  </si>
  <si>
    <t>1공장 MCS Revamping 자재 구매</t>
  </si>
  <si>
    <t>컴퓨터 서버</t>
  </si>
  <si>
    <t>Sever pc</t>
  </si>
  <si>
    <t>김선태</t>
  </si>
  <si>
    <t>031-680-3166</t>
  </si>
  <si>
    <t>EA</t>
  </si>
  <si>
    <t>터미널분리 및 공정최적화관련 28변전소 배전반공사</t>
  </si>
  <si>
    <t>고압, 저압배전반, UPS</t>
  </si>
  <si>
    <t>28AMV01</t>
  </si>
  <si>
    <t>변전소용</t>
  </si>
  <si>
    <t>면</t>
  </si>
  <si>
    <t>공사팀</t>
  </si>
  <si>
    <t>장찬우</t>
  </si>
  <si>
    <t>031-680-3354</t>
  </si>
  <si>
    <t>하동군 건설공사</t>
  </si>
  <si>
    <t>15.9t X70</t>
  </si>
  <si>
    <t>기계공사</t>
  </si>
  <si>
    <t>m</t>
  </si>
  <si>
    <t>건설사무소</t>
  </si>
  <si>
    <t>김종범</t>
  </si>
  <si>
    <t>052-256-4950</t>
  </si>
  <si>
    <t>2018.06.</t>
  </si>
  <si>
    <t>2018년 UPS 통합발주</t>
  </si>
  <si>
    <t>UPS</t>
  </si>
  <si>
    <t>사내규격</t>
  </si>
  <si>
    <t>무정전전원공급장치</t>
  </si>
  <si>
    <t>김혜지</t>
  </si>
  <si>
    <t>053-850-1882</t>
  </si>
  <si>
    <t>MCS controller CPU 로드 분산용 자재 구매</t>
  </si>
  <si>
    <t>계장제어장치</t>
  </si>
  <si>
    <t>DC 24V</t>
  </si>
  <si>
    <t>(2차) 해양 유가스전 생산시설 역설계</t>
  </si>
  <si>
    <t>Olga packages</t>
  </si>
  <si>
    <t>관유동 해석</t>
  </si>
  <si>
    <t>가스연구원</t>
  </si>
  <si>
    <t>자원기술연구센터</t>
  </si>
  <si>
    <t>G&amp;G 신뢰성 향상 연구</t>
  </si>
  <si>
    <t>Petrel software</t>
  </si>
  <si>
    <t>저류층 해석용</t>
  </si>
  <si>
    <t>클러스터 노드 등</t>
  </si>
  <si>
    <t>대용량 전산처리용</t>
  </si>
  <si>
    <t>정기점검 자재구매</t>
  </si>
  <si>
    <t>정기점검</t>
  </si>
  <si>
    <t>Ultra Rock Core Centrifuge</t>
  </si>
  <si>
    <t>모세관압 및 상대투과도 측정</t>
  </si>
  <si>
    <t>24,26변전소 UPS 축전지 교체</t>
  </si>
  <si>
    <t>밀폐고정형납축전지</t>
  </si>
  <si>
    <t>DC 12V</t>
  </si>
  <si>
    <t>김기문</t>
  </si>
  <si>
    <t>031-680-3365</t>
  </si>
  <si>
    <t>2공장 공정설비 감시카메라(ITV) 교체</t>
  </si>
  <si>
    <t>보안용 카메라</t>
  </si>
  <si>
    <t>박근형</t>
  </si>
  <si>
    <t>032-820-0274</t>
  </si>
  <si>
    <t>투광기 탑재형 IR 카메라 구매</t>
  </si>
  <si>
    <t>보안용카메라</t>
  </si>
  <si>
    <t>AC 220V</t>
  </si>
  <si>
    <t>박세령</t>
  </si>
  <si>
    <t>031-680-3441</t>
  </si>
  <si>
    <t>평택기지본부 OIS 개선 자재 구매</t>
  </si>
  <si>
    <t>분석기 시험기관 운영</t>
  </si>
  <si>
    <t>가스크로마토그래프 질량분석기</t>
  </si>
  <si>
    <t>고탄화수소 및 미지성분 정성</t>
  </si>
  <si>
    <t>기술지원센터</t>
  </si>
  <si>
    <t>윤은규</t>
  </si>
  <si>
    <t>032-770-2413</t>
  </si>
  <si>
    <t>수시과제</t>
  </si>
  <si>
    <t>라만 LNG 분석기</t>
  </si>
  <si>
    <t>LNG 조성 분석</t>
  </si>
  <si>
    <t>이강진</t>
  </si>
  <si>
    <t>032-770-2414</t>
  </si>
  <si>
    <t>단관 제작</t>
  </si>
  <si>
    <t>단관</t>
  </si>
  <si>
    <t>스케쥴 60</t>
  </si>
  <si>
    <t>지게차 구매</t>
  </si>
  <si>
    <t>지게차</t>
  </si>
  <si>
    <t>노후 CCTV시스템 교체</t>
  </si>
  <si>
    <t>CCTV 보안시스템</t>
  </si>
  <si>
    <t>설비보안</t>
  </si>
  <si>
    <t>승압설비 유지보수용 자재</t>
  </si>
  <si>
    <t>승압설비 자재</t>
  </si>
  <si>
    <t xml:space="preserve"> 설비용 </t>
  </si>
  <si>
    <t xml:space="preserve"> set </t>
  </si>
  <si>
    <t>창원관리소 무정전전원장치 교체</t>
  </si>
  <si>
    <t>무정전전원장치</t>
  </si>
  <si>
    <t>공급관리소 전기설비</t>
  </si>
  <si>
    <t>이성철</t>
  </si>
  <si>
    <t>055-330-7782</t>
  </si>
  <si>
    <t>무인관리소 고화질 CCTV 시스템 구축</t>
  </si>
  <si>
    <t>관리소용</t>
  </si>
  <si>
    <t>공급관리소 노후 CCTV 구매</t>
  </si>
  <si>
    <t>CCTV</t>
  </si>
  <si>
    <t>주현욱</t>
  </si>
  <si>
    <t>02-2657-1105</t>
  </si>
  <si>
    <t>강철덮개</t>
  </si>
  <si>
    <t>1변전소 UPS 및 B/C설비 교체</t>
  </si>
  <si>
    <t>배터리 진단 모니터링시스템 구축</t>
  </si>
  <si>
    <t>탱크 인터커넥팅 지역 공압밸브 조작판넬 개선작업</t>
  </si>
  <si>
    <t>공압밸브 조작판넬</t>
  </si>
  <si>
    <t>문병철</t>
  </si>
  <si>
    <t>055-640-6283</t>
  </si>
  <si>
    <t>3탱크 LTD, LT, LSHH 교체 작업</t>
  </si>
  <si>
    <t>LTD, LT, LSHH</t>
  </si>
  <si>
    <t>3탱크 상부 Junction Box 교체</t>
  </si>
  <si>
    <t>방폭 Junction Box</t>
  </si>
  <si>
    <t>4변전소 저압반 차단기 교체</t>
  </si>
  <si>
    <t>기중차단기</t>
  </si>
  <si>
    <t>AC 440V</t>
  </si>
  <si>
    <t>최광철</t>
  </si>
  <si>
    <t>031-680-3364</t>
  </si>
  <si>
    <t>10“X300# TUBE 등 24품목 541EA</t>
  </si>
  <si>
    <t>1공장 노후 밸브 구동장치 구매</t>
  </si>
  <si>
    <t>동력밸브개폐기</t>
  </si>
  <si>
    <t>뉴메틱</t>
  </si>
  <si>
    <t>김원배</t>
  </si>
  <si>
    <t>031-680-3268</t>
  </si>
  <si>
    <t>3변전소 가스누설감지시스템 구매</t>
  </si>
  <si>
    <t>가스누설측정기</t>
  </si>
  <si>
    <t>NG용</t>
  </si>
  <si>
    <t>홍승연</t>
  </si>
  <si>
    <t>031-680-3443</t>
  </si>
  <si>
    <t>성분분석기</t>
  </si>
  <si>
    <t>가스배관 성분분석</t>
  </si>
  <si>
    <t>설비기술연구센터</t>
  </si>
  <si>
    <t>김철만</t>
  </si>
  <si>
    <t>031-400-7507</t>
  </si>
  <si>
    <t>5변전소 전동기 제어반 교체</t>
  </si>
  <si>
    <t>전동기제어반</t>
  </si>
  <si>
    <t>터미널분리 및 공정최적화관련 28변전소 변압기공사</t>
  </si>
  <si>
    <t>변압기반</t>
  </si>
  <si>
    <t>600kVA</t>
  </si>
  <si>
    <t>저장탱크 SAFETY DEVUCE 구매</t>
  </si>
  <si>
    <t xml:space="preserve">리프트용 자재 </t>
  </si>
  <si>
    <t>제작사 규격</t>
  </si>
  <si>
    <t>청라관리소 비상정압열 PIC 설치</t>
  </si>
  <si>
    <t>인천지역본부</t>
  </si>
  <si>
    <t>이상혁</t>
  </si>
  <si>
    <t>032-453-6683</t>
  </si>
  <si>
    <t>토목/건축공사</t>
  </si>
  <si>
    <t>M3</t>
  </si>
  <si>
    <t>김일용</t>
  </si>
  <si>
    <t>055-547-7815</t>
  </si>
  <si>
    <t>2018.12.</t>
  </si>
  <si>
    <t xml:space="preserve">   아스팔트콘크리트</t>
  </si>
  <si>
    <t>TON</t>
  </si>
  <si>
    <t>055-547-7813</t>
  </si>
  <si>
    <t>055-547-7814</t>
  </si>
  <si>
    <t>방폭설비 건전성 향상 자재 구매</t>
  </si>
  <si>
    <t>방폭장비</t>
  </si>
  <si>
    <t>Exd</t>
  </si>
  <si>
    <t>박경환</t>
  </si>
  <si>
    <t>031-680-3447</t>
  </si>
  <si>
    <t>지역본부 사옥 담장 주물휀스 구매</t>
  </si>
  <si>
    <t>디자인형 울타리</t>
  </si>
  <si>
    <t>AL주물</t>
  </si>
  <si>
    <t>담장용</t>
  </si>
  <si>
    <t>M</t>
  </si>
  <si>
    <t>공급관리소 알루미늄 주물휀스 구매 설치</t>
  </si>
  <si>
    <t>경간</t>
  </si>
  <si>
    <t>가스분석기 교체</t>
  </si>
  <si>
    <t>가스분석기</t>
  </si>
  <si>
    <t>상거래용</t>
  </si>
  <si>
    <t>김종민</t>
  </si>
  <si>
    <t>053-850-1884</t>
  </si>
  <si>
    <t>063-642-5420</t>
  </si>
  <si>
    <t>2018년12월</t>
  </si>
  <si>
    <t>유량컴퓨터 구매</t>
  </si>
  <si>
    <t>유량컴퓨터</t>
  </si>
  <si>
    <t>사내표준</t>
  </si>
  <si>
    <t>양이슬</t>
  </si>
  <si>
    <t>033-760-6726</t>
  </si>
  <si>
    <t>가스히터 컨트롤 판넬 구매</t>
  </si>
  <si>
    <t>프로세스제어반</t>
  </si>
  <si>
    <t>2150H*1000W*600D</t>
  </si>
  <si>
    <t>가스히터 제어용</t>
  </si>
  <si>
    <t>양동현</t>
  </si>
  <si>
    <t>010-2288-0584</t>
  </si>
  <si>
    <t>KOSPAv2 서버 및 클라이언트</t>
  </si>
  <si>
    <t>컴퓨터서버</t>
  </si>
  <si>
    <t>배관해석용 시스템</t>
  </si>
  <si>
    <t>이영석</t>
  </si>
  <si>
    <t>031-400-7539</t>
  </si>
  <si>
    <t>고부가가치 LNG선박용 화물창 경량 구조 개발</t>
  </si>
  <si>
    <t>상온열전도도시험기</t>
  </si>
  <si>
    <t>단열재 열전도도 측정</t>
  </si>
  <si>
    <t>LNG기술연구센터</t>
  </si>
  <si>
    <t>이영범</t>
  </si>
  <si>
    <t>032-810-0357</t>
  </si>
  <si>
    <t>2019. 02</t>
  </si>
  <si>
    <t>촉매 평가용 실험장치</t>
  </si>
  <si>
    <t>별도규격</t>
  </si>
  <si>
    <t>연구용</t>
  </si>
  <si>
    <t>신에너지기술연구센터</t>
  </si>
  <si>
    <t>박진모</t>
  </si>
  <si>
    <t>031-400-7476</t>
  </si>
  <si>
    <t>크레인 구매</t>
  </si>
  <si>
    <t>크레인</t>
  </si>
  <si>
    <t>가스히터 Fire&amp;Smoke Tube 교체 및 보강</t>
  </si>
  <si>
    <t>원통다관식 열교환기(Fire-Smoke Tube)</t>
  </si>
  <si>
    <t>50ton</t>
  </si>
  <si>
    <t>이홍성</t>
  </si>
  <si>
    <t>062-950-1343</t>
  </si>
  <si>
    <t>저압펌프 보수용자재</t>
  </si>
  <si>
    <t>증발가스 압축기 보수용자재</t>
  </si>
  <si>
    <t>이동군</t>
  </si>
  <si>
    <t>033-571-4214</t>
  </si>
  <si>
    <t>LED 등기구 구매</t>
  </si>
  <si>
    <t>LED 램프</t>
  </si>
  <si>
    <t xml:space="preserve">220V </t>
  </si>
  <si>
    <t>이현준</t>
  </si>
  <si>
    <t>031-680-3269</t>
  </si>
  <si>
    <t>상계관리소 담장 주물휀스 제작,설치공사</t>
  </si>
  <si>
    <t>알루미늄 주물 휀스</t>
  </si>
  <si>
    <t xml:space="preserve"> 보안용 </t>
  </si>
  <si>
    <t>저장탱크용 IBS 뉴메틱 밸브 교체</t>
  </si>
  <si>
    <t>공기압밸브</t>
  </si>
  <si>
    <t>다이어프램</t>
  </si>
  <si>
    <t>매설배관 내진성능 평가 체계 구축</t>
  </si>
  <si>
    <t>미소비커스 경도기</t>
  </si>
  <si>
    <t>가스배관 용접부 경도 측정</t>
  </si>
  <si>
    <t>Hamson-Russel</t>
  </si>
  <si>
    <t>탄성파 속성분석용</t>
  </si>
  <si>
    <t>GDD PNL 교체(안강, 금호)</t>
  </si>
  <si>
    <t>가스누출경보기</t>
  </si>
  <si>
    <t>가스누출감지</t>
  </si>
  <si>
    <t>현석훈</t>
  </si>
  <si>
    <t>053-850-1881</t>
  </si>
  <si>
    <t>사옥 비상발전기 교체</t>
  </si>
  <si>
    <t>디젤발전기</t>
  </si>
  <si>
    <t>디젤,300kW,380V</t>
  </si>
  <si>
    <t>사옥 비상전원 공급용</t>
  </si>
  <si>
    <t>사옥 태양광발전장치 설치</t>
  </si>
  <si>
    <t>태양광발전장치</t>
  </si>
  <si>
    <t>50kW</t>
  </si>
  <si>
    <t>사옥 전력공급</t>
  </si>
  <si>
    <t>저압 계량설비 전단 버터플라이밸브 구매</t>
  </si>
  <si>
    <t>버터플라이밸브</t>
  </si>
  <si>
    <t>24"/12"</t>
  </si>
  <si>
    <t>차단용</t>
  </si>
  <si>
    <t>윤석모</t>
  </si>
  <si>
    <t>053-670-3257</t>
  </si>
  <si>
    <t>터미널분리 및 공정최적화관련 그레이팅 설치공사</t>
  </si>
  <si>
    <t>그레이팅</t>
  </si>
  <si>
    <t>I32</t>
  </si>
  <si>
    <t>톤</t>
  </si>
  <si>
    <t>주승철</t>
  </si>
  <si>
    <t>031-680-3366</t>
  </si>
  <si>
    <t>1공장 용수설비 노후제어판넬 교체</t>
  </si>
  <si>
    <t>AC 380V</t>
  </si>
  <si>
    <t>삭</t>
  </si>
  <si>
    <t>변전소 및 중앙조정실 노후 냉난방기 교체</t>
  </si>
  <si>
    <t>냉난방기</t>
  </si>
  <si>
    <t>AC380</t>
  </si>
  <si>
    <t>031-680-3319</t>
  </si>
  <si>
    <t>저장탱크(TK-308) 보수관련 배전반공사</t>
  </si>
  <si>
    <t>고압, 저압배전반</t>
  </si>
  <si>
    <t>630A, 25KA</t>
  </si>
  <si>
    <t>임시조명용</t>
  </si>
  <si>
    <t>(2단계)석탄층 메탄가스생산증진 최적화</t>
  </si>
  <si>
    <t>Olga corrosion</t>
  </si>
  <si>
    <t>관내부식성 평가용</t>
  </si>
  <si>
    <t>터미널분리 및 공정최적화관련 철골 페인트 도장공사</t>
  </si>
  <si>
    <t>페인트</t>
  </si>
  <si>
    <t>ZINC THINNER 등</t>
  </si>
  <si>
    <t>배관 철골용</t>
  </si>
  <si>
    <t>m2</t>
  </si>
  <si>
    <t>2018년 EBARA 2차펌프 정기점검용 자재 구매(Rotor Assy 외 1건)</t>
  </si>
  <si>
    <t>LNG 펌프 자재</t>
  </si>
  <si>
    <t>Φ275.9mm x 1,330.9mm, COPPER ALLOY</t>
  </si>
  <si>
    <t>표경원</t>
  </si>
  <si>
    <t>031-680-3259</t>
  </si>
  <si>
    <t>차염처리설비 전해조 보수자재 구매</t>
  </si>
  <si>
    <t>차염처리설비 자재</t>
  </si>
  <si>
    <t>전해조용 CELL</t>
  </si>
  <si>
    <t>공급관리소 MOV Actuator 구매</t>
  </si>
  <si>
    <t>경유</t>
  </si>
  <si>
    <t>L</t>
  </si>
  <si>
    <t>저소음직교류형, 250CRT</t>
  </si>
  <si>
    <t>2018년 EBARA 2차펌프 정기점검용 자재 구매(Impeller Wearing  외 4건)</t>
  </si>
  <si>
    <t>BRONZE C93200,ASTM B584</t>
  </si>
  <si>
    <t>301-680-3259</t>
  </si>
  <si>
    <t>UAE 탄산염암 저류층 생산증진 기술개발 및 실증연구</t>
  </si>
  <si>
    <t>Cabonate Core Co2 Flooding System</t>
  </si>
  <si>
    <t>암석물성실험</t>
  </si>
  <si>
    <t>공급관리소 UPS용 축전지 구매</t>
  </si>
  <si>
    <t>터미널분리 및 공정최적화관련 토목공사</t>
  </si>
  <si>
    <t>레미콘</t>
  </si>
  <si>
    <t>25-18-8</t>
  </si>
  <si>
    <t>건축용</t>
  </si>
  <si>
    <t>m3</t>
  </si>
  <si>
    <t>이규대</t>
  </si>
  <si>
    <t>031-680-3363</t>
  </si>
  <si>
    <t>고압 진상용 콘덴서 구매</t>
  </si>
  <si>
    <t>진상용 콘덴서</t>
  </si>
  <si>
    <t>6.6 kV</t>
  </si>
  <si>
    <t>LNG선박용 Low BOR CCS용 단열시스템 개발</t>
  </si>
  <si>
    <t>항온항습기</t>
  </si>
  <si>
    <t>각종 시험 자재 전처리 및 투습도 측정</t>
  </si>
  <si>
    <t>고탄화수소 분석용 가스분석기</t>
  </si>
  <si>
    <t>천연가스 내 고탄화수소 분석</t>
  </si>
  <si>
    <t>가스용기 진공처리장치</t>
  </si>
  <si>
    <t>시료가스 실린더 진공처리</t>
  </si>
  <si>
    <t>에어 컴프레서 구매</t>
  </si>
  <si>
    <t>에어 컴프레서</t>
  </si>
  <si>
    <t>LED 방폭등 교체</t>
  </si>
  <si>
    <t>LED 방폭등</t>
  </si>
  <si>
    <t>100~150W</t>
  </si>
  <si>
    <t>대전충청지역본부</t>
  </si>
  <si>
    <t>소방서 화재수신기 및 중계반 교체</t>
  </si>
  <si>
    <t>Train1 Trash Rake PLC Migration</t>
  </si>
  <si>
    <t>건축물 소형UPS 교체</t>
  </si>
  <si>
    <t>2공장 LNG HP header배관 드레인 밸브 구매</t>
  </si>
  <si>
    <t>초저온 볼밸브 외 1품목</t>
  </si>
  <si>
    <t>1"</t>
  </si>
  <si>
    <t>양재민</t>
  </si>
  <si>
    <t>053-670-0545</t>
  </si>
  <si>
    <t>1,2변전소 무정전전원장치 종합정비 자재 구매</t>
  </si>
  <si>
    <t>UPS 보드류 등 자재</t>
  </si>
  <si>
    <t>3상 440V</t>
  </si>
  <si>
    <t>가스검지기</t>
  </si>
  <si>
    <t>복합가스검지기</t>
  </si>
  <si>
    <t>063-642-5423</t>
  </si>
  <si>
    <t>2018년15월</t>
  </si>
  <si>
    <t>2018년 EBARA 2차펌프 정기점검용 자재 구매(Diffuser housing bushing 외 1건)</t>
  </si>
  <si>
    <t>Bronze, ASTM B584</t>
  </si>
  <si>
    <t>초저온 가속도 센서 구매</t>
  </si>
  <si>
    <t>가속도계</t>
  </si>
  <si>
    <t>STS304,각형,87.5TON</t>
  </si>
  <si>
    <t>가스분석기용 표준가스 구매</t>
  </si>
  <si>
    <t>가스분석기용</t>
  </si>
  <si>
    <t>063-642-5421</t>
  </si>
  <si>
    <t>2018년13월</t>
  </si>
  <si>
    <t>노점측정기</t>
  </si>
  <si>
    <t>KOSPAv2 PMS 및 백업 소프트웨어</t>
  </si>
  <si>
    <t>시스템관리소프트웨어</t>
  </si>
  <si>
    <t>KOSPAv2 관리용 소프트웨어</t>
  </si>
  <si>
    <t>제주기지 정보통신공사</t>
  </si>
  <si>
    <t>구내방송장치(전관방송)</t>
  </si>
  <si>
    <t>구내 방송용</t>
  </si>
  <si>
    <t>제주기지건설단</t>
  </si>
  <si>
    <t>기전팀</t>
  </si>
  <si>
    <t>강성모</t>
  </si>
  <si>
    <t>064-750-5454</t>
  </si>
  <si>
    <t>터미널분리 및 공정최적화관련 28변전소 케이블공사</t>
  </si>
  <si>
    <t>케이블 트레이</t>
  </si>
  <si>
    <t>900W*100H</t>
  </si>
  <si>
    <t>13,000CMH 등 9종</t>
  </si>
  <si>
    <t>063-642-5422</t>
  </si>
  <si>
    <t>2018년14월</t>
  </si>
  <si>
    <t>통합계량시스템 구축</t>
  </si>
  <si>
    <t>통합계량시스템</t>
  </si>
  <si>
    <t>석영찬</t>
  </si>
  <si>
    <t>033-760-6728</t>
  </si>
  <si>
    <t>HMI PC 구매</t>
  </si>
  <si>
    <t>특수목적컴퓨터</t>
  </si>
  <si>
    <t>Workstation급</t>
  </si>
  <si>
    <t>계량보조PC</t>
  </si>
  <si>
    <t>중동관리소 가스히터 제어판넬 구매</t>
  </si>
  <si>
    <t>가스히터 제어반</t>
  </si>
  <si>
    <t>노두환</t>
  </si>
  <si>
    <t>02-2657-1102</t>
  </si>
  <si>
    <t>파주 계기 제어반 구매</t>
  </si>
  <si>
    <t>계기 제어반</t>
  </si>
  <si>
    <t>서울통제소 패치관리시스템(PMS) 도입</t>
  </si>
  <si>
    <t>보안설비</t>
  </si>
  <si>
    <t>CCTV 영상저장장치구매</t>
  </si>
  <si>
    <t>NVR</t>
  </si>
  <si>
    <t>영상저장및감시</t>
  </si>
  <si>
    <t>2018년 AFV 정압기자재(6in sleeve 등) 통합발주</t>
  </si>
  <si>
    <t>경상정비용</t>
  </si>
  <si>
    <t>김세재</t>
  </si>
  <si>
    <t>055-330-7729</t>
  </si>
  <si>
    <t>안전환경팀</t>
  </si>
  <si>
    <t>박임미</t>
  </si>
  <si>
    <t>055-330-7734</t>
  </si>
  <si>
    <t>STS316, 3,000Liter (W/대류펌프)</t>
  </si>
  <si>
    <t>RTU 예비자재 구매</t>
  </si>
  <si>
    <t>POWER SUPPLY 등 2종</t>
  </si>
  <si>
    <t>배현주</t>
  </si>
  <si>
    <t>053-850-1887</t>
  </si>
  <si>
    <t>멤브레인 구조 시험용 지그</t>
  </si>
  <si>
    <t>멤브레인 패널 제작</t>
  </si>
  <si>
    <t>임기호</t>
  </si>
  <si>
    <t>032-810-0328</t>
  </si>
  <si>
    <t>2018. 12</t>
  </si>
  <si>
    <t>볼트 및 가스켓 구매</t>
  </si>
  <si>
    <t>볼트 &amp; 가스켓</t>
  </si>
  <si>
    <t>3탱크 노후 전송기 교체 작업</t>
  </si>
  <si>
    <t>PT, PDT, FT 등</t>
  </si>
  <si>
    <t>평택기지본부 고순도 헬륨 외 3종 구매</t>
  </si>
  <si>
    <t>고순도 헬륨</t>
  </si>
  <si>
    <t>순도 99.999%</t>
  </si>
  <si>
    <t>GC 분석용</t>
  </si>
  <si>
    <t>B/T</t>
  </si>
  <si>
    <t>공정기술팀</t>
  </si>
  <si>
    <t>김재현</t>
  </si>
  <si>
    <t>031-680-3275</t>
  </si>
  <si>
    <t>기초 계전설비 건전성 향상 자재 구매</t>
  </si>
  <si>
    <t>전기설비 자재</t>
  </si>
  <si>
    <t>지진가속도센서</t>
  </si>
  <si>
    <t>지진감지설비</t>
  </si>
  <si>
    <t>063-642-5419</t>
  </si>
  <si>
    <t>2018년11월</t>
  </si>
  <si>
    <t>1,200*600*2,100 등 5종</t>
  </si>
  <si>
    <t>STS304L 강판구매</t>
  </si>
  <si>
    <t>ton</t>
  </si>
  <si>
    <t>윤용근</t>
  </si>
  <si>
    <t>032-810-0313</t>
  </si>
  <si>
    <t>2018. 03</t>
  </si>
  <si>
    <t>남성희</t>
  </si>
  <si>
    <t>033-571-4224</t>
  </si>
  <si>
    <t>스마트 운영솔루션 구동용 노트북</t>
  </si>
  <si>
    <t>스마트 운영솔루션 구동용</t>
  </si>
  <si>
    <t>2~10", 300#, 600#</t>
  </si>
  <si>
    <t>터미널분리 및 공정최적화관련 기화해수펌프 배전반공사</t>
  </si>
  <si>
    <t>고압 배전반</t>
  </si>
  <si>
    <t>VCS, 300A</t>
  </si>
  <si>
    <t>가스분석기용 헬륨 및 질소 구매</t>
  </si>
  <si>
    <t>운반가스용</t>
  </si>
  <si>
    <t>LED 실내조명등 보급</t>
  </si>
  <si>
    <t>조명등</t>
  </si>
  <si>
    <t>배진석</t>
  </si>
  <si>
    <t>055-330-7781</t>
  </si>
  <si>
    <t>2018년 AFV 정압기자재(4in sleeve) 통합발주</t>
  </si>
  <si>
    <t>터미널분리 및 공정최적화관련 ORV 조명공사</t>
  </si>
  <si>
    <t>LED 방폭 등기구</t>
  </si>
  <si>
    <t>35W</t>
  </si>
  <si>
    <t>설비조명용</t>
  </si>
  <si>
    <t>신티크 27QHD 외</t>
  </si>
  <si>
    <t>층서해석용</t>
  </si>
  <si>
    <t>비상발전기 보수자재</t>
  </si>
  <si>
    <t>습도계(수분측정기)</t>
  </si>
  <si>
    <t>광주전남지역본분</t>
  </si>
  <si>
    <t>채경기</t>
  </si>
  <si>
    <t>062-950-1314</t>
  </si>
  <si>
    <t>소화기</t>
  </si>
  <si>
    <t>교체용</t>
  </si>
  <si>
    <t>서형준</t>
  </si>
  <si>
    <t>062-950-1304</t>
  </si>
  <si>
    <t>1,550*500 등 7종</t>
  </si>
  <si>
    <t>CorelDraw</t>
  </si>
  <si>
    <t>주상도 및 퇴적시스템 이미지 작업</t>
  </si>
  <si>
    <t>2018년 2공장 HP LNG PUMP(P-2301E~N) 정기점검용 Astra Seal 구매</t>
  </si>
  <si>
    <t>STS304</t>
  </si>
  <si>
    <t>301-680-3261</t>
  </si>
  <si>
    <t>안전밸브 교체</t>
  </si>
  <si>
    <t xml:space="preserve">공압용 안전밸브 </t>
  </si>
  <si>
    <t>교체</t>
  </si>
  <si>
    <t>평택기지본부 고순도 헬륨 외 4종 구매</t>
  </si>
  <si>
    <t>고순도 질소</t>
  </si>
  <si>
    <t>GC V/V 구동용</t>
  </si>
  <si>
    <t>평택기지본부 고순도 헬륨 외 6종 구매</t>
  </si>
  <si>
    <t>고순도 수소</t>
  </si>
  <si>
    <t>총유황, 부취 연소용</t>
  </si>
  <si>
    <t>평택기지본부 고순도 헬륨 외 5종 구매</t>
  </si>
  <si>
    <t>고순도 공기</t>
  </si>
  <si>
    <t>2018년 건설용(배관이설 포함) 파이프 연간단가계약</t>
    <phoneticPr fontId="4" type="noConversion"/>
  </si>
  <si>
    <t>18년 신증설관리소 SCADA MASTER 확장</t>
    <phoneticPr fontId="4" type="noConversion"/>
  </si>
  <si>
    <t>적량GS 등 13개 관리소</t>
    <phoneticPr fontId="4" type="noConversion"/>
  </si>
  <si>
    <t>SCADA</t>
    <phoneticPr fontId="4" type="noConversion"/>
  </si>
  <si>
    <t>통제설비제어용</t>
    <phoneticPr fontId="4" type="noConversion"/>
  </si>
  <si>
    <t>식</t>
    <phoneticPr fontId="4" type="noConversion"/>
  </si>
  <si>
    <t>공급건설처</t>
    <phoneticPr fontId="4" type="noConversion"/>
  </si>
  <si>
    <t>공급건설기전팀</t>
    <phoneticPr fontId="4" type="noConversion"/>
  </si>
  <si>
    <t>조승만</t>
    <phoneticPr fontId="4" type="noConversion"/>
  </si>
  <si>
    <t>053-670-6698</t>
    <phoneticPr fontId="4" type="noConversion"/>
  </si>
  <si>
    <t>공급관리소 초음파계량설비 12식 구매</t>
    <phoneticPr fontId="4" type="noConversion"/>
  </si>
  <si>
    <t>지명경쟁</t>
    <phoneticPr fontId="4" type="noConversion"/>
  </si>
  <si>
    <t>초음파계량설비</t>
    <phoneticPr fontId="4" type="noConversion"/>
  </si>
  <si>
    <t>미정</t>
    <phoneticPr fontId="4" type="noConversion"/>
  </si>
  <si>
    <t>설비용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</si>
  <si>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</si>
  <si>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</si>
  <si>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</si>
  <si>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이동희</t>
    <phoneticPr fontId="4" type="noConversion"/>
  </si>
  <si>
    <t>053-670-6629</t>
    <phoneticPr fontId="4" type="noConversion"/>
  </si>
  <si>
    <t>인천4지구 3단계 2차 건설공사</t>
    <phoneticPr fontId="4" type="noConversion"/>
  </si>
  <si>
    <t>DCS</t>
    <phoneticPr fontId="4" type="noConversion"/>
  </si>
  <si>
    <t>설비용</t>
    <phoneticPr fontId="4" type="noConversion"/>
  </si>
  <si>
    <t>set</t>
    <phoneticPr fontId="4" type="noConversion"/>
  </si>
  <si>
    <t>생산건설처</t>
    <phoneticPr fontId="4" type="noConversion"/>
  </si>
  <si>
    <t>생산건설계전팀</t>
    <phoneticPr fontId="4" type="noConversion"/>
  </si>
  <si>
    <t>박순동</t>
    <phoneticPr fontId="4" type="noConversion"/>
  </si>
  <si>
    <t>053-670-6533</t>
    <phoneticPr fontId="4" type="noConversion"/>
  </si>
  <si>
    <t>19년 공급관리소용 SCADA RTU 11식</t>
    <phoneticPr fontId="4" type="noConversion"/>
  </si>
  <si>
    <t>제주GS 등 11개 관리소</t>
    <phoneticPr fontId="4" type="noConversion"/>
  </si>
  <si>
    <t>SCADA</t>
    <phoneticPr fontId="4" type="noConversion"/>
  </si>
  <si>
    <t>관리소용</t>
    <phoneticPr fontId="4" type="noConversion"/>
  </si>
  <si>
    <t>식</t>
    <phoneticPr fontId="4" type="noConversion"/>
  </si>
  <si>
    <t>공급건설처</t>
    <phoneticPr fontId="4" type="noConversion"/>
  </si>
  <si>
    <t>공급건설기전팀</t>
    <phoneticPr fontId="4" type="noConversion"/>
  </si>
  <si>
    <t>조승만</t>
    <phoneticPr fontId="4" type="noConversion"/>
  </si>
  <si>
    <t>053-670-6698</t>
    <phoneticPr fontId="4" type="noConversion"/>
  </si>
  <si>
    <t>제주기지 본설비 및 행정동 건설공사</t>
    <phoneticPr fontId="4" type="noConversion"/>
  </si>
  <si>
    <t>보안설비</t>
    <phoneticPr fontId="4" type="noConversion"/>
  </si>
  <si>
    <t>설비용</t>
    <phoneticPr fontId="4" type="noConversion"/>
  </si>
  <si>
    <t>set</t>
    <phoneticPr fontId="4" type="noConversion"/>
  </si>
  <si>
    <t>생산건설처</t>
    <phoneticPr fontId="4" type="noConversion"/>
  </si>
  <si>
    <t>생산건설계전팀</t>
    <phoneticPr fontId="4" type="noConversion"/>
  </si>
  <si>
    <t>정진혁</t>
    <phoneticPr fontId="4" type="noConversion"/>
  </si>
  <si>
    <t>053-670-6532</t>
    <phoneticPr fontId="4" type="noConversion"/>
  </si>
  <si>
    <t>제주1, 2공구</t>
    <phoneticPr fontId="4" type="noConversion"/>
  </si>
  <si>
    <t>계량설비</t>
    <phoneticPr fontId="4" type="noConversion"/>
  </si>
  <si>
    <t>터빈미터</t>
    <phoneticPr fontId="4" type="noConversion"/>
  </si>
  <si>
    <t>염상혁</t>
    <phoneticPr fontId="4" type="noConversion"/>
  </si>
  <si>
    <t>053-670-6693</t>
    <phoneticPr fontId="4" type="noConversion"/>
  </si>
  <si>
    <t>'19년 소요용 볼밸브</t>
    <phoneticPr fontId="4" type="noConversion"/>
  </si>
  <si>
    <t>볼밸브</t>
    <phoneticPr fontId="4" type="noConversion"/>
  </si>
  <si>
    <t>2"~30"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</si>
  <si>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</si>
  <si>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</si>
  <si>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</si>
  <si>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송종업</t>
    <phoneticPr fontId="4" type="noConversion"/>
  </si>
  <si>
    <t>053-670-6626</t>
    <phoneticPr fontId="4" type="noConversion"/>
  </si>
  <si>
    <t>전력보호감시장치</t>
    <phoneticPr fontId="4" type="noConversion"/>
  </si>
  <si>
    <t>IEC61850통신가능 IED</t>
    <phoneticPr fontId="4" type="noConversion"/>
  </si>
  <si>
    <t>장혁준</t>
    <phoneticPr fontId="4" type="noConversion"/>
  </si>
  <si>
    <t>053-670-6535</t>
    <phoneticPr fontId="4" type="noConversion"/>
  </si>
  <si>
    <t>인천4지구 기화송출설비공사</t>
    <phoneticPr fontId="4" type="noConversion"/>
  </si>
  <si>
    <t>태양광발전장치</t>
    <phoneticPr fontId="4" type="noConversion"/>
  </si>
  <si>
    <t>530kW</t>
    <phoneticPr fontId="4" type="noConversion"/>
  </si>
  <si>
    <t>이진석</t>
    <phoneticPr fontId="4" type="noConversion"/>
  </si>
  <si>
    <t>053-670-6536</t>
    <phoneticPr fontId="4" type="noConversion"/>
  </si>
  <si>
    <t>폐쇄형배전반</t>
    <phoneticPr fontId="4" type="noConversion"/>
  </si>
  <si>
    <t>6.6kV</t>
    <phoneticPr fontId="4" type="noConversion"/>
  </si>
  <si>
    <t>2018년 건설용(배관이설 포함) 3D-BEND 연간단가계약</t>
    <phoneticPr fontId="4" type="noConversion"/>
  </si>
  <si>
    <t>폴리에틸렌피복이음관</t>
    <phoneticPr fontId="4" type="noConversion"/>
  </si>
  <si>
    <t xml:space="preserve">30in 90deg 15.9mm 용 API 5L X70 PE 등 </t>
    <phoneticPr fontId="4" type="noConversion"/>
  </si>
  <si>
    <t>EA</t>
    <phoneticPr fontId="4" type="noConversion"/>
  </si>
  <si>
    <t>곽호식</t>
    <phoneticPr fontId="4" type="noConversion"/>
  </si>
  <si>
    <t>053-670-6683</t>
    <phoneticPr fontId="4" type="noConversion"/>
  </si>
  <si>
    <t>전사 사무자동화기기 구매</t>
    <phoneticPr fontId="4" type="noConversion"/>
  </si>
  <si>
    <t>데스크톱컴퓨터</t>
    <phoneticPr fontId="4" type="noConversion"/>
  </si>
  <si>
    <t>규격</t>
    <phoneticPr fontId="4" type="noConversion"/>
  </si>
  <si>
    <t>통합보안처</t>
    <phoneticPr fontId="4" type="noConversion"/>
  </si>
  <si>
    <t>시스템운영팀</t>
    <phoneticPr fontId="4" type="noConversion"/>
  </si>
  <si>
    <t>김영혁</t>
    <phoneticPr fontId="4" type="noConversion"/>
  </si>
  <si>
    <t>053-670-0694</t>
    <phoneticPr fontId="4" type="noConversion"/>
  </si>
  <si>
    <t>제주기지 저장탱크 및 부대설비공사</t>
    <phoneticPr fontId="4" type="noConversion"/>
  </si>
  <si>
    <t>제한경쟁</t>
    <phoneticPr fontId="4" type="noConversion"/>
  </si>
  <si>
    <t>터빈펌프</t>
    <phoneticPr fontId="4" type="noConversion"/>
  </si>
  <si>
    <t>Water Pump 등</t>
    <phoneticPr fontId="4" type="noConversion"/>
  </si>
  <si>
    <t>부대설비용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</si>
  <si>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</si>
  <si>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</si>
  <si>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</si>
  <si>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</si>
  <si>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</si>
  <si>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'18년 증설 및 보강용 볼밸브</t>
    <phoneticPr fontId="4" type="noConversion"/>
  </si>
  <si>
    <t>2018 SCADA MASTER 확장사업</t>
    <phoneticPr fontId="4" type="noConversion"/>
  </si>
  <si>
    <t>패키지소프트웨어 개발 및 도입서비스</t>
    <phoneticPr fontId="4" type="noConversion"/>
  </si>
  <si>
    <t>SCADA MASTER</t>
    <phoneticPr fontId="4" type="noConversion"/>
  </si>
  <si>
    <t>김성기</t>
    <phoneticPr fontId="4" type="noConversion"/>
  </si>
  <si>
    <t>053-670-6625</t>
    <phoneticPr fontId="4" type="noConversion"/>
  </si>
  <si>
    <t>무정전전원장치</t>
    <phoneticPr fontId="4" type="noConversion"/>
  </si>
  <si>
    <t>병렬운전형</t>
    <phoneticPr fontId="4" type="noConversion"/>
  </si>
  <si>
    <t>440V이하</t>
    <phoneticPr fontId="4" type="noConversion"/>
  </si>
  <si>
    <t>평택 1공장 공장분리 및 공정 최적화</t>
    <phoneticPr fontId="4" type="noConversion"/>
  </si>
  <si>
    <t>수의계약</t>
    <phoneticPr fontId="4" type="noConversion"/>
  </si>
  <si>
    <t>계측제어설비</t>
    <phoneticPr fontId="4" type="noConversion"/>
  </si>
  <si>
    <t>ABB DCS</t>
    <phoneticPr fontId="4" type="noConversion"/>
  </si>
  <si>
    <t>공장 제어설비</t>
    <phoneticPr fontId="4" type="noConversion"/>
  </si>
  <si>
    <r>
      <t>S</t>
    </r>
    <r>
      <rPr>
        <sz val="11"/>
        <rFont val="맑은 고딕"/>
        <family val="3"/>
        <charset val="129"/>
        <scheme val="minor"/>
      </rPr>
      <t>ET</t>
    </r>
    <phoneticPr fontId="4" type="noConversion"/>
  </si>
  <si>
    <t>생산운영처</t>
    <phoneticPr fontId="4" type="noConversion"/>
  </si>
  <si>
    <t>생산진단팀</t>
    <phoneticPr fontId="4" type="noConversion"/>
  </si>
  <si>
    <t>원경섭</t>
    <phoneticPr fontId="4" type="noConversion"/>
  </si>
  <si>
    <t>053-670-6473</t>
    <phoneticPr fontId="4" type="noConversion"/>
  </si>
  <si>
    <t>평택 2공장 공장분리 및 공정 최적화</t>
    <phoneticPr fontId="4" type="noConversion"/>
  </si>
  <si>
    <t>Honywell DCS</t>
    <phoneticPr fontId="4" type="noConversion"/>
  </si>
  <si>
    <t>제주기지 저장탱크 및 부대설비공사</t>
    <phoneticPr fontId="4" type="noConversion"/>
  </si>
  <si>
    <t>제한경쟁</t>
    <phoneticPr fontId="4" type="noConversion"/>
  </si>
  <si>
    <t>크레인</t>
    <phoneticPr fontId="4" type="noConversion"/>
  </si>
  <si>
    <t>25ton, 3ton</t>
    <phoneticPr fontId="4" type="noConversion"/>
  </si>
  <si>
    <t>저장탱크 및 부대설비</t>
    <phoneticPr fontId="4" type="noConversion"/>
  </si>
  <si>
    <t>set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</si>
  <si>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</si>
  <si>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</si>
  <si>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</si>
  <si>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</si>
  <si>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2019년 Valvitalia 정압기 보수용자재 통합발주</t>
    <phoneticPr fontId="4" type="noConversion"/>
  </si>
  <si>
    <t>정압기 유지보수용자재</t>
    <phoneticPr fontId="4" type="noConversion"/>
  </si>
  <si>
    <t>규격</t>
    <phoneticPr fontId="4" type="noConversion"/>
  </si>
  <si>
    <t>설비용</t>
    <phoneticPr fontId="4" type="noConversion"/>
  </si>
  <si>
    <t>18년 공급관리소용 SCADA RTU 4식</t>
    <phoneticPr fontId="4" type="noConversion"/>
  </si>
  <si>
    <t>적량GS 등 4개 관리소</t>
    <phoneticPr fontId="4" type="noConversion"/>
  </si>
  <si>
    <t>SCADA</t>
    <phoneticPr fontId="4" type="noConversion"/>
  </si>
  <si>
    <t>관리소용</t>
    <phoneticPr fontId="4" type="noConversion"/>
  </si>
  <si>
    <t>식</t>
    <phoneticPr fontId="4" type="noConversion"/>
  </si>
  <si>
    <t>공급건설처</t>
    <phoneticPr fontId="4" type="noConversion"/>
  </si>
  <si>
    <t>공급건설기전팀</t>
    <phoneticPr fontId="4" type="noConversion"/>
  </si>
  <si>
    <t>조승만</t>
    <phoneticPr fontId="4" type="noConversion"/>
  </si>
  <si>
    <t>053-670-6698</t>
    <phoneticPr fontId="4" type="noConversion"/>
  </si>
  <si>
    <t>제주기지 저장탱크 및 부대설비공사</t>
    <phoneticPr fontId="4" type="noConversion"/>
  </si>
  <si>
    <t>아스콘</t>
    <phoneticPr fontId="4" type="noConversion"/>
  </si>
  <si>
    <t>기층,표층</t>
    <phoneticPr fontId="4" type="noConversion"/>
  </si>
  <si>
    <t>생산기지건설</t>
    <phoneticPr fontId="4" type="noConversion"/>
  </si>
  <si>
    <t>ton</t>
    <phoneticPr fontId="4" type="noConversion"/>
  </si>
  <si>
    <t>제주기지건설단</t>
    <phoneticPr fontId="4" type="noConversion"/>
  </si>
  <si>
    <t>토건팀</t>
    <phoneticPr fontId="4" type="noConversion"/>
  </si>
  <si>
    <t>윤하영</t>
    <phoneticPr fontId="4" type="noConversion"/>
  </si>
  <si>
    <t>064-750-5465</t>
    <phoneticPr fontId="4" type="noConversion"/>
  </si>
  <si>
    <t>매설배관 충격감지시스템 3식 구매 설치</t>
    <phoneticPr fontId="4" type="noConversion"/>
  </si>
  <si>
    <t>충격감지장치</t>
    <phoneticPr fontId="4" type="noConversion"/>
  </si>
  <si>
    <t>-</t>
    <phoneticPr fontId="4" type="noConversion"/>
  </si>
  <si>
    <t>배관 충격 감지용</t>
    <phoneticPr fontId="4" type="noConversion"/>
  </si>
  <si>
    <t>set</t>
    <phoneticPr fontId="4" type="noConversion"/>
  </si>
  <si>
    <t>부산경남지역본부</t>
    <phoneticPr fontId="4" type="noConversion"/>
  </si>
  <si>
    <t>관로보전팀</t>
    <phoneticPr fontId="4" type="noConversion"/>
  </si>
  <si>
    <t>김정용</t>
    <phoneticPr fontId="4" type="noConversion"/>
  </si>
  <si>
    <t>055-330-7776</t>
    <phoneticPr fontId="4" type="noConversion"/>
  </si>
  <si>
    <t>PIPE</t>
    <phoneticPr fontId="4" type="noConversion"/>
  </si>
  <si>
    <t>제주기지 본설비 및 행정동 건설공사</t>
    <phoneticPr fontId="4" type="noConversion"/>
  </si>
  <si>
    <t>제한경쟁</t>
    <phoneticPr fontId="4" type="noConversion"/>
  </si>
  <si>
    <t>몰드변압기</t>
    <phoneticPr fontId="4" type="noConversion"/>
  </si>
  <si>
    <t>6.6kV/440V</t>
    <phoneticPr fontId="4" type="noConversion"/>
  </si>
  <si>
    <t>설비용</t>
    <phoneticPr fontId="4" type="noConversion"/>
  </si>
  <si>
    <t>set</t>
    <phoneticPr fontId="4" type="noConversion"/>
  </si>
  <si>
    <t>생산건설처</t>
    <phoneticPr fontId="4" type="noConversion"/>
  </si>
  <si>
    <t>생산건설계전팀</t>
    <phoneticPr fontId="4" type="noConversion"/>
  </si>
  <si>
    <t>장혁준</t>
    <phoneticPr fontId="4" type="noConversion"/>
  </si>
  <si>
    <t>053-670-6535</t>
    <phoneticPr fontId="4" type="noConversion"/>
  </si>
  <si>
    <t>제주관리소 건설용 가스히터 구매</t>
    <phoneticPr fontId="4" type="noConversion"/>
  </si>
  <si>
    <t>가스가열기</t>
    <phoneticPr fontId="4" type="noConversion"/>
  </si>
  <si>
    <t>10T/H, 50T/H</t>
    <phoneticPr fontId="4" type="noConversion"/>
  </si>
  <si>
    <t>EA</t>
    <phoneticPr fontId="4" type="noConversion"/>
  </si>
  <si>
    <t>공급건설처</t>
    <phoneticPr fontId="4" type="noConversion"/>
  </si>
  <si>
    <t>공급건설기전팀</t>
    <phoneticPr fontId="4" type="noConversion"/>
  </si>
  <si>
    <t>황주연</t>
    <phoneticPr fontId="4" type="noConversion"/>
  </si>
  <si>
    <t>053-670-6688</t>
    <phoneticPr fontId="4" type="noConversion"/>
  </si>
  <si>
    <t>전동~청주, 제주 공급사업</t>
    <phoneticPr fontId="4" type="noConversion"/>
  </si>
  <si>
    <t>보안시스템</t>
    <phoneticPr fontId="4" type="noConversion"/>
  </si>
  <si>
    <t>영상처리장치, 카메라 등</t>
    <phoneticPr fontId="4" type="noConversion"/>
  </si>
  <si>
    <t>통제소 및 관리소용</t>
    <phoneticPr fontId="4" type="noConversion"/>
  </si>
  <si>
    <t>SET</t>
    <phoneticPr fontId="4" type="noConversion"/>
  </si>
  <si>
    <t>박재영</t>
    <phoneticPr fontId="4" type="noConversion"/>
  </si>
  <si>
    <t>053-670-6697</t>
    <phoneticPr fontId="4" type="noConversion"/>
  </si>
  <si>
    <t>2018.10</t>
    <phoneticPr fontId="4" type="noConversion"/>
  </si>
  <si>
    <t>제주기지 행정동 건축공사</t>
    <phoneticPr fontId="4" type="noConversion"/>
  </si>
  <si>
    <t>알루미늄고정창</t>
    <phoneticPr fontId="4" type="noConversion"/>
  </si>
  <si>
    <t>불소수지 160*60mm</t>
    <phoneticPr fontId="4" type="noConversion"/>
  </si>
  <si>
    <t>행정동건축공사</t>
    <phoneticPr fontId="4" type="noConversion"/>
  </si>
  <si>
    <t>㎡</t>
    <phoneticPr fontId="4" type="noConversion"/>
  </si>
  <si>
    <t>제주기지건설단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</si>
  <si>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</si>
  <si>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</si>
  <si>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</si>
  <si>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사이버관제센터 고도화</t>
    <phoneticPr fontId="4" type="noConversion"/>
  </si>
  <si>
    <t>ESM 서버/소프트웨어</t>
    <phoneticPr fontId="4" type="noConversion"/>
  </si>
  <si>
    <t>규격</t>
    <phoneticPr fontId="4" type="noConversion"/>
  </si>
  <si>
    <t>관제센터 고도화</t>
    <phoneticPr fontId="4" type="noConversion"/>
  </si>
  <si>
    <t xml:space="preserve">통합보안처 </t>
    <phoneticPr fontId="4" type="noConversion"/>
  </si>
  <si>
    <t>사이버보안팀</t>
    <phoneticPr fontId="4" type="noConversion"/>
  </si>
  <si>
    <t>이준희</t>
    <phoneticPr fontId="4" type="noConversion"/>
  </si>
  <si>
    <t>053-670-0666</t>
    <phoneticPr fontId="4" type="noConversion"/>
  </si>
  <si>
    <t>전사 정품소프트웨어 구매</t>
    <phoneticPr fontId="4" type="noConversion"/>
  </si>
  <si>
    <t>사무용소프트웨어</t>
    <phoneticPr fontId="4" type="noConversion"/>
  </si>
  <si>
    <t>통합보안처</t>
    <phoneticPr fontId="4" type="noConversion"/>
  </si>
  <si>
    <t>시스템운영팀</t>
    <phoneticPr fontId="4" type="noConversion"/>
  </si>
  <si>
    <t>김영혁</t>
    <phoneticPr fontId="4" type="noConversion"/>
  </si>
  <si>
    <t>053-670-0694</t>
    <phoneticPr fontId="4" type="noConversion"/>
  </si>
  <si>
    <t>폐쇄형배전반</t>
    <phoneticPr fontId="4" type="noConversion"/>
  </si>
  <si>
    <t>22.9kV</t>
    <phoneticPr fontId="4" type="noConversion"/>
  </si>
  <si>
    <t>출입통제</t>
    <phoneticPr fontId="4" type="noConversion"/>
  </si>
  <si>
    <t>정진혁</t>
    <phoneticPr fontId="4" type="noConversion"/>
  </si>
  <si>
    <t>053-670-6532</t>
    <phoneticPr fontId="4" type="noConversion"/>
  </si>
  <si>
    <t>통제소 CCTV 관제장비 개선</t>
    <phoneticPr fontId="4" type="noConversion"/>
  </si>
  <si>
    <t>보안용카메라</t>
    <phoneticPr fontId="4" type="noConversion"/>
  </si>
  <si>
    <t>관리소 보안 감시용</t>
    <phoneticPr fontId="4" type="noConversion"/>
  </si>
  <si>
    <t>대전충청지역본부</t>
    <phoneticPr fontId="4" type="noConversion"/>
  </si>
  <si>
    <t>설비보전팀</t>
    <phoneticPr fontId="4" type="noConversion"/>
  </si>
  <si>
    <t>이순식</t>
    <phoneticPr fontId="4" type="noConversion"/>
  </si>
  <si>
    <t>042-229-3541</t>
    <phoneticPr fontId="4" type="noConversion"/>
  </si>
  <si>
    <t>청주관리소 건설용 가스히터 구매</t>
    <phoneticPr fontId="4" type="noConversion"/>
  </si>
  <si>
    <t>가스가열기</t>
    <phoneticPr fontId="4" type="noConversion"/>
  </si>
  <si>
    <t>150T/H</t>
    <phoneticPr fontId="4" type="noConversion"/>
  </si>
  <si>
    <t>EA</t>
    <phoneticPr fontId="4" type="noConversion"/>
  </si>
  <si>
    <t>공급건설처</t>
    <phoneticPr fontId="4" type="noConversion"/>
  </si>
  <si>
    <t>공급건설기전팀</t>
    <phoneticPr fontId="4" type="noConversion"/>
  </si>
  <si>
    <t>황주연</t>
    <phoneticPr fontId="4" type="noConversion"/>
  </si>
  <si>
    <t>053-670-6688</t>
    <phoneticPr fontId="4" type="noConversion"/>
  </si>
  <si>
    <t>계장제어설비 7SETS</t>
    <phoneticPr fontId="4" type="noConversion"/>
  </si>
  <si>
    <t>청주GS 등 7개 관리소</t>
    <phoneticPr fontId="4" type="noConversion"/>
  </si>
  <si>
    <t>계장제어설비</t>
    <phoneticPr fontId="4" type="noConversion"/>
  </si>
  <si>
    <t>관리소용</t>
    <phoneticPr fontId="4" type="noConversion"/>
  </si>
  <si>
    <t>식</t>
    <phoneticPr fontId="4" type="noConversion"/>
  </si>
  <si>
    <t>조승만</t>
    <phoneticPr fontId="4" type="noConversion"/>
  </si>
  <si>
    <t>053-670-6698</t>
    <phoneticPr fontId="4" type="noConversion"/>
  </si>
  <si>
    <t>인천4지구 중앙조정실 전기공사</t>
    <phoneticPr fontId="4" type="noConversion"/>
  </si>
  <si>
    <t>전력보호감시장치</t>
    <phoneticPr fontId="4" type="noConversion"/>
  </si>
  <si>
    <t>IEC61850통신가능 IED</t>
    <phoneticPr fontId="4" type="noConversion"/>
  </si>
  <si>
    <t>생산건설처</t>
    <phoneticPr fontId="4" type="noConversion"/>
  </si>
  <si>
    <t>생산건설계전팀</t>
    <phoneticPr fontId="4" type="noConversion"/>
  </si>
  <si>
    <t>이진석</t>
    <phoneticPr fontId="4" type="noConversion"/>
  </si>
  <si>
    <t>053-670-6536</t>
    <phoneticPr fontId="4" type="noConversion"/>
  </si>
  <si>
    <t>이태엽</t>
    <phoneticPr fontId="4" type="noConversion"/>
  </si>
  <si>
    <t>031-400-7479</t>
    <phoneticPr fontId="4" type="noConversion"/>
  </si>
  <si>
    <t>소영석</t>
    <phoneticPr fontId="4" type="noConversion"/>
  </si>
  <si>
    <t>053-400-7524</t>
    <phoneticPr fontId="4" type="noConversion"/>
  </si>
  <si>
    <t>제주기지 저장탱크 및 부대설비공사</t>
    <phoneticPr fontId="4" type="noConversion"/>
  </si>
  <si>
    <t>레미콘</t>
    <phoneticPr fontId="4" type="noConversion"/>
  </si>
  <si>
    <t>25-27-15</t>
    <phoneticPr fontId="4" type="noConversion"/>
  </si>
  <si>
    <t>부대설비 건축</t>
    <phoneticPr fontId="4" type="noConversion"/>
  </si>
  <si>
    <t>㎥</t>
    <phoneticPr fontId="4" type="noConversion"/>
  </si>
  <si>
    <t>제주기지건설단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</si>
  <si>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</si>
  <si>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</si>
  <si>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</si>
  <si>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포승관리소 증설공사</t>
    <phoneticPr fontId="4" type="noConversion"/>
  </si>
  <si>
    <t>초음파계량설비</t>
    <phoneticPr fontId="4" type="noConversion"/>
  </si>
  <si>
    <t>4" 1열, 10" 2열</t>
    <phoneticPr fontId="4" type="noConversion"/>
  </si>
  <si>
    <t>설비용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</si>
  <si>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</si>
  <si>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</si>
  <si>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</si>
  <si>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이동희</t>
    <phoneticPr fontId="4" type="noConversion"/>
  </si>
  <si>
    <t>053-670-6629</t>
    <phoneticPr fontId="4" type="noConversion"/>
  </si>
  <si>
    <t>청주GS</t>
    <phoneticPr fontId="4" type="noConversion"/>
  </si>
  <si>
    <t>계량설비</t>
    <phoneticPr fontId="4" type="noConversion"/>
  </si>
  <si>
    <t>터빈미터</t>
    <phoneticPr fontId="4" type="noConversion"/>
  </si>
  <si>
    <t>관리소용</t>
    <phoneticPr fontId="4" type="noConversion"/>
  </si>
  <si>
    <t>식</t>
    <phoneticPr fontId="4" type="noConversion"/>
  </si>
  <si>
    <t>공급건설처</t>
    <phoneticPr fontId="4" type="noConversion"/>
  </si>
  <si>
    <t>공급건설기전팀</t>
    <phoneticPr fontId="4" type="noConversion"/>
  </si>
  <si>
    <t>염상혁</t>
    <phoneticPr fontId="4" type="noConversion"/>
  </si>
  <si>
    <t>053-670-6693</t>
    <phoneticPr fontId="4" type="noConversion"/>
  </si>
  <si>
    <t>보안시스템  교체</t>
    <phoneticPr fontId="4" type="noConversion"/>
  </si>
  <si>
    <t>CCTV</t>
    <phoneticPr fontId="4" type="noConversion"/>
  </si>
  <si>
    <t>HD급 200만화소 이상</t>
    <phoneticPr fontId="4" type="noConversion"/>
  </si>
  <si>
    <t>무인관리소 보안용</t>
    <phoneticPr fontId="4" type="noConversion"/>
  </si>
  <si>
    <t>경기지역본부</t>
    <phoneticPr fontId="4" type="noConversion"/>
  </si>
  <si>
    <t>설비보전팀</t>
    <phoneticPr fontId="4" type="noConversion"/>
  </si>
  <si>
    <t>김홍석</t>
    <phoneticPr fontId="4" type="noConversion"/>
  </si>
  <si>
    <t>031-400-7252</t>
    <phoneticPr fontId="4" type="noConversion"/>
  </si>
  <si>
    <t>제한경쟁</t>
    <phoneticPr fontId="4" type="noConversion"/>
  </si>
  <si>
    <t>그레이팅</t>
    <phoneticPr fontId="4" type="noConversion"/>
  </si>
  <si>
    <t>I-25</t>
    <phoneticPr fontId="4" type="noConversion"/>
  </si>
  <si>
    <t>저장탱크 및 부대설비</t>
    <phoneticPr fontId="4" type="noConversion"/>
  </si>
  <si>
    <t>M2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</si>
  <si>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</si>
  <si>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</si>
  <si>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</si>
  <si>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3단계 2차 전기공사용 케이블트레이</t>
    <phoneticPr fontId="4" type="noConversion"/>
  </si>
  <si>
    <t>케이블트레이</t>
    <phoneticPr fontId="4" type="noConversion"/>
  </si>
  <si>
    <t>600Wx150H 외 98건</t>
    <phoneticPr fontId="4" type="noConversion"/>
  </si>
  <si>
    <t>시설용</t>
    <phoneticPr fontId="4" type="noConversion"/>
  </si>
  <si>
    <t>set</t>
    <phoneticPr fontId="4" type="noConversion"/>
  </si>
  <si>
    <t>인천기지건설단</t>
    <phoneticPr fontId="4" type="noConversion"/>
  </si>
  <si>
    <t>계전팀</t>
    <phoneticPr fontId="4" type="noConversion"/>
  </si>
  <si>
    <t>김현민</t>
    <phoneticPr fontId="4" type="noConversion"/>
  </si>
  <si>
    <t>032-810-4954</t>
    <phoneticPr fontId="4" type="noConversion"/>
  </si>
  <si>
    <t>인천4지구 중앙조정실 전기공사</t>
    <phoneticPr fontId="4" type="noConversion"/>
  </si>
  <si>
    <t>무정전전원장치</t>
    <phoneticPr fontId="4" type="noConversion"/>
  </si>
  <si>
    <t>병렬운전형</t>
    <phoneticPr fontId="4" type="noConversion"/>
  </si>
  <si>
    <t>생산건설처</t>
    <phoneticPr fontId="4" type="noConversion"/>
  </si>
  <si>
    <t>생산건설계전팀</t>
    <phoneticPr fontId="4" type="noConversion"/>
  </si>
  <si>
    <t>이진석</t>
    <phoneticPr fontId="4" type="noConversion"/>
  </si>
  <si>
    <t>053-670-6536</t>
    <phoneticPr fontId="4" type="noConversion"/>
  </si>
  <si>
    <t>인천4지구 기화송출설비공사</t>
    <phoneticPr fontId="4" type="noConversion"/>
  </si>
  <si>
    <t>태양광발전장치</t>
    <phoneticPr fontId="4" type="noConversion"/>
  </si>
  <si>
    <t>130kW</t>
    <phoneticPr fontId="4" type="noConversion"/>
  </si>
  <si>
    <t>이홍</t>
    <phoneticPr fontId="4" type="noConversion"/>
  </si>
  <si>
    <t>053-400-7481</t>
    <phoneticPr fontId="4" type="noConversion"/>
  </si>
  <si>
    <t>2차펌프 보수자재</t>
    <phoneticPr fontId="4" type="noConversion"/>
  </si>
  <si>
    <t>김정균</t>
    <phoneticPr fontId="4" type="noConversion"/>
  </si>
  <si>
    <t>031-400-7509</t>
    <phoneticPr fontId="4" type="noConversion"/>
  </si>
  <si>
    <t>간성관리소 증설공사</t>
    <phoneticPr fontId="4" type="noConversion"/>
  </si>
  <si>
    <t>터빈계량설비</t>
    <phoneticPr fontId="4" type="noConversion"/>
  </si>
  <si>
    <t>4" 1열, 6" 2열</t>
    <phoneticPr fontId="4" type="noConversion"/>
  </si>
  <si>
    <t>설비용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</si>
  <si>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</si>
  <si>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</si>
  <si>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</si>
  <si>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이동희</t>
    <phoneticPr fontId="4" type="noConversion"/>
  </si>
  <si>
    <t>053-670-6629</t>
    <phoneticPr fontId="4" type="noConversion"/>
  </si>
  <si>
    <t>2018.10</t>
    <phoneticPr fontId="4" type="noConversion"/>
  </si>
  <si>
    <t>2차펌프 경상정비용 자재 구매</t>
    <phoneticPr fontId="4" type="noConversion"/>
  </si>
  <si>
    <t>원심식압축기(보수용자재 세트)</t>
    <phoneticPr fontId="4" type="noConversion"/>
  </si>
  <si>
    <t>HP LNG Pump 보수용자재</t>
    <phoneticPr fontId="4" type="noConversion"/>
  </si>
  <si>
    <t>보수용자재</t>
    <phoneticPr fontId="4" type="noConversion"/>
  </si>
  <si>
    <t>기</t>
    <phoneticPr fontId="4" type="noConversion"/>
  </si>
  <si>
    <t>통영기지본부</t>
    <phoneticPr fontId="4" type="noConversion"/>
  </si>
  <si>
    <t>기계보전팀</t>
    <phoneticPr fontId="4" type="noConversion"/>
  </si>
  <si>
    <t>이지현</t>
    <phoneticPr fontId="4" type="noConversion"/>
  </si>
  <si>
    <t>055-640-6253</t>
    <phoneticPr fontId="4" type="noConversion"/>
  </si>
  <si>
    <t>train1 SCV  V-402A/B/C LCP 교체(PLC Migration포함)</t>
    <phoneticPr fontId="4" type="noConversion"/>
  </si>
  <si>
    <t>제한경쟁</t>
    <phoneticPr fontId="4" type="noConversion"/>
  </si>
  <si>
    <t>현장 LCP외함 및 PLC</t>
    <phoneticPr fontId="4" type="noConversion"/>
  </si>
  <si>
    <t>규격</t>
    <phoneticPr fontId="4" type="noConversion"/>
  </si>
  <si>
    <t>계전보전팀</t>
    <phoneticPr fontId="4" type="noConversion"/>
  </si>
  <si>
    <t>오성곤</t>
    <phoneticPr fontId="4" type="noConversion"/>
  </si>
  <si>
    <t>055-640-6282</t>
    <phoneticPr fontId="4" type="noConversion"/>
  </si>
  <si>
    <t>밸브보수용 MOV 액츄에이터 구매</t>
    <phoneticPr fontId="4" type="noConversion"/>
  </si>
  <si>
    <t>수의계약</t>
    <phoneticPr fontId="4" type="noConversion"/>
  </si>
  <si>
    <t>동력밸브개폐기</t>
    <phoneticPr fontId="4" type="noConversion"/>
  </si>
  <si>
    <t xml:space="preserve">방폭, IEC 60034 </t>
    <phoneticPr fontId="4" type="noConversion"/>
  </si>
  <si>
    <t>EA</t>
    <phoneticPr fontId="4" type="noConversion"/>
  </si>
  <si>
    <t>경기지역본부</t>
    <phoneticPr fontId="4" type="noConversion"/>
  </si>
  <si>
    <t>밸브보수사무소</t>
    <phoneticPr fontId="4" type="noConversion"/>
  </si>
  <si>
    <t>백승진</t>
    <phoneticPr fontId="4" type="noConversion"/>
  </si>
  <si>
    <t>031-400-7571</t>
    <phoneticPr fontId="4" type="noConversion"/>
  </si>
  <si>
    <t>보안소프트웨어 구매</t>
    <phoneticPr fontId="4" type="noConversion"/>
  </si>
  <si>
    <t>보안소프트웨어</t>
    <phoneticPr fontId="4" type="noConversion"/>
  </si>
  <si>
    <t>정보보안</t>
    <phoneticPr fontId="4" type="noConversion"/>
  </si>
  <si>
    <t>ea</t>
    <phoneticPr fontId="4" type="noConversion"/>
  </si>
  <si>
    <t>통합보안처</t>
    <phoneticPr fontId="4" type="noConversion"/>
  </si>
  <si>
    <t>보안전략팀</t>
    <phoneticPr fontId="4" type="noConversion"/>
  </si>
  <si>
    <t>박세호</t>
    <phoneticPr fontId="4" type="noConversion"/>
  </si>
  <si>
    <t>053-670-0659</t>
    <phoneticPr fontId="4" type="noConversion"/>
  </si>
  <si>
    <t>초평관리소 초음파 계량설비 양뱡향 개선</t>
    <phoneticPr fontId="4" type="noConversion"/>
  </si>
  <si>
    <t>초음파계량설비</t>
    <phoneticPr fontId="4" type="noConversion"/>
  </si>
  <si>
    <t>4" 1열, 10" 2열</t>
    <phoneticPr fontId="4" type="noConversion"/>
  </si>
  <si>
    <t>4" 1열, 12" 2열</t>
    <phoneticPr fontId="4" type="noConversion"/>
  </si>
  <si>
    <t>포승관리소 증설공사</t>
    <phoneticPr fontId="4" type="noConversion"/>
  </si>
  <si>
    <t>정압설비</t>
    <phoneticPr fontId="4" type="noConversion"/>
  </si>
  <si>
    <t>운영열(6") 3열, 비상연(8") 1열</t>
    <phoneticPr fontId="4" type="noConversion"/>
  </si>
  <si>
    <t>임동연</t>
    <phoneticPr fontId="4" type="noConversion"/>
  </si>
  <si>
    <t>053-670-6628</t>
    <phoneticPr fontId="4" type="noConversion"/>
  </si>
  <si>
    <t>공급관리소 시추공 지진가속도계측기 시범적용</t>
    <phoneticPr fontId="4" type="noConversion"/>
  </si>
  <si>
    <t>지진계</t>
    <phoneticPr fontId="4" type="noConversion"/>
  </si>
  <si>
    <t>시추공 지진가속도계측기</t>
    <phoneticPr fontId="4" type="noConversion"/>
  </si>
  <si>
    <t>주정민</t>
    <phoneticPr fontId="4" type="noConversion"/>
  </si>
  <si>
    <t>053-670-6624</t>
    <phoneticPr fontId="4" type="noConversion"/>
  </si>
  <si>
    <t>초음파 계량설비 적용 관련 유량컴퓨터 개조 구매</t>
    <phoneticPr fontId="4" type="noConversion"/>
  </si>
  <si>
    <t>지명경쟁</t>
    <phoneticPr fontId="4" type="noConversion"/>
  </si>
  <si>
    <t>에머슨 유량컴퓨터 및 보조PC 개조작업</t>
    <phoneticPr fontId="4" type="noConversion"/>
  </si>
  <si>
    <t>제주기지 본설비 및 행정동 건설공사</t>
    <phoneticPr fontId="4" type="noConversion"/>
  </si>
  <si>
    <t>무정전전원장치</t>
    <phoneticPr fontId="4" type="noConversion"/>
  </si>
  <si>
    <t>병렬운전형</t>
    <phoneticPr fontId="4" type="noConversion"/>
  </si>
  <si>
    <t>set</t>
    <phoneticPr fontId="4" type="noConversion"/>
  </si>
  <si>
    <t>생산건설처</t>
    <phoneticPr fontId="4" type="noConversion"/>
  </si>
  <si>
    <t>생산건설계전팀</t>
    <phoneticPr fontId="4" type="noConversion"/>
  </si>
  <si>
    <t>장혁준</t>
    <phoneticPr fontId="4" type="noConversion"/>
  </si>
  <si>
    <t>053-670-6535</t>
    <phoneticPr fontId="4" type="noConversion"/>
  </si>
  <si>
    <t>차량통제</t>
    <phoneticPr fontId="4" type="noConversion"/>
  </si>
  <si>
    <t>정진혁</t>
    <phoneticPr fontId="4" type="noConversion"/>
  </si>
  <si>
    <t>053-670-6532</t>
    <phoneticPr fontId="4" type="noConversion"/>
  </si>
  <si>
    <t>무인관리소 노후 CCTV 교체</t>
    <phoneticPr fontId="4" type="noConversion"/>
  </si>
  <si>
    <t>보안용카메라</t>
    <phoneticPr fontId="4" type="noConversion"/>
  </si>
  <si>
    <t>관리소 보안 감시용</t>
    <phoneticPr fontId="4" type="noConversion"/>
  </si>
  <si>
    <t>대전충청지역본부</t>
    <phoneticPr fontId="4" type="noConversion"/>
  </si>
  <si>
    <t>설비보전팀</t>
    <phoneticPr fontId="4" type="noConversion"/>
  </si>
  <si>
    <t>이순식</t>
    <phoneticPr fontId="4" type="noConversion"/>
  </si>
  <si>
    <t>042-229-3541</t>
    <phoneticPr fontId="4" type="noConversion"/>
  </si>
  <si>
    <t>2018년 MOV Actuator[기어박스포함] 통합발주</t>
    <phoneticPr fontId="4" type="noConversion"/>
  </si>
  <si>
    <t>제한경쟁</t>
    <phoneticPr fontId="4" type="noConversion"/>
  </si>
  <si>
    <t xml:space="preserve">MOV Actuator </t>
    <phoneticPr fontId="4" type="noConversion"/>
  </si>
  <si>
    <t>볼밸브용 Actuator</t>
    <phoneticPr fontId="4" type="noConversion"/>
  </si>
  <si>
    <t>설비용</t>
    <phoneticPr fontId="4" type="noConversion"/>
  </si>
  <si>
    <t>ea</t>
    <phoneticPr fontId="4" type="noConversion"/>
  </si>
  <si>
    <t>전북지역본부</t>
    <phoneticPr fontId="4" type="noConversion"/>
  </si>
  <si>
    <t>설비보전팀</t>
    <phoneticPr fontId="4" type="noConversion"/>
  </si>
  <si>
    <t>유경혜</t>
    <phoneticPr fontId="4" type="noConversion"/>
  </si>
  <si>
    <t>063-850-3885</t>
    <phoneticPr fontId="4" type="noConversion"/>
  </si>
  <si>
    <t>가스히터 열매체액 통합발주</t>
    <phoneticPr fontId="4" type="noConversion"/>
  </si>
  <si>
    <t>수의계약</t>
    <phoneticPr fontId="4" type="noConversion"/>
  </si>
  <si>
    <t>가스히터 열매체액</t>
    <phoneticPr fontId="4" type="noConversion"/>
  </si>
  <si>
    <t>규격</t>
    <phoneticPr fontId="4" type="noConversion"/>
  </si>
  <si>
    <t>보수용</t>
    <phoneticPr fontId="4" type="noConversion"/>
  </si>
  <si>
    <t>식</t>
    <phoneticPr fontId="4" type="noConversion"/>
  </si>
  <si>
    <t>경기지역본부</t>
    <phoneticPr fontId="4" type="noConversion"/>
  </si>
  <si>
    <t>장지혁</t>
    <phoneticPr fontId="4" type="noConversion"/>
  </si>
  <si>
    <t>031-400-7244</t>
    <phoneticPr fontId="4" type="noConversion"/>
  </si>
  <si>
    <t>장림~부산복합(장림지하차도)배관이설공사 흄관구매</t>
    <phoneticPr fontId="4" type="noConversion"/>
  </si>
  <si>
    <t>원심력철근콘크리트관</t>
    <phoneticPr fontId="4" type="noConversion"/>
  </si>
  <si>
    <t>배관 보호용</t>
    <phoneticPr fontId="4" type="noConversion"/>
  </si>
  <si>
    <t>EA</t>
    <phoneticPr fontId="4" type="noConversion"/>
  </si>
  <si>
    <t>부산경남지역본부</t>
    <phoneticPr fontId="4" type="noConversion"/>
  </si>
  <si>
    <t>관로보전팀</t>
    <phoneticPr fontId="4" type="noConversion"/>
  </si>
  <si>
    <t>김정용</t>
    <phoneticPr fontId="4" type="noConversion"/>
  </si>
  <si>
    <t>055-330-7776</t>
    <phoneticPr fontId="4" type="noConversion"/>
  </si>
  <si>
    <t>인천4지구 중앙조정실 전기공사</t>
    <phoneticPr fontId="4" type="noConversion"/>
  </si>
  <si>
    <t>제한경쟁</t>
    <phoneticPr fontId="4" type="noConversion"/>
  </si>
  <si>
    <t>밀폐고정형 납축전지</t>
    <phoneticPr fontId="4" type="noConversion"/>
  </si>
  <si>
    <t>2V</t>
    <phoneticPr fontId="4" type="noConversion"/>
  </si>
  <si>
    <t>설비용</t>
    <phoneticPr fontId="4" type="noConversion"/>
  </si>
  <si>
    <t>set</t>
    <phoneticPr fontId="4" type="noConversion"/>
  </si>
  <si>
    <t>생산건설처</t>
    <phoneticPr fontId="4" type="noConversion"/>
  </si>
  <si>
    <t>생산건설계전팀</t>
    <phoneticPr fontId="4" type="noConversion"/>
  </si>
  <si>
    <t>이진석</t>
    <phoneticPr fontId="4" type="noConversion"/>
  </si>
  <si>
    <t>053-670-6536</t>
    <phoneticPr fontId="4" type="noConversion"/>
  </si>
  <si>
    <t>제주기지 저장탱크 및 부대설비공사</t>
    <phoneticPr fontId="4" type="noConversion"/>
  </si>
  <si>
    <t>페인트</t>
    <phoneticPr fontId="4" type="noConversion"/>
  </si>
  <si>
    <t>Inorganic Zinc, 내화</t>
    <phoneticPr fontId="4" type="noConversion"/>
  </si>
  <si>
    <t>저장탱크 및 부대설비</t>
    <phoneticPr fontId="4" type="noConversion"/>
  </si>
  <si>
    <t>L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</si>
  <si>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</si>
  <si>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</si>
  <si>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</si>
  <si>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</si>
  <si>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수의계약</t>
    <phoneticPr fontId="4" type="noConversion"/>
  </si>
  <si>
    <t>폐쇄형배전반</t>
    <phoneticPr fontId="4" type="noConversion"/>
  </si>
  <si>
    <t>6.6kV/380-220V 배전반</t>
    <phoneticPr fontId="4" type="noConversion"/>
  </si>
  <si>
    <t>2018년 FLEXFLO 정압설비 Tube 자재구매</t>
    <phoneticPr fontId="4" type="noConversion"/>
  </si>
  <si>
    <t>6"x 600# 등 3품목 60EA</t>
    <phoneticPr fontId="4" type="noConversion"/>
  </si>
  <si>
    <t>6~8", 600#</t>
    <phoneticPr fontId="4" type="noConversion"/>
  </si>
  <si>
    <t>인천지역본부</t>
    <phoneticPr fontId="4" type="noConversion"/>
  </si>
  <si>
    <t>설비보전팀</t>
    <phoneticPr fontId="4" type="noConversion"/>
  </si>
  <si>
    <t>오우병</t>
    <phoneticPr fontId="4" type="noConversion"/>
  </si>
  <si>
    <t>032-453-6672</t>
    <phoneticPr fontId="4" type="noConversion"/>
  </si>
  <si>
    <t>콘크리트파일</t>
    <phoneticPr fontId="4" type="noConversion"/>
  </si>
  <si>
    <t>PHC A종 D600</t>
    <phoneticPr fontId="4" type="noConversion"/>
  </si>
  <si>
    <t>중앙조정실 건축공사용</t>
    <phoneticPr fontId="4" type="noConversion"/>
  </si>
  <si>
    <t>m</t>
    <phoneticPr fontId="4" type="noConversion"/>
  </si>
  <si>
    <t>인천기지건설단</t>
    <phoneticPr fontId="4" type="noConversion"/>
  </si>
  <si>
    <t>토건팀</t>
    <phoneticPr fontId="4" type="noConversion"/>
  </si>
  <si>
    <t>배상윤</t>
    <phoneticPr fontId="4" type="noConversion"/>
  </si>
  <si>
    <t>032-810-4964</t>
    <phoneticPr fontId="4" type="noConversion"/>
  </si>
  <si>
    <t>인천생산기지 3단계2차</t>
    <phoneticPr fontId="4" type="noConversion"/>
  </si>
  <si>
    <t>스틸그레이팅</t>
    <phoneticPr fontId="4" type="noConversion"/>
  </si>
  <si>
    <t>I-32</t>
    <phoneticPr fontId="4" type="noConversion"/>
  </si>
  <si>
    <t>톤</t>
    <phoneticPr fontId="4" type="noConversion"/>
  </si>
  <si>
    <t>기계팀</t>
    <phoneticPr fontId="4" type="noConversion"/>
  </si>
  <si>
    <t>김근배</t>
    <phoneticPr fontId="4" type="noConversion"/>
  </si>
  <si>
    <t>032-810-4943</t>
    <phoneticPr fontId="4" type="noConversion"/>
  </si>
  <si>
    <t>영상회의 시스템 고도화 구축</t>
    <phoneticPr fontId="4" type="noConversion"/>
  </si>
  <si>
    <t>영상회의시스템</t>
    <phoneticPr fontId="4" type="noConversion"/>
  </si>
  <si>
    <t>규격</t>
    <phoneticPr fontId="4" type="noConversion"/>
  </si>
  <si>
    <t>통합보안처</t>
    <phoneticPr fontId="4" type="noConversion"/>
  </si>
  <si>
    <t>시스템운영팀</t>
    <phoneticPr fontId="4" type="noConversion"/>
  </si>
  <si>
    <t>박배근</t>
    <phoneticPr fontId="4" type="noConversion"/>
  </si>
  <si>
    <t>053-670-0697</t>
    <phoneticPr fontId="4" type="noConversion"/>
  </si>
  <si>
    <t>네트워크 및 VoIP 장비 구매</t>
    <phoneticPr fontId="4" type="noConversion"/>
  </si>
  <si>
    <t>네트워크스위치</t>
    <phoneticPr fontId="4" type="noConversion"/>
  </si>
  <si>
    <t>ea</t>
    <phoneticPr fontId="4" type="noConversion"/>
  </si>
  <si>
    <t>김윤의</t>
    <phoneticPr fontId="4" type="noConversion"/>
  </si>
  <si>
    <t>053-670-0695</t>
    <phoneticPr fontId="4" type="noConversion"/>
  </si>
  <si>
    <t>공기조화기</t>
    <phoneticPr fontId="4" type="noConversion"/>
  </si>
  <si>
    <t>11,000CMH/7,700CMH 등 3종</t>
    <phoneticPr fontId="4" type="noConversion"/>
  </si>
  <si>
    <t>통합본관동</t>
    <phoneticPr fontId="4" type="noConversion"/>
  </si>
  <si>
    <t>ea</t>
    <phoneticPr fontId="4" type="noConversion"/>
  </si>
  <si>
    <t>2018.10</t>
    <phoneticPr fontId="4" type="noConversion"/>
  </si>
  <si>
    <t>3단계 2차 전기공사용 LIGHTING</t>
    <phoneticPr fontId="4" type="noConversion"/>
  </si>
  <si>
    <t>방폭LED등기구</t>
    <phoneticPr fontId="4" type="noConversion"/>
  </si>
  <si>
    <t>LED 55W, Exd llB T3 외 1건</t>
    <phoneticPr fontId="4" type="noConversion"/>
  </si>
  <si>
    <t>시설용</t>
    <phoneticPr fontId="4" type="noConversion"/>
  </si>
  <si>
    <t>인천기지건설단</t>
    <phoneticPr fontId="4" type="noConversion"/>
  </si>
  <si>
    <t>계전팀</t>
    <phoneticPr fontId="4" type="noConversion"/>
  </si>
  <si>
    <t>김현민</t>
    <phoneticPr fontId="4" type="noConversion"/>
  </si>
  <si>
    <t>032-810-4954</t>
    <phoneticPr fontId="4" type="noConversion"/>
  </si>
  <si>
    <t>제주기지 행정동 건축공사</t>
    <phoneticPr fontId="4" type="noConversion"/>
  </si>
  <si>
    <t>현무암판석</t>
    <phoneticPr fontId="4" type="noConversion"/>
  </si>
  <si>
    <t>버너마감100mm</t>
    <phoneticPr fontId="4" type="noConversion"/>
  </si>
  <si>
    <t>행정동건축공사</t>
    <phoneticPr fontId="4" type="noConversion"/>
  </si>
  <si>
    <t>㎡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</si>
  <si>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</si>
  <si>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</si>
  <si>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</si>
  <si>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제주기지 본설비 및 행정동 건설공사</t>
    <phoneticPr fontId="4" type="noConversion"/>
  </si>
  <si>
    <t>수의계약</t>
    <phoneticPr fontId="4" type="noConversion"/>
  </si>
  <si>
    <t>몰드변압기</t>
    <phoneticPr fontId="4" type="noConversion"/>
  </si>
  <si>
    <t>6.6kV/380V</t>
    <phoneticPr fontId="4" type="noConversion"/>
  </si>
  <si>
    <t>장혁준</t>
    <phoneticPr fontId="4" type="noConversion"/>
  </si>
  <si>
    <t>053-670-6535</t>
    <phoneticPr fontId="4" type="noConversion"/>
  </si>
  <si>
    <t>태양광발전장치</t>
    <phoneticPr fontId="4" type="noConversion"/>
  </si>
  <si>
    <t>80kW</t>
    <phoneticPr fontId="4" type="noConversion"/>
  </si>
  <si>
    <t>곽명석</t>
    <phoneticPr fontId="4" type="noConversion"/>
  </si>
  <si>
    <t>032-770-2409</t>
    <phoneticPr fontId="4" type="noConversion"/>
  </si>
  <si>
    <t>공급관리소 트렌치커버 구매 설치</t>
    <phoneticPr fontId="4" type="noConversion"/>
  </si>
  <si>
    <t>일반경쟁</t>
    <phoneticPr fontId="4" type="noConversion"/>
  </si>
  <si>
    <t>다양</t>
    <phoneticPr fontId="4" type="noConversion"/>
  </si>
  <si>
    <t>트렌치 커버</t>
    <phoneticPr fontId="4" type="noConversion"/>
  </si>
  <si>
    <t>set</t>
    <phoneticPr fontId="4" type="noConversion"/>
  </si>
  <si>
    <t>서울지역본부</t>
    <phoneticPr fontId="4" type="noConversion"/>
  </si>
  <si>
    <t>설비보전팀</t>
    <phoneticPr fontId="4" type="noConversion"/>
  </si>
  <si>
    <t>유찬기</t>
    <phoneticPr fontId="4" type="noConversion"/>
  </si>
  <si>
    <t>02-2657-1092</t>
    <phoneticPr fontId="4" type="noConversion"/>
  </si>
  <si>
    <t>가스히터 구매</t>
    <phoneticPr fontId="4" type="noConversion"/>
  </si>
  <si>
    <t>제한총액</t>
    <phoneticPr fontId="4" type="noConversion"/>
  </si>
  <si>
    <t>가스히터</t>
    <phoneticPr fontId="4" type="noConversion"/>
  </si>
  <si>
    <t>가스설비</t>
    <phoneticPr fontId="4" type="noConversion"/>
  </si>
  <si>
    <t>송형록</t>
    <phoneticPr fontId="4" type="noConversion"/>
  </si>
  <si>
    <t>02-2657-1095</t>
    <phoneticPr fontId="4" type="noConversion"/>
  </si>
  <si>
    <t>무정전 전원장치(UPS)</t>
    <phoneticPr fontId="4" type="noConversion"/>
  </si>
  <si>
    <t>규격</t>
    <phoneticPr fontId="4" type="noConversion"/>
  </si>
  <si>
    <t>변전소용</t>
    <phoneticPr fontId="4" type="noConversion"/>
  </si>
  <si>
    <t>SET</t>
    <phoneticPr fontId="4" type="noConversion"/>
  </si>
  <si>
    <t>통영기지본부</t>
    <phoneticPr fontId="4" type="noConversion"/>
  </si>
  <si>
    <t>계전보전팀</t>
    <phoneticPr fontId="4" type="noConversion"/>
  </si>
  <si>
    <t>양재상</t>
    <phoneticPr fontId="4" type="noConversion"/>
  </si>
  <si>
    <t>055-640-6274</t>
    <phoneticPr fontId="4" type="noConversion"/>
  </si>
  <si>
    <t>전력보호감시장치</t>
    <phoneticPr fontId="4" type="noConversion"/>
  </si>
  <si>
    <t>한림관리소 건설용 가스히터 구매</t>
    <phoneticPr fontId="4" type="noConversion"/>
  </si>
  <si>
    <t>가스가열기</t>
    <phoneticPr fontId="4" type="noConversion"/>
  </si>
  <si>
    <t>10T/H</t>
    <phoneticPr fontId="4" type="noConversion"/>
  </si>
  <si>
    <t>설비용</t>
    <phoneticPr fontId="4" type="noConversion"/>
  </si>
  <si>
    <t>EA</t>
    <phoneticPr fontId="4" type="noConversion"/>
  </si>
  <si>
    <t>공급건설처</t>
    <phoneticPr fontId="4" type="noConversion"/>
  </si>
  <si>
    <t>공급건설기전팀</t>
    <phoneticPr fontId="4" type="noConversion"/>
  </si>
  <si>
    <t>황주연</t>
    <phoneticPr fontId="4" type="noConversion"/>
  </si>
  <si>
    <t>053-670-6688</t>
    <phoneticPr fontId="4" type="noConversion"/>
  </si>
  <si>
    <t>서귀포관리소 건설용 가스히터 구매</t>
    <phoneticPr fontId="4" type="noConversion"/>
  </si>
  <si>
    <t>2018년 FLEXFLO 정압설비 유지보수용 자재구매</t>
    <phoneticPr fontId="4" type="noConversion"/>
  </si>
  <si>
    <t>2~10", 300#, 600#</t>
    <phoneticPr fontId="4" type="noConversion"/>
  </si>
  <si>
    <t>오우병</t>
    <phoneticPr fontId="4" type="noConversion"/>
  </si>
  <si>
    <t>032-453-6672</t>
    <phoneticPr fontId="4" type="noConversion"/>
  </si>
  <si>
    <t>제주기지 저장탱크 및 부대설비공사</t>
    <phoneticPr fontId="4" type="noConversion"/>
  </si>
  <si>
    <t>흄관</t>
    <phoneticPr fontId="4" type="noConversion"/>
  </si>
  <si>
    <t>1100mm 이하</t>
    <phoneticPr fontId="4" type="noConversion"/>
  </si>
  <si>
    <t>생산기지건설</t>
    <phoneticPr fontId="4" type="noConversion"/>
  </si>
  <si>
    <t>본</t>
    <phoneticPr fontId="4" type="noConversion"/>
  </si>
  <si>
    <t>제주기지건설단</t>
    <phoneticPr fontId="4" type="noConversion"/>
  </si>
  <si>
    <t>토건팀</t>
    <phoneticPr fontId="4" type="noConversion"/>
  </si>
  <si>
    <t>윤하영</t>
    <phoneticPr fontId="4" type="noConversion"/>
  </si>
  <si>
    <t>064-750-5465</t>
    <phoneticPr fontId="4" type="noConversion"/>
  </si>
  <si>
    <t>2018년 SPD 통합발주</t>
    <phoneticPr fontId="4" type="noConversion"/>
  </si>
  <si>
    <t>SPD</t>
    <phoneticPr fontId="4" type="noConversion"/>
  </si>
  <si>
    <t xml:space="preserve">class1/2 전원 및 통신용 </t>
    <phoneticPr fontId="4" type="noConversion"/>
  </si>
  <si>
    <t>ea</t>
    <phoneticPr fontId="4" type="noConversion"/>
  </si>
  <si>
    <t>전북지역본부</t>
    <phoneticPr fontId="4" type="noConversion"/>
  </si>
  <si>
    <t>유경혜</t>
    <phoneticPr fontId="4" type="noConversion"/>
  </si>
  <si>
    <t>063-850-3885</t>
    <phoneticPr fontId="4" type="noConversion"/>
  </si>
  <si>
    <t>직류전류차단기 구매</t>
    <phoneticPr fontId="4" type="noConversion"/>
  </si>
  <si>
    <t>제한경쟁</t>
    <phoneticPr fontId="4" type="noConversion"/>
  </si>
  <si>
    <t>직류전류차단기</t>
    <phoneticPr fontId="4" type="noConversion"/>
  </si>
  <si>
    <t>규격</t>
    <phoneticPr fontId="4" type="noConversion"/>
  </si>
  <si>
    <t>SET</t>
    <phoneticPr fontId="4" type="noConversion"/>
  </si>
  <si>
    <t>경기지역본부</t>
    <phoneticPr fontId="4" type="noConversion"/>
  </si>
  <si>
    <t>관로보전팀</t>
    <phoneticPr fontId="4" type="noConversion"/>
  </si>
  <si>
    <t>조동환</t>
    <phoneticPr fontId="4" type="noConversion"/>
  </si>
  <si>
    <t>031-400-7583</t>
    <phoneticPr fontId="4" type="noConversion"/>
  </si>
  <si>
    <t>합성목재</t>
    <phoneticPr fontId="4" type="noConversion"/>
  </si>
  <si>
    <t>8mm</t>
    <phoneticPr fontId="4" type="noConversion"/>
  </si>
  <si>
    <t>중앙조정실 건축공사용</t>
    <phoneticPr fontId="4" type="noConversion"/>
  </si>
  <si>
    <t>m2</t>
    <phoneticPr fontId="4" type="noConversion"/>
  </si>
  <si>
    <t>인천기지건설단</t>
    <phoneticPr fontId="4" type="noConversion"/>
  </si>
  <si>
    <t>배상윤</t>
    <phoneticPr fontId="4" type="noConversion"/>
  </si>
  <si>
    <t>032-810-4964</t>
    <phoneticPr fontId="4" type="noConversion"/>
  </si>
  <si>
    <t>계장제어설비 3SETS</t>
    <phoneticPr fontId="4" type="noConversion"/>
  </si>
  <si>
    <t>적량GS 등 3개 관리소</t>
    <phoneticPr fontId="4" type="noConversion"/>
  </si>
  <si>
    <t>계장제어설비</t>
    <phoneticPr fontId="4" type="noConversion"/>
  </si>
  <si>
    <t>관리소용</t>
    <phoneticPr fontId="4" type="noConversion"/>
  </si>
  <si>
    <t>식</t>
    <phoneticPr fontId="4" type="noConversion"/>
  </si>
  <si>
    <t>조승만</t>
    <phoneticPr fontId="4" type="noConversion"/>
  </si>
  <si>
    <t>053-670-6698</t>
    <phoneticPr fontId="4" type="noConversion"/>
  </si>
  <si>
    <t>자료저장방지시스템 구축</t>
    <phoneticPr fontId="4" type="noConversion"/>
  </si>
  <si>
    <t>자료저장방지 서버/솔류션</t>
    <phoneticPr fontId="4" type="noConversion"/>
  </si>
  <si>
    <t>자료저장방지</t>
    <phoneticPr fontId="4" type="noConversion"/>
  </si>
  <si>
    <t xml:space="preserve">통합보안처 </t>
    <phoneticPr fontId="4" type="noConversion"/>
  </si>
  <si>
    <t>사이버보안팀</t>
    <phoneticPr fontId="4" type="noConversion"/>
  </si>
  <si>
    <t>정재호</t>
    <phoneticPr fontId="4" type="noConversion"/>
  </si>
  <si>
    <t>053-670-0664</t>
    <phoneticPr fontId="4" type="noConversion"/>
  </si>
  <si>
    <t>2018.11</t>
    <phoneticPr fontId="4" type="noConversion"/>
  </si>
  <si>
    <t>DBMS 모니터링 솔루션 도입</t>
    <phoneticPr fontId="4" type="noConversion"/>
  </si>
  <si>
    <t>데이터베이스관리소프트웨어</t>
    <phoneticPr fontId="4" type="noConversion"/>
  </si>
  <si>
    <t>규격</t>
    <phoneticPr fontId="4" type="noConversion"/>
  </si>
  <si>
    <t>설비용</t>
    <phoneticPr fontId="4" type="noConversion"/>
  </si>
  <si>
    <t>set</t>
    <phoneticPr fontId="4" type="noConversion"/>
  </si>
  <si>
    <t>통합보안처</t>
    <phoneticPr fontId="4" type="noConversion"/>
  </si>
  <si>
    <t>시스템운영팀</t>
    <phoneticPr fontId="4" type="noConversion"/>
  </si>
  <si>
    <t>박배근</t>
    <phoneticPr fontId="4" type="noConversion"/>
  </si>
  <si>
    <t>053-670-0697</t>
    <phoneticPr fontId="4" type="noConversion"/>
  </si>
  <si>
    <t>고정형 축전지 실시간 전압감시 시스템 구축</t>
    <phoneticPr fontId="4" type="noConversion"/>
  </si>
  <si>
    <t>축전지 전압감시 시스템</t>
    <phoneticPr fontId="4" type="noConversion"/>
  </si>
  <si>
    <t>1.2V 축전지 전압측정</t>
    <phoneticPr fontId="4" type="noConversion"/>
  </si>
  <si>
    <t>UPS 축전지 건전성 확인</t>
    <phoneticPr fontId="4" type="noConversion"/>
  </si>
  <si>
    <t>식</t>
    <phoneticPr fontId="4" type="noConversion"/>
  </si>
  <si>
    <t>삼척기지본부</t>
    <phoneticPr fontId="4" type="noConversion"/>
  </si>
  <si>
    <t>계전보전티</t>
    <phoneticPr fontId="4" type="noConversion"/>
  </si>
  <si>
    <t>김장조</t>
    <phoneticPr fontId="4" type="noConversion"/>
  </si>
  <si>
    <t>033-571-4243</t>
    <phoneticPr fontId="4" type="noConversion"/>
  </si>
  <si>
    <t>제주기지 저장탱크 및 부대설비공사</t>
    <phoneticPr fontId="4" type="noConversion"/>
  </si>
  <si>
    <t>일반경쟁</t>
    <phoneticPr fontId="4" type="noConversion"/>
  </si>
  <si>
    <t>보차도 경계석</t>
    <phoneticPr fontId="4" type="noConversion"/>
  </si>
  <si>
    <t>현무암</t>
    <phoneticPr fontId="4" type="noConversion"/>
  </si>
  <si>
    <t>생산기지건설</t>
    <phoneticPr fontId="4" type="noConversion"/>
  </si>
  <si>
    <t>m</t>
    <phoneticPr fontId="4" type="noConversion"/>
  </si>
  <si>
    <t>제주기지건설단</t>
    <phoneticPr fontId="4" type="noConversion"/>
  </si>
  <si>
    <t>토건팀</t>
    <phoneticPr fontId="4" type="noConversion"/>
  </si>
  <si>
    <t>윤하영</t>
    <phoneticPr fontId="4" type="noConversion"/>
  </si>
  <si>
    <t>064-750-5465</t>
    <phoneticPr fontId="4" type="noConversion"/>
  </si>
  <si>
    <t>평창관리소 증설공사</t>
    <phoneticPr fontId="4" type="noConversion"/>
  </si>
  <si>
    <t>터빈계량설비</t>
    <phoneticPr fontId="4" type="noConversion"/>
  </si>
  <si>
    <t>유량컴퓨터 및 가스분석기</t>
    <phoneticPr fontId="4" type="noConversion"/>
  </si>
  <si>
    <t>설비용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</si>
  <si>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</si>
  <si>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</si>
  <si>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</si>
  <si>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이동희</t>
    <phoneticPr fontId="4" type="noConversion"/>
  </si>
  <si>
    <t>053-670-6629</t>
    <phoneticPr fontId="4" type="noConversion"/>
  </si>
  <si>
    <t>오수처리장비</t>
    <phoneticPr fontId="4" type="noConversion"/>
  </si>
  <si>
    <t>오수처리장치</t>
    <phoneticPr fontId="4" type="noConversion"/>
  </si>
  <si>
    <t>14ton/day</t>
    <phoneticPr fontId="4" type="noConversion"/>
  </si>
  <si>
    <t>3단계1차 건축공사용</t>
    <phoneticPr fontId="4" type="noConversion"/>
  </si>
  <si>
    <t>식</t>
    <phoneticPr fontId="4" type="noConversion"/>
  </si>
  <si>
    <t>인천기지건설단</t>
    <phoneticPr fontId="4" type="noConversion"/>
  </si>
  <si>
    <t>토건팀</t>
    <phoneticPr fontId="4" type="noConversion"/>
  </si>
  <si>
    <t>배상윤</t>
    <phoneticPr fontId="4" type="noConversion"/>
  </si>
  <si>
    <t>032-810-4964</t>
    <phoneticPr fontId="4" type="noConversion"/>
  </si>
  <si>
    <t>노후 가스히터 판넬 교체</t>
    <phoneticPr fontId="4" type="noConversion"/>
  </si>
  <si>
    <t>일반경쟁</t>
    <phoneticPr fontId="4" type="noConversion"/>
  </si>
  <si>
    <t>규격</t>
    <phoneticPr fontId="4" type="noConversion"/>
  </si>
  <si>
    <t>설비용</t>
    <phoneticPr fontId="4" type="noConversion"/>
  </si>
  <si>
    <t>set</t>
    <phoneticPr fontId="4" type="noConversion"/>
  </si>
  <si>
    <t>인천지역본부</t>
    <phoneticPr fontId="4" type="noConversion"/>
  </si>
  <si>
    <t>설비보전팀</t>
    <phoneticPr fontId="4" type="noConversion"/>
  </si>
  <si>
    <t>이상혁</t>
    <phoneticPr fontId="4" type="noConversion"/>
  </si>
  <si>
    <t>032-453-6683</t>
    <phoneticPr fontId="4" type="noConversion"/>
  </si>
  <si>
    <t>제주 공급사업</t>
    <phoneticPr fontId="4" type="noConversion"/>
  </si>
  <si>
    <t>매설배관 충격 및 누출 감지시스템</t>
    <phoneticPr fontId="4" type="noConversion"/>
  </si>
  <si>
    <t>서버, 클라이언트 등</t>
    <phoneticPr fontId="4" type="noConversion"/>
  </si>
  <si>
    <t>박재영</t>
    <phoneticPr fontId="4" type="noConversion"/>
  </si>
  <si>
    <t>053-670-6697</t>
    <phoneticPr fontId="4" type="noConversion"/>
  </si>
  <si>
    <t>복합재 슬리브 통합발주</t>
    <phoneticPr fontId="4" type="noConversion"/>
  </si>
  <si>
    <t>복합재슬리브</t>
    <phoneticPr fontId="4" type="noConversion"/>
  </si>
  <si>
    <t>보수용</t>
    <phoneticPr fontId="4" type="noConversion"/>
  </si>
  <si>
    <t>한희재</t>
    <phoneticPr fontId="4" type="noConversion"/>
  </si>
  <si>
    <t>031-400-7271</t>
    <phoneticPr fontId="4" type="noConversion"/>
  </si>
  <si>
    <t>일반경쟁</t>
    <phoneticPr fontId="4" type="noConversion"/>
  </si>
  <si>
    <t>쇄석</t>
    <phoneticPr fontId="4" type="noConversion"/>
  </si>
  <si>
    <t>40mm</t>
    <phoneticPr fontId="4" type="noConversion"/>
  </si>
  <si>
    <t>쇄석포장</t>
    <phoneticPr fontId="4" type="noConversion"/>
  </si>
  <si>
    <t>㎥</t>
    <phoneticPr fontId="4" type="noConversion"/>
  </si>
  <si>
    <t>금속제창 구매</t>
    <phoneticPr fontId="4" type="noConversion"/>
  </si>
  <si>
    <t>금속제창</t>
    <phoneticPr fontId="4" type="noConversion"/>
  </si>
  <si>
    <t>불소수지, 60*155mm</t>
    <phoneticPr fontId="4" type="noConversion"/>
  </si>
  <si>
    <t>중앙조정실 건축공사용</t>
    <phoneticPr fontId="4" type="noConversion"/>
  </si>
  <si>
    <t>m2</t>
    <phoneticPr fontId="4" type="noConversion"/>
  </si>
  <si>
    <t>인천기지건설단</t>
    <phoneticPr fontId="4" type="noConversion"/>
  </si>
  <si>
    <t>배상윤</t>
    <phoneticPr fontId="4" type="noConversion"/>
  </si>
  <si>
    <t>032-810-4964</t>
    <phoneticPr fontId="4" type="noConversion"/>
  </si>
  <si>
    <t>잡석</t>
    <phoneticPr fontId="4" type="noConversion"/>
  </si>
  <si>
    <t>북삼GS 증설공사용 가스필터</t>
    <phoneticPr fontId="4" type="noConversion"/>
  </si>
  <si>
    <t>가스필터</t>
    <phoneticPr fontId="4" type="noConversion"/>
  </si>
  <si>
    <t>전인영</t>
    <phoneticPr fontId="4" type="noConversion"/>
  </si>
  <si>
    <t>053-850-1879</t>
    <phoneticPr fontId="4" type="noConversion"/>
  </si>
  <si>
    <t>유틸리티 정기점검 자재 구매</t>
    <phoneticPr fontId="4" type="noConversion"/>
  </si>
  <si>
    <t>베어링 외</t>
    <phoneticPr fontId="4" type="noConversion"/>
  </si>
  <si>
    <t>정기점검</t>
    <phoneticPr fontId="4" type="noConversion"/>
  </si>
  <si>
    <t>set</t>
    <phoneticPr fontId="4" type="noConversion"/>
  </si>
  <si>
    <t>삼척기지본부</t>
    <phoneticPr fontId="4" type="noConversion"/>
  </si>
  <si>
    <t>기계보전팀</t>
    <phoneticPr fontId="4" type="noConversion"/>
  </si>
  <si>
    <t>성기찬</t>
    <phoneticPr fontId="4" type="noConversion"/>
  </si>
  <si>
    <t>033-571-4232</t>
    <phoneticPr fontId="4" type="noConversion"/>
  </si>
  <si>
    <t>가스히터 버너시스템 구매설치</t>
    <phoneticPr fontId="4" type="noConversion"/>
  </si>
  <si>
    <t>제한경쟁</t>
    <phoneticPr fontId="4" type="noConversion"/>
  </si>
  <si>
    <t>가스버너</t>
    <phoneticPr fontId="4" type="noConversion"/>
  </si>
  <si>
    <t>100Ton</t>
    <phoneticPr fontId="4" type="noConversion"/>
  </si>
  <si>
    <t>설비용</t>
    <phoneticPr fontId="4" type="noConversion"/>
  </si>
  <si>
    <t>전북지역본부</t>
    <phoneticPr fontId="4" type="noConversion"/>
  </si>
  <si>
    <t>설비보전팀</t>
    <phoneticPr fontId="4" type="noConversion"/>
  </si>
  <si>
    <t>유지철</t>
    <phoneticPr fontId="4" type="noConversion"/>
  </si>
  <si>
    <t>063-850-3874</t>
    <phoneticPr fontId="4" type="noConversion"/>
  </si>
  <si>
    <t>증발가스압축기 C-401A~D 메인모터
 퍼지유닛 교체</t>
    <phoneticPr fontId="4" type="noConversion"/>
  </si>
  <si>
    <t>압력방폭 퍼지유닛</t>
    <phoneticPr fontId="4" type="noConversion"/>
  </si>
  <si>
    <t>규격</t>
    <phoneticPr fontId="4" type="noConversion"/>
  </si>
  <si>
    <t>SET</t>
    <phoneticPr fontId="4" type="noConversion"/>
  </si>
  <si>
    <t>통영기지본부</t>
    <phoneticPr fontId="4" type="noConversion"/>
  </si>
  <si>
    <t>계전보전팀</t>
    <phoneticPr fontId="4" type="noConversion"/>
  </si>
  <si>
    <t>오성곤</t>
    <phoneticPr fontId="4" type="noConversion"/>
  </si>
  <si>
    <t>055-640-6272</t>
    <phoneticPr fontId="4" type="noConversion"/>
  </si>
  <si>
    <t>레미콘</t>
    <phoneticPr fontId="4" type="noConversion"/>
  </si>
  <si>
    <t>가스히터 Fire&amp;Smokt Tube 교체</t>
    <phoneticPr fontId="4" type="noConversion"/>
  </si>
  <si>
    <t>Tube</t>
    <phoneticPr fontId="4" type="noConversion"/>
  </si>
  <si>
    <t>ASTM-A106 Gr.B</t>
    <phoneticPr fontId="4" type="noConversion"/>
  </si>
  <si>
    <t>설비용</t>
    <phoneticPr fontId="4" type="noConversion"/>
  </si>
  <si>
    <t>set</t>
    <phoneticPr fontId="4" type="noConversion"/>
  </si>
  <si>
    <t>유지철</t>
    <phoneticPr fontId="4" type="noConversion"/>
  </si>
  <si>
    <t>063-850-3874</t>
    <phoneticPr fontId="4" type="noConversion"/>
  </si>
  <si>
    <t>제주기지 저장탱크 및 부대설비공사</t>
    <phoneticPr fontId="4" type="noConversion"/>
  </si>
  <si>
    <t>엘리베이터(화물용)</t>
    <phoneticPr fontId="4" type="noConversion"/>
  </si>
  <si>
    <t>1.5ton, 2ton</t>
    <phoneticPr fontId="4" type="noConversion"/>
  </si>
  <si>
    <t>통합본관동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</si>
  <si>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</si>
  <si>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</si>
  <si>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</si>
  <si>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</si>
  <si>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</si>
  <si>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2018.10</t>
    <phoneticPr fontId="4" type="noConversion"/>
  </si>
  <si>
    <t>반월~목감구간 충격감지시스템 구매.설치</t>
    <phoneticPr fontId="4" type="noConversion"/>
  </si>
  <si>
    <t>매설배관 충격감지시스템</t>
    <phoneticPr fontId="4" type="noConversion"/>
  </si>
  <si>
    <t>규격</t>
    <phoneticPr fontId="4" type="noConversion"/>
  </si>
  <si>
    <t>SET</t>
    <phoneticPr fontId="4" type="noConversion"/>
  </si>
  <si>
    <t>경기지역본부</t>
    <phoneticPr fontId="4" type="noConversion"/>
  </si>
  <si>
    <t>관로보전팀</t>
    <phoneticPr fontId="4" type="noConversion"/>
  </si>
  <si>
    <t>김종식</t>
    <phoneticPr fontId="4" type="noConversion"/>
  </si>
  <si>
    <t>031-400-7273</t>
    <phoneticPr fontId="4" type="noConversion"/>
  </si>
  <si>
    <t>백현~대치구간 충격감지시스템 구매.설치</t>
    <phoneticPr fontId="4" type="noConversion"/>
  </si>
  <si>
    <t>발안~반월구간 충격감지시스템 구매.설치</t>
    <phoneticPr fontId="4" type="noConversion"/>
  </si>
  <si>
    <t>임실~진안 주배관 건설공사</t>
    <phoneticPr fontId="4" type="noConversion"/>
  </si>
  <si>
    <t>디자인형울타리</t>
    <phoneticPr fontId="4" type="noConversion"/>
  </si>
  <si>
    <t>규격</t>
    <phoneticPr fontId="4" type="noConversion"/>
  </si>
  <si>
    <t>관리소용</t>
    <phoneticPr fontId="4" type="noConversion"/>
  </si>
  <si>
    <t>M</t>
    <phoneticPr fontId="4" type="noConversion"/>
  </si>
  <si>
    <t>전북지역본부</t>
    <phoneticPr fontId="4" type="noConversion"/>
  </si>
  <si>
    <t>건설사무소</t>
    <phoneticPr fontId="4" type="noConversion"/>
  </si>
  <si>
    <t>김태환</t>
    <phoneticPr fontId="4" type="noConversion"/>
  </si>
  <si>
    <t>제주기지 저장탱크 및 부대설비공사</t>
    <phoneticPr fontId="4" type="noConversion"/>
  </si>
  <si>
    <t>제한경쟁</t>
    <phoneticPr fontId="4" type="noConversion"/>
  </si>
  <si>
    <t>엘리베이터(승객용)</t>
    <phoneticPr fontId="4" type="noConversion"/>
  </si>
  <si>
    <t>20, 24인승</t>
    <phoneticPr fontId="4" type="noConversion"/>
  </si>
  <si>
    <t>통합본관동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</si>
  <si>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</si>
  <si>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</si>
  <si>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</si>
  <si>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</si>
  <si>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</si>
  <si>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2018.10</t>
    <phoneticPr fontId="4" type="noConversion"/>
  </si>
  <si>
    <t>제주기지 행정동 건축공사</t>
    <phoneticPr fontId="4" type="noConversion"/>
  </si>
  <si>
    <t>자연석판석</t>
    <phoneticPr fontId="4" type="noConversion"/>
  </si>
  <si>
    <t>물갈기30mm</t>
    <phoneticPr fontId="4" type="noConversion"/>
  </si>
  <si>
    <t>행정동건축공사</t>
    <phoneticPr fontId="4" type="noConversion"/>
  </si>
  <si>
    <t>㎡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</si>
  <si>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</si>
  <si>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</si>
  <si>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</si>
  <si>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생산본부 도면 검색시스템 구축관련 소프트웨어 구매</t>
    <phoneticPr fontId="4" type="noConversion"/>
  </si>
  <si>
    <t>시스템관리소프트웨어</t>
    <phoneticPr fontId="4" type="noConversion"/>
  </si>
  <si>
    <t>-</t>
    <phoneticPr fontId="4" type="noConversion"/>
  </si>
  <si>
    <t>시스템 데이터 관리</t>
    <phoneticPr fontId="4" type="noConversion"/>
  </si>
  <si>
    <r>
      <t>S</t>
    </r>
    <r>
      <rPr>
        <sz val="11"/>
        <rFont val="맑은 고딕"/>
        <family val="3"/>
        <charset val="129"/>
        <scheme val="minor"/>
      </rPr>
      <t>ET</t>
    </r>
    <phoneticPr fontId="4" type="noConversion"/>
  </si>
  <si>
    <t>생산운영처</t>
    <phoneticPr fontId="4" type="noConversion"/>
  </si>
  <si>
    <t>생산진단팀</t>
    <phoneticPr fontId="4" type="noConversion"/>
  </si>
  <si>
    <t>박재웅</t>
    <phoneticPr fontId="4" type="noConversion"/>
  </si>
  <si>
    <t>053-670-6474</t>
    <phoneticPr fontId="4" type="noConversion"/>
  </si>
  <si>
    <t>울타리감지기 부속자재 구매</t>
    <phoneticPr fontId="4" type="noConversion"/>
  </si>
  <si>
    <t>일반경쟁</t>
    <phoneticPr fontId="4" type="noConversion"/>
  </si>
  <si>
    <t>단독경보형감지기</t>
    <phoneticPr fontId="4" type="noConversion"/>
  </si>
  <si>
    <t>부속자재</t>
    <phoneticPr fontId="4" type="noConversion"/>
  </si>
  <si>
    <t>울타리감지기 설비</t>
    <phoneticPr fontId="4" type="noConversion"/>
  </si>
  <si>
    <t>set</t>
    <phoneticPr fontId="4" type="noConversion"/>
  </si>
  <si>
    <t>대전충청지역본부</t>
    <phoneticPr fontId="4" type="noConversion"/>
  </si>
  <si>
    <t>설비보전팀</t>
    <phoneticPr fontId="4" type="noConversion"/>
  </si>
  <si>
    <t>박진호</t>
    <phoneticPr fontId="4" type="noConversion"/>
  </si>
  <si>
    <t>042-229-3456</t>
    <phoneticPr fontId="4" type="noConversion"/>
  </si>
  <si>
    <t>임실~진안,적량GS,평해VS</t>
    <phoneticPr fontId="4" type="noConversion"/>
  </si>
  <si>
    <t>보안시스템</t>
    <phoneticPr fontId="4" type="noConversion"/>
  </si>
  <si>
    <t>영상처리장치, 카메라 등</t>
    <phoneticPr fontId="4" type="noConversion"/>
  </si>
  <si>
    <t>통제소 및 관리소용</t>
    <phoneticPr fontId="4" type="noConversion"/>
  </si>
  <si>
    <t>SET</t>
    <phoneticPr fontId="4" type="noConversion"/>
  </si>
  <si>
    <t>공급건설처</t>
    <phoneticPr fontId="4" type="noConversion"/>
  </si>
  <si>
    <t>공급건설기전팀</t>
    <phoneticPr fontId="4" type="noConversion"/>
  </si>
  <si>
    <t>박재영</t>
    <phoneticPr fontId="4" type="noConversion"/>
  </si>
  <si>
    <t>053-670-6697</t>
    <phoneticPr fontId="4" type="noConversion"/>
  </si>
  <si>
    <t>2018.10</t>
    <phoneticPr fontId="4" type="noConversion"/>
  </si>
  <si>
    <t>청주관리소 건설용 가스필터 구매</t>
    <phoneticPr fontId="4" type="noConversion"/>
  </si>
  <si>
    <t>가스여과기</t>
    <phoneticPr fontId="4" type="noConversion"/>
  </si>
  <si>
    <t>300T/H</t>
    <phoneticPr fontId="4" type="noConversion"/>
  </si>
  <si>
    <t>설비용</t>
    <phoneticPr fontId="4" type="noConversion"/>
  </si>
  <si>
    <t>EA</t>
    <phoneticPr fontId="4" type="noConversion"/>
  </si>
  <si>
    <t>황주연</t>
    <phoneticPr fontId="4" type="noConversion"/>
  </si>
  <si>
    <t>053-670-6688</t>
    <phoneticPr fontId="4" type="noConversion"/>
  </si>
  <si>
    <t>밸브보수용 기어박스</t>
    <phoneticPr fontId="4" type="noConversion"/>
  </si>
  <si>
    <t>제한경쟁</t>
    <phoneticPr fontId="4" type="noConversion"/>
  </si>
  <si>
    <t>감속기기어조립체</t>
    <phoneticPr fontId="4" type="noConversion"/>
  </si>
  <si>
    <t>방수방진(IP68)</t>
    <phoneticPr fontId="4" type="noConversion"/>
  </si>
  <si>
    <t>경기지역본부</t>
    <phoneticPr fontId="4" type="noConversion"/>
  </si>
  <si>
    <t>밸브보수사무소</t>
    <phoneticPr fontId="4" type="noConversion"/>
  </si>
  <si>
    <t>백승진</t>
    <phoneticPr fontId="4" type="noConversion"/>
  </si>
  <si>
    <t>031-400-7571</t>
    <phoneticPr fontId="4" type="noConversion"/>
  </si>
  <si>
    <t>가스히터 스모크튜브 구매</t>
    <phoneticPr fontId="4" type="noConversion"/>
  </si>
  <si>
    <t>가스히터 스모크튜브</t>
    <phoneticPr fontId="4" type="noConversion"/>
  </si>
  <si>
    <t>규격</t>
    <phoneticPr fontId="4" type="noConversion"/>
  </si>
  <si>
    <t>보수용</t>
    <phoneticPr fontId="4" type="noConversion"/>
  </si>
  <si>
    <t>식</t>
    <phoneticPr fontId="4" type="noConversion"/>
  </si>
  <si>
    <t>설비보전팀</t>
    <phoneticPr fontId="4" type="noConversion"/>
  </si>
  <si>
    <t>장지혁</t>
    <phoneticPr fontId="4" type="noConversion"/>
  </si>
  <si>
    <t>031-400-7244</t>
    <phoneticPr fontId="4" type="noConversion"/>
  </si>
  <si>
    <t>제주기지 저장탱크 및 부대설비공사</t>
    <phoneticPr fontId="4" type="noConversion"/>
  </si>
  <si>
    <t>소화전</t>
    <phoneticPr fontId="4" type="noConversion"/>
  </si>
  <si>
    <t>상수도, 옥외 소화전</t>
    <phoneticPr fontId="4" type="noConversion"/>
  </si>
  <si>
    <t>저장탱크 및 부대설비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</si>
  <si>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</si>
  <si>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</si>
  <si>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</si>
  <si>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</si>
  <si>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</si>
  <si>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인천생산기지 3단계2차</t>
    <phoneticPr fontId="4" type="noConversion"/>
  </si>
  <si>
    <t>특수페인트(내화페인트)</t>
    <phoneticPr fontId="4" type="noConversion"/>
  </si>
  <si>
    <t>1시간용</t>
    <phoneticPr fontId="4" type="noConversion"/>
  </si>
  <si>
    <t>철골내화도장</t>
    <phoneticPr fontId="4" type="noConversion"/>
  </si>
  <si>
    <t>리터</t>
    <phoneticPr fontId="4" type="noConversion"/>
  </si>
  <si>
    <t>인천기지건설단</t>
    <phoneticPr fontId="4" type="noConversion"/>
  </si>
  <si>
    <t>기계팀</t>
    <phoneticPr fontId="4" type="noConversion"/>
  </si>
  <si>
    <t>김근배</t>
    <phoneticPr fontId="4" type="noConversion"/>
  </si>
  <si>
    <t>032-810-4943</t>
    <phoneticPr fontId="4" type="noConversion"/>
  </si>
  <si>
    <t>2018년 가스누출경보기 부속자재(COSMOS) 구매</t>
    <phoneticPr fontId="4" type="noConversion"/>
  </si>
  <si>
    <t>가스경보기</t>
    <phoneticPr fontId="4" type="noConversion"/>
  </si>
  <si>
    <t>set</t>
    <phoneticPr fontId="4" type="noConversion"/>
  </si>
  <si>
    <t>인천지역본뷔</t>
    <phoneticPr fontId="4" type="noConversion"/>
  </si>
  <si>
    <t>김태영</t>
    <phoneticPr fontId="4" type="noConversion"/>
  </si>
  <si>
    <t>032-453-6682</t>
    <phoneticPr fontId="4" type="noConversion"/>
  </si>
  <si>
    <t>원창관리소 노후 제어반 교체</t>
    <phoneticPr fontId="4" type="noConversion"/>
  </si>
  <si>
    <t>일반경쟁</t>
    <phoneticPr fontId="4" type="noConversion"/>
  </si>
  <si>
    <t>계장제어장치</t>
    <phoneticPr fontId="4" type="noConversion"/>
  </si>
  <si>
    <t>인천지역본부</t>
    <phoneticPr fontId="4" type="noConversion"/>
  </si>
  <si>
    <t>이상혁</t>
    <phoneticPr fontId="4" type="noConversion"/>
  </si>
  <si>
    <t>032-453-6683</t>
    <phoneticPr fontId="4" type="noConversion"/>
  </si>
  <si>
    <t>공급관리소 외등 교체</t>
    <phoneticPr fontId="4" type="noConversion"/>
  </si>
  <si>
    <t>LED</t>
    <phoneticPr fontId="4" type="noConversion"/>
  </si>
  <si>
    <t>150W</t>
    <phoneticPr fontId="4" type="noConversion"/>
  </si>
  <si>
    <t>전북지역본부</t>
    <phoneticPr fontId="4" type="noConversion"/>
  </si>
  <si>
    <t>유경혜</t>
    <phoneticPr fontId="4" type="noConversion"/>
  </si>
  <si>
    <t>063-850-3885</t>
    <phoneticPr fontId="4" type="noConversion"/>
  </si>
  <si>
    <t>2018.10.</t>
    <phoneticPr fontId="4" type="noConversion"/>
  </si>
  <si>
    <t>업무망 백신 등 소프트웨어 연간 라이선스 구매</t>
    <phoneticPr fontId="4" type="noConversion"/>
  </si>
  <si>
    <t>백신 클라이언트(PC)</t>
    <phoneticPr fontId="4" type="noConversion"/>
  </si>
  <si>
    <t>악성코드 탐지 및 제거</t>
    <phoneticPr fontId="4" type="noConversion"/>
  </si>
  <si>
    <t xml:space="preserve">통합보안처 </t>
    <phoneticPr fontId="4" type="noConversion"/>
  </si>
  <si>
    <t>사이버보안팀</t>
    <phoneticPr fontId="4" type="noConversion"/>
  </si>
  <si>
    <t>강우식</t>
    <phoneticPr fontId="4" type="noConversion"/>
  </si>
  <si>
    <t>053-670-0667</t>
    <phoneticPr fontId="4" type="noConversion"/>
  </si>
  <si>
    <t>다양</t>
    <phoneticPr fontId="4" type="noConversion"/>
  </si>
  <si>
    <t>제주기지 행정동 건축공사</t>
    <phoneticPr fontId="4" type="noConversion"/>
  </si>
  <si>
    <t>알루미늄 프로젝트</t>
    <phoneticPr fontId="4" type="noConversion"/>
  </si>
  <si>
    <t>불소수지 100mm</t>
    <phoneticPr fontId="4" type="noConversion"/>
  </si>
  <si>
    <t>행정동건축공사</t>
    <phoneticPr fontId="4" type="noConversion"/>
  </si>
  <si>
    <t>㎡</t>
    <phoneticPr fontId="4" type="noConversion"/>
  </si>
  <si>
    <t>제주기지건설단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</si>
  <si>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</si>
  <si>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</si>
  <si>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</si>
  <si>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모철훈</t>
    <phoneticPr fontId="4" type="noConversion"/>
  </si>
  <si>
    <t>053-400-7477</t>
    <phoneticPr fontId="4" type="noConversion"/>
  </si>
  <si>
    <t>Remote setter 구매 설치</t>
    <phoneticPr fontId="4" type="noConversion"/>
  </si>
  <si>
    <t>제한경쟁</t>
    <phoneticPr fontId="4" type="noConversion"/>
  </si>
  <si>
    <t>Remote Setter</t>
    <phoneticPr fontId="4" type="noConversion"/>
  </si>
  <si>
    <t>전원 : AC110V 단상 2선식 60Hz</t>
    <phoneticPr fontId="19" type="noConversion"/>
  </si>
  <si>
    <t>설비용</t>
    <phoneticPr fontId="4" type="noConversion"/>
  </si>
  <si>
    <t>set</t>
    <phoneticPr fontId="4" type="noConversion"/>
  </si>
  <si>
    <t>전북지역본부</t>
    <phoneticPr fontId="4" type="noConversion"/>
  </si>
  <si>
    <t>설비보전팀</t>
    <phoneticPr fontId="4" type="noConversion"/>
  </si>
  <si>
    <t>이용창</t>
    <phoneticPr fontId="4" type="noConversion"/>
  </si>
  <si>
    <t>063-850-3886</t>
    <phoneticPr fontId="4" type="noConversion"/>
  </si>
  <si>
    <t>INST' Panel 구매 설치</t>
    <phoneticPr fontId="4" type="noConversion"/>
  </si>
  <si>
    <t>INST' Panel</t>
    <phoneticPr fontId="4" type="noConversion"/>
  </si>
  <si>
    <t>STEEL, 2150H*1500W*830D</t>
    <phoneticPr fontId="19" type="noConversion"/>
  </si>
  <si>
    <t>임실~진안,적량GS,평해VS</t>
    <phoneticPr fontId="4" type="noConversion"/>
  </si>
  <si>
    <t>저압배전반</t>
    <phoneticPr fontId="4" type="noConversion"/>
  </si>
  <si>
    <t>저압배전반 및 조명분전반</t>
    <phoneticPr fontId="4" type="noConversion"/>
  </si>
  <si>
    <t>관리소용</t>
    <phoneticPr fontId="4" type="noConversion"/>
  </si>
  <si>
    <t>set</t>
    <phoneticPr fontId="4" type="noConversion"/>
  </si>
  <si>
    <t>공급건설처</t>
    <phoneticPr fontId="4" type="noConversion"/>
  </si>
  <si>
    <t>공급건설기전팀</t>
    <phoneticPr fontId="4" type="noConversion"/>
  </si>
  <si>
    <t>차상욱</t>
    <phoneticPr fontId="4" type="noConversion"/>
  </si>
  <si>
    <t>053-670-6695</t>
    <phoneticPr fontId="4" type="noConversion"/>
  </si>
  <si>
    <t>제주관리소 건설용 가스필터 구매</t>
    <phoneticPr fontId="4" type="noConversion"/>
  </si>
  <si>
    <t>가스여과기</t>
    <phoneticPr fontId="4" type="noConversion"/>
  </si>
  <si>
    <t>150T/H</t>
    <phoneticPr fontId="4" type="noConversion"/>
  </si>
  <si>
    <t>설비용</t>
    <phoneticPr fontId="4" type="noConversion"/>
  </si>
  <si>
    <t>EA</t>
    <phoneticPr fontId="4" type="noConversion"/>
  </si>
  <si>
    <t>황주연</t>
    <phoneticPr fontId="4" type="noConversion"/>
  </si>
  <si>
    <t>053-670-6688</t>
    <phoneticPr fontId="4" type="noConversion"/>
  </si>
  <si>
    <t>외산 볼밸브보수용 델타링 KITS 구매</t>
    <phoneticPr fontId="4" type="noConversion"/>
  </si>
  <si>
    <t>제한경쟁</t>
    <phoneticPr fontId="4" type="noConversion"/>
  </si>
  <si>
    <t>오링</t>
    <phoneticPr fontId="4" type="noConversion"/>
  </si>
  <si>
    <t xml:space="preserve">경도: (SH.A) 96~98, 재질 : VITON GLT(FKM) </t>
    <phoneticPr fontId="4" type="noConversion"/>
  </si>
  <si>
    <t>경기지역본부</t>
    <phoneticPr fontId="4" type="noConversion"/>
  </si>
  <si>
    <t>밸브보수사무소</t>
    <phoneticPr fontId="4" type="noConversion"/>
  </si>
  <si>
    <t>백승진</t>
    <phoneticPr fontId="4" type="noConversion"/>
  </si>
  <si>
    <t>031-400-7571</t>
    <phoneticPr fontId="4" type="noConversion"/>
  </si>
  <si>
    <t>가스히터제어반 교체</t>
    <phoneticPr fontId="4" type="noConversion"/>
  </si>
  <si>
    <t>일반경쟁</t>
    <phoneticPr fontId="4" type="noConversion"/>
  </si>
  <si>
    <t>가스히터제어반</t>
    <phoneticPr fontId="4" type="noConversion"/>
  </si>
  <si>
    <t>규격</t>
    <phoneticPr fontId="4" type="noConversion"/>
  </si>
  <si>
    <t>보수용</t>
    <phoneticPr fontId="4" type="noConversion"/>
  </si>
  <si>
    <t>식</t>
    <phoneticPr fontId="4" type="noConversion"/>
  </si>
  <si>
    <t>설비보전팀</t>
    <phoneticPr fontId="4" type="noConversion"/>
  </si>
  <si>
    <t>강정호</t>
    <phoneticPr fontId="4" type="noConversion"/>
  </si>
  <si>
    <t>031-400-7253</t>
    <phoneticPr fontId="4" type="noConversion"/>
  </si>
  <si>
    <t>2018.10</t>
    <phoneticPr fontId="4" type="noConversion"/>
  </si>
  <si>
    <t>제주기지 저장탱크 및 부대설비공사</t>
    <phoneticPr fontId="4" type="noConversion"/>
  </si>
  <si>
    <t>항온항습기</t>
    <phoneticPr fontId="4" type="noConversion"/>
  </si>
  <si>
    <t>40.2KW, 36.9KW</t>
    <phoneticPr fontId="4" type="noConversion"/>
  </si>
  <si>
    <t>통합본관동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</si>
  <si>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</si>
  <si>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</si>
  <si>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</si>
  <si>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</si>
  <si>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</si>
  <si>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BCS용 ESD EWS 구축</t>
    <phoneticPr fontId="4" type="noConversion"/>
  </si>
  <si>
    <t>하드웨어 및 라이선스</t>
    <phoneticPr fontId="4" type="noConversion"/>
  </si>
  <si>
    <t>삼척기지본부</t>
    <phoneticPr fontId="4" type="noConversion"/>
  </si>
  <si>
    <t>계전보전팀</t>
    <phoneticPr fontId="4" type="noConversion"/>
  </si>
  <si>
    <t>한정혁</t>
    <phoneticPr fontId="4" type="noConversion"/>
  </si>
  <si>
    <t>033-571-4262</t>
    <phoneticPr fontId="4" type="noConversion"/>
  </si>
  <si>
    <t>제주기지 행정동 건축공사</t>
    <phoneticPr fontId="4" type="noConversion"/>
  </si>
  <si>
    <t>알루미늄고정창</t>
    <phoneticPr fontId="4" type="noConversion"/>
  </si>
  <si>
    <t>불소수지 150*60mm</t>
    <phoneticPr fontId="4" type="noConversion"/>
  </si>
  <si>
    <t>행정동건축공사</t>
    <phoneticPr fontId="4" type="noConversion"/>
  </si>
  <si>
    <t>㎡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</si>
  <si>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</si>
  <si>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</si>
  <si>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</si>
  <si>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대전LCNG 2차 펌프 Warm-End 반출수리</t>
    <phoneticPr fontId="4" type="noConversion"/>
  </si>
  <si>
    <t>왕복압축기</t>
    <phoneticPr fontId="4" type="noConversion"/>
  </si>
  <si>
    <t>-</t>
    <phoneticPr fontId="4" type="noConversion"/>
  </si>
  <si>
    <t>LNG 가압</t>
    <phoneticPr fontId="4" type="noConversion"/>
  </si>
  <si>
    <t>대전충청지역본부</t>
    <phoneticPr fontId="4" type="noConversion"/>
  </si>
  <si>
    <t>한영준</t>
    <phoneticPr fontId="4" type="noConversion"/>
  </si>
  <si>
    <t>042-229-3535</t>
    <phoneticPr fontId="4" type="noConversion"/>
  </si>
  <si>
    <t>전기방식용 노후정류기 교체</t>
    <phoneticPr fontId="4" type="noConversion"/>
  </si>
  <si>
    <t>제한경쟁</t>
    <phoneticPr fontId="4" type="noConversion"/>
  </si>
  <si>
    <t>방식용 정류기</t>
    <phoneticPr fontId="4" type="noConversion"/>
  </si>
  <si>
    <t>규격</t>
    <phoneticPr fontId="4" type="noConversion"/>
  </si>
  <si>
    <t>SET</t>
    <phoneticPr fontId="4" type="noConversion"/>
  </si>
  <si>
    <t>경기지역본부</t>
    <phoneticPr fontId="4" type="noConversion"/>
  </si>
  <si>
    <t>관로보전팀</t>
    <phoneticPr fontId="4" type="noConversion"/>
  </si>
  <si>
    <t>조동환</t>
    <phoneticPr fontId="4" type="noConversion"/>
  </si>
  <si>
    <t>031-400-7583</t>
    <phoneticPr fontId="4" type="noConversion"/>
  </si>
  <si>
    <t>계량설비용 GPS 설치</t>
    <phoneticPr fontId="4" type="noConversion"/>
  </si>
  <si>
    <t>계량용 GPS</t>
    <phoneticPr fontId="4" type="noConversion"/>
  </si>
  <si>
    <t>보수용</t>
    <phoneticPr fontId="4" type="noConversion"/>
  </si>
  <si>
    <t>식</t>
    <phoneticPr fontId="4" type="noConversion"/>
  </si>
  <si>
    <t>설비보전팀</t>
    <phoneticPr fontId="4" type="noConversion"/>
  </si>
  <si>
    <t>강정호</t>
    <phoneticPr fontId="4" type="noConversion"/>
  </si>
  <si>
    <t>031-400-7253</t>
    <phoneticPr fontId="4" type="noConversion"/>
  </si>
  <si>
    <t>2018.10</t>
    <phoneticPr fontId="4" type="noConversion"/>
  </si>
  <si>
    <t>김기홍</t>
    <phoneticPr fontId="4" type="noConversion"/>
  </si>
  <si>
    <t>031-400-7556</t>
    <phoneticPr fontId="4" type="noConversion"/>
  </si>
  <si>
    <t>인천4지구 중앙조정실 전기공사</t>
    <phoneticPr fontId="4" type="noConversion"/>
  </si>
  <si>
    <t>몰드변압기</t>
    <phoneticPr fontId="4" type="noConversion"/>
  </si>
  <si>
    <t>6.6kV/380-220V</t>
    <phoneticPr fontId="4" type="noConversion"/>
  </si>
  <si>
    <t>생산건설처</t>
    <phoneticPr fontId="4" type="noConversion"/>
  </si>
  <si>
    <t>생산건설계전팀</t>
    <phoneticPr fontId="4" type="noConversion"/>
  </si>
  <si>
    <t>이진석</t>
    <phoneticPr fontId="4" type="noConversion"/>
  </si>
  <si>
    <t>053-670-6536</t>
    <phoneticPr fontId="4" type="noConversion"/>
  </si>
  <si>
    <t>가스히터 PNL 교체</t>
    <phoneticPr fontId="4" type="noConversion"/>
  </si>
  <si>
    <t>가스히터 PNL</t>
    <phoneticPr fontId="4" type="noConversion"/>
  </si>
  <si>
    <t>방폭형</t>
    <phoneticPr fontId="4" type="noConversion"/>
  </si>
  <si>
    <t>관리소용</t>
    <phoneticPr fontId="4" type="noConversion"/>
  </si>
  <si>
    <t>강원지역본부</t>
    <phoneticPr fontId="4" type="noConversion"/>
  </si>
  <si>
    <t>김준성</t>
    <phoneticPr fontId="4" type="noConversion"/>
  </si>
  <si>
    <t>033-760-6725</t>
    <phoneticPr fontId="4" type="noConversion"/>
  </si>
  <si>
    <t>가스히터 Panel 구매 설치</t>
    <phoneticPr fontId="4" type="noConversion"/>
  </si>
  <si>
    <t>가스히터 Panel</t>
    <phoneticPr fontId="4" type="noConversion"/>
  </si>
  <si>
    <t>전원 : AC110/380V 60Hz, 2150H*1000W*600D</t>
    <phoneticPr fontId="19" type="noConversion"/>
  </si>
  <si>
    <t>set</t>
    <phoneticPr fontId="4" type="noConversion"/>
  </si>
  <si>
    <t>이용창</t>
    <phoneticPr fontId="4" type="noConversion"/>
  </si>
  <si>
    <t>063-850-3886</t>
    <phoneticPr fontId="4" type="noConversion"/>
  </si>
  <si>
    <t>제주기지 저장탱크 및 부대설비공사</t>
    <phoneticPr fontId="4" type="noConversion"/>
  </si>
  <si>
    <t>제한경쟁</t>
    <phoneticPr fontId="4" type="noConversion"/>
  </si>
  <si>
    <t>냉각탑</t>
    <phoneticPr fontId="4" type="noConversion"/>
  </si>
  <si>
    <t>통합본관동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</si>
  <si>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</si>
  <si>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</si>
  <si>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</si>
  <si>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</si>
  <si>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</si>
  <si>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2018.10</t>
    <phoneticPr fontId="4" type="noConversion"/>
  </si>
  <si>
    <t>제주기지 행정동 건축공사</t>
    <phoneticPr fontId="4" type="noConversion"/>
  </si>
  <si>
    <t>콘크리트벽돌</t>
    <phoneticPr fontId="4" type="noConversion"/>
  </si>
  <si>
    <t>190*57*90</t>
    <phoneticPr fontId="4" type="noConversion"/>
  </si>
  <si>
    <t>행정동건축공사</t>
    <phoneticPr fontId="4" type="noConversion"/>
  </si>
  <si>
    <t>매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</si>
  <si>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</si>
  <si>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</si>
  <si>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</si>
  <si>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전동~청주, 제주 공급사업</t>
    <phoneticPr fontId="4" type="noConversion"/>
  </si>
  <si>
    <t>LED보안등</t>
    <phoneticPr fontId="4" type="noConversion"/>
  </si>
  <si>
    <t>관리소용</t>
    <phoneticPr fontId="4" type="noConversion"/>
  </si>
  <si>
    <t>EA</t>
    <phoneticPr fontId="4" type="noConversion"/>
  </si>
  <si>
    <t>공급건설처</t>
    <phoneticPr fontId="4" type="noConversion"/>
  </si>
  <si>
    <t>공급건설기전팀</t>
    <phoneticPr fontId="4" type="noConversion"/>
  </si>
  <si>
    <t>박재영</t>
    <phoneticPr fontId="4" type="noConversion"/>
  </si>
  <si>
    <t>053-670-6697</t>
    <phoneticPr fontId="4" type="noConversion"/>
  </si>
  <si>
    <t>강일오</t>
    <phoneticPr fontId="4" type="noConversion"/>
  </si>
  <si>
    <t>053-400-7523</t>
    <phoneticPr fontId="4" type="noConversion"/>
  </si>
  <si>
    <t>인천 4지구 중앙조정실</t>
    <phoneticPr fontId="4" type="noConversion"/>
  </si>
  <si>
    <t>제한경쟁</t>
    <phoneticPr fontId="4" type="noConversion"/>
  </si>
  <si>
    <t>승객용엘리베이터</t>
    <phoneticPr fontId="4" type="noConversion"/>
  </si>
  <si>
    <t>15인승</t>
    <phoneticPr fontId="4" type="noConversion"/>
  </si>
  <si>
    <t>건물 승강기</t>
    <phoneticPr fontId="4" type="noConversion"/>
  </si>
  <si>
    <t>대</t>
    <phoneticPr fontId="4" type="noConversion"/>
  </si>
  <si>
    <t>인천기지건설단</t>
    <phoneticPr fontId="4" type="noConversion"/>
  </si>
  <si>
    <t>기계팀</t>
    <phoneticPr fontId="4" type="noConversion"/>
  </si>
  <si>
    <t>김근배</t>
    <phoneticPr fontId="4" type="noConversion"/>
  </si>
  <si>
    <t>032-810-4943</t>
    <phoneticPr fontId="4" type="noConversion"/>
  </si>
  <si>
    <t>포승관리소 증설공사</t>
    <phoneticPr fontId="4" type="noConversion"/>
  </si>
  <si>
    <t>RTU</t>
    <phoneticPr fontId="4" type="noConversion"/>
  </si>
  <si>
    <t>공급운영처</t>
    <phoneticPr fontId="4" type="noConversion"/>
  </si>
  <si>
    <t>공급개선팀</t>
    <phoneticPr fontId="4" type="noConversion"/>
  </si>
  <si>
    <t>이동희</t>
    <phoneticPr fontId="4" type="noConversion"/>
  </si>
  <si>
    <t>053-670-6629</t>
    <phoneticPr fontId="4" type="noConversion"/>
  </si>
  <si>
    <t>포항LCNG 2차펌프 Cold-End 보수용자재</t>
    <phoneticPr fontId="4" type="noConversion"/>
  </si>
  <si>
    <t>2차펌프 Cold-End 보수자재</t>
    <phoneticPr fontId="4" type="noConversion"/>
  </si>
  <si>
    <t>설비용</t>
    <phoneticPr fontId="4" type="noConversion"/>
  </si>
  <si>
    <t>배진호</t>
    <phoneticPr fontId="4" type="noConversion"/>
  </si>
  <si>
    <t>053-850-1877</t>
    <phoneticPr fontId="4" type="noConversion"/>
  </si>
  <si>
    <t>이동식 비상발전기 구매</t>
    <phoneticPr fontId="4" type="noConversion"/>
  </si>
  <si>
    <t>일반경쟁</t>
    <phoneticPr fontId="4" type="noConversion"/>
  </si>
  <si>
    <t>디젤발전기</t>
    <phoneticPr fontId="4" type="noConversion"/>
  </si>
  <si>
    <t>75KW 미만</t>
    <phoneticPr fontId="4" type="noConversion"/>
  </si>
  <si>
    <t>비상발전기 설비</t>
    <phoneticPr fontId="4" type="noConversion"/>
  </si>
  <si>
    <t>set</t>
    <phoneticPr fontId="4" type="noConversion"/>
  </si>
  <si>
    <t>계량배관 세관용 PIG 통합발주 자재 구매</t>
    <phoneticPr fontId="4" type="noConversion"/>
  </si>
  <si>
    <t>스펀지 PIG</t>
    <phoneticPr fontId="4" type="noConversion"/>
  </si>
  <si>
    <t>Φ540ⅹ860mm</t>
    <phoneticPr fontId="4" type="noConversion"/>
  </si>
  <si>
    <t>설비용</t>
    <phoneticPr fontId="4" type="noConversion"/>
  </si>
  <si>
    <t>ea</t>
    <phoneticPr fontId="4" type="noConversion"/>
  </si>
  <si>
    <t>154kV GIS Yard CCTV 설치</t>
    <phoneticPr fontId="4" type="noConversion"/>
  </si>
  <si>
    <t>CCTV</t>
    <phoneticPr fontId="4" type="noConversion"/>
  </si>
  <si>
    <t>200만 화소, 네트워크 구축</t>
    <phoneticPr fontId="4" type="noConversion"/>
  </si>
  <si>
    <t>GIS Yard 설비감시</t>
    <phoneticPr fontId="4" type="noConversion"/>
  </si>
  <si>
    <t>식</t>
    <phoneticPr fontId="4" type="noConversion"/>
  </si>
  <si>
    <t>계전보전팀</t>
    <phoneticPr fontId="4" type="noConversion"/>
  </si>
  <si>
    <t>박홍조</t>
    <phoneticPr fontId="4" type="noConversion"/>
  </si>
  <si>
    <t>033-571-4242</t>
    <phoneticPr fontId="4" type="noConversion"/>
  </si>
  <si>
    <t>기화해수펌프 정기점검 자재 구매</t>
    <phoneticPr fontId="4" type="noConversion"/>
  </si>
  <si>
    <t>슬리브 외</t>
    <phoneticPr fontId="4" type="noConversion"/>
  </si>
  <si>
    <t>2018년 가스누출경보기 부속자재(한울인텍스) 구매</t>
    <phoneticPr fontId="4" type="noConversion"/>
  </si>
  <si>
    <t>수의계약</t>
    <phoneticPr fontId="4" type="noConversion"/>
  </si>
  <si>
    <t>가스경보기</t>
    <phoneticPr fontId="4" type="noConversion"/>
  </si>
  <si>
    <t>규격</t>
    <phoneticPr fontId="4" type="noConversion"/>
  </si>
  <si>
    <t>설비용</t>
    <phoneticPr fontId="4" type="noConversion"/>
  </si>
  <si>
    <t>set</t>
    <phoneticPr fontId="4" type="noConversion"/>
  </si>
  <si>
    <t>인천지역본뷔</t>
    <phoneticPr fontId="4" type="noConversion"/>
  </si>
  <si>
    <t>설비보전팀</t>
    <phoneticPr fontId="4" type="noConversion"/>
  </si>
  <si>
    <t>김태영</t>
    <phoneticPr fontId="4" type="noConversion"/>
  </si>
  <si>
    <t>032-453-6682</t>
    <phoneticPr fontId="4" type="noConversion"/>
  </si>
  <si>
    <t>2018년 가스누출경보기 부속자재(Riken) 구매</t>
    <phoneticPr fontId="4" type="noConversion"/>
  </si>
  <si>
    <t>제한경쟁</t>
    <phoneticPr fontId="4" type="noConversion"/>
  </si>
  <si>
    <t>유량컴퓨터 Panel 시스템 개선</t>
    <phoneticPr fontId="4" type="noConversion"/>
  </si>
  <si>
    <t>유량컴퓨터 panel</t>
    <phoneticPr fontId="4" type="noConversion"/>
  </si>
  <si>
    <t>전북지역본부</t>
    <phoneticPr fontId="4" type="noConversion"/>
  </si>
  <si>
    <t>김양제</t>
    <phoneticPr fontId="4" type="noConversion"/>
  </si>
  <si>
    <t>063-850-3882</t>
    <phoneticPr fontId="4" type="noConversion"/>
  </si>
  <si>
    <t>공기압축기 정기점검자재 통합발주</t>
    <phoneticPr fontId="4" type="noConversion"/>
  </si>
  <si>
    <t>베어링 등</t>
    <phoneticPr fontId="4" type="noConversion"/>
  </si>
  <si>
    <t>정비용</t>
    <phoneticPr fontId="4" type="noConversion"/>
  </si>
  <si>
    <t>통영기지본부</t>
    <phoneticPr fontId="4" type="noConversion"/>
  </si>
  <si>
    <t>기계보전팀</t>
    <phoneticPr fontId="4" type="noConversion"/>
  </si>
  <si>
    <t>최창환</t>
    <phoneticPr fontId="4" type="noConversion"/>
  </si>
  <si>
    <t>055-640-6264</t>
    <phoneticPr fontId="4" type="noConversion"/>
  </si>
  <si>
    <t>화재수신기</t>
    <phoneticPr fontId="4" type="noConversion"/>
  </si>
  <si>
    <t>행정동용</t>
    <phoneticPr fontId="4" type="noConversion"/>
  </si>
  <si>
    <t>SET</t>
    <phoneticPr fontId="4" type="noConversion"/>
  </si>
  <si>
    <t>계전보전팀</t>
    <phoneticPr fontId="4" type="noConversion"/>
  </si>
  <si>
    <t>양재상</t>
    <phoneticPr fontId="4" type="noConversion"/>
  </si>
  <si>
    <t>056-640-6274</t>
    <phoneticPr fontId="4" type="noConversion"/>
  </si>
  <si>
    <t>프로그래머블로직컨트롤러</t>
    <phoneticPr fontId="4" type="noConversion"/>
  </si>
  <si>
    <t>055-640-6274</t>
    <phoneticPr fontId="4" type="noConversion"/>
  </si>
  <si>
    <t>무정전 전원장치(UPS)</t>
    <phoneticPr fontId="4" type="noConversion"/>
  </si>
  <si>
    <t>임실~진안 주배관 건설공사</t>
    <phoneticPr fontId="4" type="noConversion"/>
  </si>
  <si>
    <t>방산탑소음기</t>
    <phoneticPr fontId="4" type="noConversion"/>
  </si>
  <si>
    <t>776000NM3/H 14IN 600#(상부형)</t>
    <phoneticPr fontId="4" type="noConversion"/>
  </si>
  <si>
    <t>설비용</t>
    <phoneticPr fontId="4" type="noConversion"/>
  </si>
  <si>
    <t>EA</t>
    <phoneticPr fontId="4" type="noConversion"/>
  </si>
  <si>
    <t>신승길</t>
    <phoneticPr fontId="4" type="noConversion"/>
  </si>
  <si>
    <t>053-670-6687</t>
    <phoneticPr fontId="4" type="noConversion"/>
  </si>
  <si>
    <t>도련관리소 건설용 가스필터 구매</t>
    <phoneticPr fontId="4" type="noConversion"/>
  </si>
  <si>
    <t>가스여과기</t>
    <phoneticPr fontId="4" type="noConversion"/>
  </si>
  <si>
    <t>50T/H</t>
    <phoneticPr fontId="4" type="noConversion"/>
  </si>
  <si>
    <t>황주연</t>
    <phoneticPr fontId="4" type="noConversion"/>
  </si>
  <si>
    <t>053-670-6688</t>
    <phoneticPr fontId="4" type="noConversion"/>
  </si>
  <si>
    <t>점토벽돌</t>
    <phoneticPr fontId="4" type="noConversion"/>
  </si>
  <si>
    <t>관리소용</t>
    <phoneticPr fontId="4" type="noConversion"/>
  </si>
  <si>
    <t>전북지역본부</t>
    <phoneticPr fontId="4" type="noConversion"/>
  </si>
  <si>
    <t>건설사무소</t>
    <phoneticPr fontId="4" type="noConversion"/>
  </si>
  <si>
    <t>김태환</t>
    <phoneticPr fontId="4" type="noConversion"/>
  </si>
  <si>
    <t>보안소프트웨어 구매</t>
    <phoneticPr fontId="4" type="noConversion"/>
  </si>
  <si>
    <t>사무용소프트웨어</t>
    <phoneticPr fontId="4" type="noConversion"/>
  </si>
  <si>
    <t>규격</t>
    <phoneticPr fontId="4" type="noConversion"/>
  </si>
  <si>
    <t>정보보안</t>
    <phoneticPr fontId="4" type="noConversion"/>
  </si>
  <si>
    <t>통합보안처</t>
    <phoneticPr fontId="4" type="noConversion"/>
  </si>
  <si>
    <t>보안전략팀</t>
    <phoneticPr fontId="4" type="noConversion"/>
  </si>
  <si>
    <t>임창현</t>
    <phoneticPr fontId="4" type="noConversion"/>
  </si>
  <si>
    <t>053-670-0658</t>
    <phoneticPr fontId="4" type="noConversion"/>
  </si>
  <si>
    <t>전동~청주, 제주 공급사업</t>
    <phoneticPr fontId="4" type="noConversion"/>
  </si>
  <si>
    <t>LED방폭등</t>
    <phoneticPr fontId="4" type="noConversion"/>
  </si>
  <si>
    <t>박재영</t>
    <phoneticPr fontId="4" type="noConversion"/>
  </si>
  <si>
    <t>053-670-6697</t>
    <phoneticPr fontId="4" type="noConversion"/>
  </si>
  <si>
    <t>제주기지 저장탱크 및 부대설비공사</t>
    <phoneticPr fontId="4" type="noConversion"/>
  </si>
  <si>
    <t>제한경쟁</t>
    <phoneticPr fontId="4" type="noConversion"/>
  </si>
  <si>
    <t>팬코일유닛</t>
    <phoneticPr fontId="4" type="noConversion"/>
  </si>
  <si>
    <t>(W/2-Way Valve) 등 9종</t>
    <phoneticPr fontId="4" type="noConversion"/>
  </si>
  <si>
    <t>통합본관동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</si>
  <si>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</si>
  <si>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</si>
  <si>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</si>
  <si>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</si>
  <si>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</si>
  <si>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임실~진안 주배관 건설공사</t>
    <phoneticPr fontId="4" type="noConversion"/>
  </si>
  <si>
    <t>석재</t>
    <phoneticPr fontId="4" type="noConversion"/>
  </si>
  <si>
    <t>규격</t>
    <phoneticPr fontId="4" type="noConversion"/>
  </si>
  <si>
    <t>M</t>
    <phoneticPr fontId="4" type="noConversion"/>
  </si>
  <si>
    <t>전북지역본부</t>
    <phoneticPr fontId="4" type="noConversion"/>
  </si>
  <si>
    <t>건설사무소</t>
    <phoneticPr fontId="4" type="noConversion"/>
  </si>
  <si>
    <t>김태환</t>
    <phoneticPr fontId="4" type="noConversion"/>
  </si>
  <si>
    <t>063-642-5418</t>
    <phoneticPr fontId="4" type="noConversion"/>
  </si>
  <si>
    <t>2018년10월</t>
    <phoneticPr fontId="4" type="noConversion"/>
  </si>
  <si>
    <t>물탱크</t>
    <phoneticPr fontId="4" type="noConversion"/>
  </si>
  <si>
    <t>통합본관동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</si>
  <si>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</si>
  <si>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</si>
  <si>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</si>
  <si>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2018.10</t>
    <phoneticPr fontId="4" type="noConversion"/>
  </si>
  <si>
    <t>KOGAS 기본안전수칙 표지판 설치</t>
    <phoneticPr fontId="4" type="noConversion"/>
  </si>
  <si>
    <t>안전표지판</t>
    <phoneticPr fontId="4" type="noConversion"/>
  </si>
  <si>
    <t>안전환경팀</t>
    <phoneticPr fontId="4" type="noConversion"/>
  </si>
  <si>
    <t>조기훈</t>
    <phoneticPr fontId="4" type="noConversion"/>
  </si>
  <si>
    <t>031-400-7234</t>
    <phoneticPr fontId="4" type="noConversion"/>
  </si>
  <si>
    <t>레미콘</t>
    <phoneticPr fontId="4" type="noConversion"/>
  </si>
  <si>
    <t>25-18-12</t>
    <phoneticPr fontId="4" type="noConversion"/>
  </si>
  <si>
    <t>부대설비 건축</t>
    <phoneticPr fontId="4" type="noConversion"/>
  </si>
  <si>
    <t>㎥</t>
    <phoneticPr fontId="4" type="noConversion"/>
  </si>
  <si>
    <t>강민종</t>
    <phoneticPr fontId="4" type="noConversion"/>
  </si>
  <si>
    <t>064-750-5466</t>
    <phoneticPr fontId="4" type="noConversion"/>
  </si>
  <si>
    <t>이동식서가 구매</t>
    <phoneticPr fontId="4" type="noConversion"/>
  </si>
  <si>
    <t>이동식서가</t>
    <phoneticPr fontId="4" type="noConversion"/>
  </si>
  <si>
    <t>문서고</t>
    <phoneticPr fontId="4" type="noConversion"/>
  </si>
  <si>
    <t>대구경북</t>
    <phoneticPr fontId="4" type="noConversion"/>
  </si>
  <si>
    <t>마진열</t>
    <phoneticPr fontId="4" type="noConversion"/>
  </si>
  <si>
    <t>053-850-1871</t>
    <phoneticPr fontId="4" type="noConversion"/>
  </si>
  <si>
    <t>대전LCNG 2차 펌프 Cold-End 보수용자재(CS&amp;P)</t>
    <phoneticPr fontId="4" type="noConversion"/>
  </si>
  <si>
    <t>PSY Ball Bearing ASSY</t>
    <phoneticPr fontId="4" type="noConversion"/>
  </si>
  <si>
    <t>정기점검</t>
    <phoneticPr fontId="4" type="noConversion"/>
  </si>
  <si>
    <t>스틸그레이팅</t>
    <phoneticPr fontId="4" type="noConversion"/>
  </si>
  <si>
    <t>I-32</t>
    <phoneticPr fontId="4" type="noConversion"/>
  </si>
  <si>
    <t>㎡</t>
    <phoneticPr fontId="4" type="noConversion"/>
  </si>
  <si>
    <t>도로용 페인트</t>
    <phoneticPr fontId="4" type="noConversion"/>
  </si>
  <si>
    <t>1종</t>
    <phoneticPr fontId="4" type="noConversion"/>
  </si>
  <si>
    <t>kg</t>
    <phoneticPr fontId="4" type="noConversion"/>
  </si>
  <si>
    <t>제주기지 행정동 건축공사</t>
    <phoneticPr fontId="4" type="noConversion"/>
  </si>
  <si>
    <t>속빈콘크리트블록</t>
    <phoneticPr fontId="4" type="noConversion"/>
  </si>
  <si>
    <t>190*190*390</t>
    <phoneticPr fontId="4" type="noConversion"/>
  </si>
  <si>
    <t>헹정동건축공사</t>
    <phoneticPr fontId="4" type="noConversion"/>
  </si>
  <si>
    <t>매</t>
    <phoneticPr fontId="4" type="noConversion"/>
  </si>
  <si>
    <t>150*190*390</t>
    <phoneticPr fontId="4" type="noConversion"/>
  </si>
  <si>
    <t>북삼GS 증설공사용 안전밸브</t>
    <phoneticPr fontId="4" type="noConversion"/>
  </si>
  <si>
    <t>안전밸브</t>
    <phoneticPr fontId="4" type="noConversion"/>
  </si>
  <si>
    <t>전인영</t>
    <phoneticPr fontId="4" type="noConversion"/>
  </si>
  <si>
    <t>053-850-1879</t>
    <phoneticPr fontId="4" type="noConversion"/>
  </si>
  <si>
    <t>포항LCNG 2차펌프 Warm-End 구매</t>
    <phoneticPr fontId="4" type="noConversion"/>
  </si>
  <si>
    <t>2차펌프 Warm-End</t>
    <phoneticPr fontId="4" type="noConversion"/>
  </si>
  <si>
    <t>배진호</t>
    <phoneticPr fontId="4" type="noConversion"/>
  </si>
  <si>
    <t>053-850-1877</t>
    <phoneticPr fontId="4" type="noConversion"/>
  </si>
  <si>
    <t>포항LCNG 주요설비 예비품 구매</t>
    <phoneticPr fontId="4" type="noConversion"/>
  </si>
  <si>
    <t>밸브 등 주요자재</t>
    <phoneticPr fontId="4" type="noConversion"/>
  </si>
  <si>
    <t>표준가스</t>
    <phoneticPr fontId="4" type="noConversion"/>
  </si>
  <si>
    <t>30±2L</t>
  </si>
  <si>
    <t>기화해수배관 다공판 구매</t>
    <phoneticPr fontId="4" type="noConversion"/>
  </si>
  <si>
    <t>다공판</t>
    <phoneticPr fontId="4" type="noConversion"/>
  </si>
  <si>
    <t>설비개선</t>
    <phoneticPr fontId="4" type="noConversion"/>
  </si>
  <si>
    <t>임실~진안 주배관 건설공사</t>
    <phoneticPr fontId="4" type="noConversion"/>
  </si>
  <si>
    <t>면도날철조망</t>
    <phoneticPr fontId="4" type="noConversion"/>
  </si>
  <si>
    <t>관리소용</t>
    <phoneticPr fontId="4" type="noConversion"/>
  </si>
  <si>
    <t>M</t>
    <phoneticPr fontId="4" type="noConversion"/>
  </si>
  <si>
    <t>건설사무소</t>
    <phoneticPr fontId="4" type="noConversion"/>
  </si>
  <si>
    <t>김태환</t>
    <phoneticPr fontId="4" type="noConversion"/>
  </si>
  <si>
    <t>UPS 소모성 자재 교체</t>
    <phoneticPr fontId="4" type="noConversion"/>
  </si>
  <si>
    <t>UPS FAN</t>
    <phoneticPr fontId="4" type="noConversion"/>
  </si>
  <si>
    <t>DC콘덴서 3500V 6800uF</t>
    <phoneticPr fontId="4" type="noConversion"/>
  </si>
  <si>
    <t>유경혜</t>
    <phoneticPr fontId="4" type="noConversion"/>
  </si>
  <si>
    <t>063-850-3885</t>
    <phoneticPr fontId="4" type="noConversion"/>
  </si>
  <si>
    <t>2018.10.</t>
    <phoneticPr fontId="4" type="noConversion"/>
  </si>
  <si>
    <t>한림관리소 건설용 가스필터 구매</t>
    <phoneticPr fontId="4" type="noConversion"/>
  </si>
  <si>
    <t>10T/H</t>
    <phoneticPr fontId="4" type="noConversion"/>
  </si>
  <si>
    <t>서귀포관리소 건설용 가스필터 구매</t>
    <phoneticPr fontId="4" type="noConversion"/>
  </si>
  <si>
    <t>LED 램프 구매</t>
    <phoneticPr fontId="4" type="noConversion"/>
  </si>
  <si>
    <t>보수자재</t>
    <phoneticPr fontId="4" type="noConversion"/>
  </si>
  <si>
    <t>LED 램프</t>
    <phoneticPr fontId="4" type="noConversion"/>
  </si>
  <si>
    <t>보수용</t>
    <phoneticPr fontId="4" type="noConversion"/>
  </si>
  <si>
    <t>ea</t>
    <phoneticPr fontId="4" type="noConversion"/>
  </si>
  <si>
    <t>통영기지본부</t>
    <phoneticPr fontId="4" type="noConversion"/>
  </si>
  <si>
    <t>시설보전팀</t>
    <phoneticPr fontId="4" type="noConversion"/>
  </si>
  <si>
    <t>전병옥</t>
    <phoneticPr fontId="4" type="noConversion"/>
  </si>
  <si>
    <t>055-640-6145</t>
    <phoneticPr fontId="4" type="noConversion"/>
  </si>
  <si>
    <t>자연석판석 구매</t>
    <phoneticPr fontId="4" type="noConversion"/>
  </si>
  <si>
    <t>자연석판석</t>
    <phoneticPr fontId="4" type="noConversion"/>
  </si>
  <si>
    <t>포천석, 20mm</t>
    <phoneticPr fontId="4" type="noConversion"/>
  </si>
  <si>
    <t>중앙조정실 건축공사용</t>
    <phoneticPr fontId="4" type="noConversion"/>
  </si>
  <si>
    <t>m2</t>
    <phoneticPr fontId="4" type="noConversion"/>
  </si>
  <si>
    <t>인천기지건설단</t>
    <phoneticPr fontId="4" type="noConversion"/>
  </si>
  <si>
    <t>배상윤</t>
    <phoneticPr fontId="4" type="noConversion"/>
  </si>
  <si>
    <t>032-810-4964</t>
    <phoneticPr fontId="4" type="noConversion"/>
  </si>
  <si>
    <t>해수취수설비 LCP 차양막 설치</t>
    <phoneticPr fontId="4" type="noConversion"/>
  </si>
  <si>
    <t>차양막</t>
    <phoneticPr fontId="4" type="noConversion"/>
  </si>
  <si>
    <t>SUS</t>
    <phoneticPr fontId="4" type="noConversion"/>
  </si>
  <si>
    <t>현장 LCP 차양막</t>
    <phoneticPr fontId="4" type="noConversion"/>
  </si>
  <si>
    <t>박홍조</t>
    <phoneticPr fontId="4" type="noConversion"/>
  </si>
  <si>
    <t>033-571-4242</t>
    <phoneticPr fontId="4" type="noConversion"/>
  </si>
  <si>
    <t>저압배전반 구매 설치</t>
    <phoneticPr fontId="4" type="noConversion"/>
  </si>
  <si>
    <t>24KW</t>
    <phoneticPr fontId="4" type="noConversion"/>
  </si>
  <si>
    <t>전북지역본부</t>
    <phoneticPr fontId="4" type="noConversion"/>
  </si>
  <si>
    <t>유경혜</t>
    <phoneticPr fontId="4" type="noConversion"/>
  </si>
  <si>
    <t>063-850-3885</t>
    <phoneticPr fontId="4" type="noConversion"/>
  </si>
  <si>
    <t>제한경쟁</t>
    <phoneticPr fontId="4" type="noConversion"/>
  </si>
  <si>
    <t>송풍기</t>
    <phoneticPr fontId="4" type="noConversion"/>
  </si>
  <si>
    <t>통합본관동</t>
    <phoneticPr fontId="4" type="noConversion"/>
  </si>
  <si>
    <t>ea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</si>
  <si>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</si>
  <si>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</si>
  <si>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</si>
  <si>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임실~진안 주배관 건설공사</t>
    <phoneticPr fontId="4" type="noConversion"/>
  </si>
  <si>
    <t>콘크리트파일(PHC)</t>
    <phoneticPr fontId="4" type="noConversion"/>
  </si>
  <si>
    <t>M</t>
    <phoneticPr fontId="4" type="noConversion"/>
  </si>
  <si>
    <t>전북지역본부</t>
    <phoneticPr fontId="4" type="noConversion"/>
  </si>
  <si>
    <t>건설사무소</t>
    <phoneticPr fontId="4" type="noConversion"/>
  </si>
  <si>
    <t>김태환</t>
    <phoneticPr fontId="4" type="noConversion"/>
  </si>
  <si>
    <t>2018년도 비상설비용 경유구매</t>
    <phoneticPr fontId="4" type="noConversion"/>
  </si>
  <si>
    <t>경유</t>
    <phoneticPr fontId="4" type="noConversion"/>
  </si>
  <si>
    <t>저유황경유</t>
    <phoneticPr fontId="4" type="noConversion"/>
  </si>
  <si>
    <t>비상설비용 연료</t>
    <phoneticPr fontId="4" type="noConversion"/>
  </si>
  <si>
    <r>
      <t>리터(ℓ</t>
    </r>
    <r>
      <rPr>
        <i/>
        <sz val="12.65"/>
        <color theme="1"/>
        <rFont val="맑은 고딕"/>
        <family val="3"/>
        <charset val="129"/>
        <scheme val="minor"/>
      </rPr>
      <t>)</t>
    </r>
    <phoneticPr fontId="4" type="noConversion"/>
  </si>
  <si>
    <t>삼척기지본부</t>
    <phoneticPr fontId="4" type="noConversion"/>
  </si>
  <si>
    <t>설비운영팀</t>
    <phoneticPr fontId="4" type="noConversion"/>
  </si>
  <si>
    <t>정진욱</t>
    <phoneticPr fontId="4" type="noConversion"/>
  </si>
  <si>
    <t>033-571-4157</t>
    <phoneticPr fontId="4" type="noConversion"/>
  </si>
  <si>
    <t>북삼관리소 개선공사</t>
    <phoneticPr fontId="4" type="noConversion"/>
  </si>
  <si>
    <t>안전밸브</t>
    <phoneticPr fontId="4" type="noConversion"/>
  </si>
  <si>
    <t>8"(300#,RF)x10"(150#,RF)</t>
    <phoneticPr fontId="4" type="noConversion"/>
  </si>
  <si>
    <t>설비용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</si>
  <si>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</si>
  <si>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</si>
  <si>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</si>
  <si>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임동연</t>
    <phoneticPr fontId="4" type="noConversion"/>
  </si>
  <si>
    <t>053-670-6628</t>
    <phoneticPr fontId="4" type="noConversion"/>
  </si>
  <si>
    <t>간성관리소 증설공사</t>
    <phoneticPr fontId="4" type="noConversion"/>
  </si>
  <si>
    <t>RTU</t>
    <phoneticPr fontId="4" type="noConversion"/>
  </si>
  <si>
    <t>이동희</t>
    <phoneticPr fontId="4" type="noConversion"/>
  </si>
  <si>
    <t>053-670-6629</t>
    <phoneticPr fontId="4" type="noConversion"/>
  </si>
  <si>
    <t>평창관리소 증설공사</t>
    <phoneticPr fontId="4" type="noConversion"/>
  </si>
  <si>
    <t>백업센터 운영관련 소모품 구매</t>
    <phoneticPr fontId="4" type="noConversion"/>
  </si>
  <si>
    <t>테이프백업장치</t>
    <phoneticPr fontId="4" type="noConversion"/>
  </si>
  <si>
    <t>규격</t>
    <phoneticPr fontId="4" type="noConversion"/>
  </si>
  <si>
    <t>통합보안처</t>
    <phoneticPr fontId="4" type="noConversion"/>
  </si>
  <si>
    <t>시스템운영팀</t>
    <phoneticPr fontId="4" type="noConversion"/>
  </si>
  <si>
    <t>김성진</t>
    <phoneticPr fontId="4" type="noConversion"/>
  </si>
  <si>
    <t>053-670-0692</t>
    <phoneticPr fontId="4" type="noConversion"/>
  </si>
  <si>
    <t>공급관리소 방폭무전기 구매</t>
    <phoneticPr fontId="4" type="noConversion"/>
  </si>
  <si>
    <t>무선통신장치</t>
    <phoneticPr fontId="4" type="noConversion"/>
  </si>
  <si>
    <t>방폭형</t>
    <phoneticPr fontId="4" type="noConversion"/>
  </si>
  <si>
    <t>강원지역본부</t>
    <phoneticPr fontId="4" type="noConversion"/>
  </si>
  <si>
    <t>설비보전팀</t>
    <phoneticPr fontId="4" type="noConversion"/>
  </si>
  <si>
    <t>백동주</t>
    <phoneticPr fontId="4" type="noConversion"/>
  </si>
  <si>
    <t>033-760-6724</t>
    <phoneticPr fontId="4" type="noConversion"/>
  </si>
  <si>
    <t>EHSQ 기본안전수칙 표지판 설치</t>
    <phoneticPr fontId="4" type="noConversion"/>
  </si>
  <si>
    <t>안전표지판</t>
    <phoneticPr fontId="4" type="noConversion"/>
  </si>
  <si>
    <t>안전보건</t>
    <phoneticPr fontId="4" type="noConversion"/>
  </si>
  <si>
    <t>광주전남지역본부</t>
    <phoneticPr fontId="4" type="noConversion"/>
  </si>
  <si>
    <t>안전환경팀</t>
    <phoneticPr fontId="4" type="noConversion"/>
  </si>
  <si>
    <t>김민정</t>
    <phoneticPr fontId="4" type="noConversion"/>
  </si>
  <si>
    <t>062-950-1316</t>
    <phoneticPr fontId="4" type="noConversion"/>
  </si>
  <si>
    <t>19년 프로세스 밸브 보수용 자재 구매</t>
    <phoneticPr fontId="4" type="noConversion"/>
  </si>
  <si>
    <t>밸브보수용 자재</t>
    <phoneticPr fontId="4" type="noConversion"/>
  </si>
  <si>
    <t>보수용자재</t>
    <phoneticPr fontId="4" type="noConversion"/>
  </si>
  <si>
    <t>기</t>
    <phoneticPr fontId="4" type="noConversion"/>
  </si>
  <si>
    <t>기계보전팀</t>
    <phoneticPr fontId="4" type="noConversion"/>
  </si>
  <si>
    <t>이지현</t>
    <phoneticPr fontId="4" type="noConversion"/>
  </si>
  <si>
    <t>055-640-6253</t>
    <phoneticPr fontId="4" type="noConversion"/>
  </si>
  <si>
    <t>TK-202탱크 리뉴얼공사</t>
    <phoneticPr fontId="4" type="noConversion"/>
  </si>
  <si>
    <t>보수자재</t>
    <phoneticPr fontId="4" type="noConversion"/>
  </si>
  <si>
    <t>페인트 및 특수 모르타르</t>
    <phoneticPr fontId="4" type="noConversion"/>
  </si>
  <si>
    <t>보수용</t>
    <phoneticPr fontId="4" type="noConversion"/>
  </si>
  <si>
    <t>시설보전팀</t>
    <phoneticPr fontId="4" type="noConversion"/>
  </si>
  <si>
    <t>곽동환</t>
    <phoneticPr fontId="4" type="noConversion"/>
  </si>
  <si>
    <t>055-640-6144</t>
    <phoneticPr fontId="4" type="noConversion"/>
  </si>
  <si>
    <t>2019년 경상정비용 가스켓 통합발주</t>
    <phoneticPr fontId="4" type="noConversion"/>
  </si>
  <si>
    <t>가스켓</t>
    <phoneticPr fontId="4" type="noConversion"/>
  </si>
  <si>
    <t>사내규격</t>
    <phoneticPr fontId="4" type="noConversion"/>
  </si>
  <si>
    <t>설비용</t>
    <phoneticPr fontId="4" type="noConversion"/>
  </si>
  <si>
    <t>전인영</t>
    <phoneticPr fontId="4" type="noConversion"/>
  </si>
  <si>
    <t>053-850-1879</t>
    <phoneticPr fontId="4" type="noConversion"/>
  </si>
  <si>
    <t>AFV 정압기자재</t>
    <phoneticPr fontId="4" type="noConversion"/>
  </si>
  <si>
    <t>제주기지 행정동 건축공사</t>
    <phoneticPr fontId="4" type="noConversion"/>
  </si>
  <si>
    <t>알루미늄 미서기창</t>
    <phoneticPr fontId="4" type="noConversion"/>
  </si>
  <si>
    <t>불소수지 100*45mm</t>
    <phoneticPr fontId="4" type="noConversion"/>
  </si>
  <si>
    <t>행정동건축공사</t>
    <phoneticPr fontId="4" type="noConversion"/>
  </si>
  <si>
    <t>㎡</t>
    <phoneticPr fontId="4" type="noConversion"/>
  </si>
  <si>
    <t>제주기지건설단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</si>
  <si>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</si>
  <si>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</si>
  <si>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</si>
  <si>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제주기지 저장탱크 및 부대설비공사</t>
    <phoneticPr fontId="4" type="noConversion"/>
  </si>
  <si>
    <t>레미콘</t>
    <phoneticPr fontId="4" type="noConversion"/>
  </si>
  <si>
    <t>25-18-08</t>
    <phoneticPr fontId="4" type="noConversion"/>
  </si>
  <si>
    <t>부대설비 건축</t>
    <phoneticPr fontId="4" type="noConversion"/>
  </si>
  <si>
    <t>㎥</t>
    <phoneticPr fontId="4" type="noConversion"/>
  </si>
  <si>
    <t>계장제어설비(PIC, 어나운시에이터) 구매설치</t>
    <phoneticPr fontId="4" type="noConversion"/>
  </si>
  <si>
    <t>제한경쟁</t>
    <phoneticPr fontId="4" type="noConversion"/>
  </si>
  <si>
    <t>PIC, 어나운시에이터</t>
    <phoneticPr fontId="4" type="noConversion"/>
  </si>
  <si>
    <t>전원 : AC220/110V 60Hz</t>
    <phoneticPr fontId="19" type="noConversion"/>
  </si>
  <si>
    <t>설비용</t>
    <phoneticPr fontId="4" type="noConversion"/>
  </si>
  <si>
    <t>set</t>
    <phoneticPr fontId="4" type="noConversion"/>
  </si>
  <si>
    <t>전북지역본부</t>
    <phoneticPr fontId="4" type="noConversion"/>
  </si>
  <si>
    <t>이용창</t>
    <phoneticPr fontId="4" type="noConversion"/>
  </si>
  <si>
    <t>063-850-3886</t>
    <phoneticPr fontId="4" type="noConversion"/>
  </si>
  <si>
    <t>소화해수펌프 정수자재 구매</t>
    <phoneticPr fontId="4" type="noConversion"/>
  </si>
  <si>
    <t>샤프트 슬리브 등</t>
    <phoneticPr fontId="4" type="noConversion"/>
  </si>
  <si>
    <t>OD150*ID135*L260</t>
    <phoneticPr fontId="4" type="noConversion"/>
  </si>
  <si>
    <t>정비용</t>
    <phoneticPr fontId="4" type="noConversion"/>
  </si>
  <si>
    <t>EA</t>
    <phoneticPr fontId="4" type="noConversion"/>
  </si>
  <si>
    <t>통영기지본부</t>
    <phoneticPr fontId="4" type="noConversion"/>
  </si>
  <si>
    <t>기계보전팀</t>
    <phoneticPr fontId="4" type="noConversion"/>
  </si>
  <si>
    <t>최창환</t>
    <phoneticPr fontId="4" type="noConversion"/>
  </si>
  <si>
    <t>055-640-6264</t>
    <phoneticPr fontId="4" type="noConversion"/>
  </si>
  <si>
    <t>가스검지기</t>
    <phoneticPr fontId="4" type="noConversion"/>
  </si>
  <si>
    <t>제주기지 저장탱크 및 부대설비공사</t>
    <phoneticPr fontId="4" type="noConversion"/>
  </si>
  <si>
    <t>저장탱크</t>
    <phoneticPr fontId="4" type="noConversion"/>
  </si>
  <si>
    <t>통합본관동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</si>
  <si>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</si>
  <si>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</si>
  <si>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</si>
  <si>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</si>
  <si>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</si>
  <si>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UPS 부속자재 교체</t>
    <phoneticPr fontId="4" type="noConversion"/>
  </si>
  <si>
    <t>부속자재</t>
    <phoneticPr fontId="4" type="noConversion"/>
  </si>
  <si>
    <t>UPS 설비</t>
    <phoneticPr fontId="4" type="noConversion"/>
  </si>
  <si>
    <t>하역부두 풍향풍속계 구매</t>
    <phoneticPr fontId="4" type="noConversion"/>
  </si>
  <si>
    <t>풍향풍속계</t>
    <phoneticPr fontId="4" type="noConversion"/>
  </si>
  <si>
    <t>바이살라 WXT-536</t>
    <phoneticPr fontId="4" type="noConversion"/>
  </si>
  <si>
    <t>윤판석</t>
    <phoneticPr fontId="4" type="noConversion"/>
  </si>
  <si>
    <t>033-571-4254</t>
    <phoneticPr fontId="4" type="noConversion"/>
  </si>
  <si>
    <t>공급관리소 노후 음성고지설비 구매</t>
    <phoneticPr fontId="4" type="noConversion"/>
  </si>
  <si>
    <t>음성경보장치</t>
    <phoneticPr fontId="4" type="noConversion"/>
  </si>
  <si>
    <t>규격</t>
    <phoneticPr fontId="4" type="noConversion"/>
  </si>
  <si>
    <t>set</t>
    <phoneticPr fontId="4" type="noConversion"/>
  </si>
  <si>
    <t>서영민</t>
    <phoneticPr fontId="4" type="noConversion"/>
  </si>
  <si>
    <t>032-453-6685</t>
    <phoneticPr fontId="4" type="noConversion"/>
  </si>
  <si>
    <t>냉남방기 구매</t>
    <phoneticPr fontId="4" type="noConversion"/>
  </si>
  <si>
    <t>보수자재</t>
    <phoneticPr fontId="4" type="noConversion"/>
  </si>
  <si>
    <t>냉난방기</t>
    <phoneticPr fontId="4" type="noConversion"/>
  </si>
  <si>
    <t>보수용</t>
    <phoneticPr fontId="4" type="noConversion"/>
  </si>
  <si>
    <t>전병옥</t>
    <phoneticPr fontId="4" type="noConversion"/>
  </si>
  <si>
    <t>055-640-6145</t>
    <phoneticPr fontId="4" type="noConversion"/>
  </si>
  <si>
    <t>진안VS,평해VS</t>
    <phoneticPr fontId="4" type="noConversion"/>
  </si>
  <si>
    <t>가스누출경보기 수신반</t>
    <phoneticPr fontId="4" type="noConversion"/>
  </si>
  <si>
    <t>접촉연소식, 열선형반도체식</t>
    <phoneticPr fontId="4" type="noConversion"/>
  </si>
  <si>
    <t>관리소용</t>
    <phoneticPr fontId="4" type="noConversion"/>
  </si>
  <si>
    <t>SET</t>
    <phoneticPr fontId="4" type="noConversion"/>
  </si>
  <si>
    <t>공급건설처</t>
    <phoneticPr fontId="4" type="noConversion"/>
  </si>
  <si>
    <t>공급건설기전팀</t>
    <phoneticPr fontId="4" type="noConversion"/>
  </si>
  <si>
    <t>염상혁</t>
    <phoneticPr fontId="4" type="noConversion"/>
  </si>
  <si>
    <t>053-670-6693</t>
    <phoneticPr fontId="4" type="noConversion"/>
  </si>
  <si>
    <t>생산본부 도면 검색시스템 구축관련 전산장비 구매</t>
    <phoneticPr fontId="4" type="noConversion"/>
  </si>
  <si>
    <t>컴퓨터서버</t>
    <phoneticPr fontId="4" type="noConversion"/>
  </si>
  <si>
    <t>-</t>
    <phoneticPr fontId="4" type="noConversion"/>
  </si>
  <si>
    <t>서버장비</t>
    <phoneticPr fontId="4" type="noConversion"/>
  </si>
  <si>
    <r>
      <t>S</t>
    </r>
    <r>
      <rPr>
        <sz val="11"/>
        <rFont val="맑은 고딕"/>
        <family val="3"/>
        <charset val="129"/>
        <scheme val="minor"/>
      </rPr>
      <t>ET</t>
    </r>
    <phoneticPr fontId="4" type="noConversion"/>
  </si>
  <si>
    <t>생산운영처</t>
    <phoneticPr fontId="4" type="noConversion"/>
  </si>
  <si>
    <t>생산진단팀</t>
    <phoneticPr fontId="4" type="noConversion"/>
  </si>
  <si>
    <t>박재웅</t>
    <phoneticPr fontId="4" type="noConversion"/>
  </si>
  <si>
    <t>053-670-6474</t>
    <phoneticPr fontId="4" type="noConversion"/>
  </si>
  <si>
    <t>임실~진안 주배관 건설공사</t>
    <phoneticPr fontId="4" type="noConversion"/>
  </si>
  <si>
    <t>자연석경계석</t>
    <phoneticPr fontId="4" type="noConversion"/>
  </si>
  <si>
    <t>규격</t>
    <phoneticPr fontId="4" type="noConversion"/>
  </si>
  <si>
    <t>관리소용</t>
    <phoneticPr fontId="4" type="noConversion"/>
  </si>
  <si>
    <t>ea</t>
    <phoneticPr fontId="4" type="noConversion"/>
  </si>
  <si>
    <t>전북지역본부</t>
    <phoneticPr fontId="4" type="noConversion"/>
  </si>
  <si>
    <t>건설사무소</t>
    <phoneticPr fontId="4" type="noConversion"/>
  </si>
  <si>
    <t>김태환</t>
    <phoneticPr fontId="4" type="noConversion"/>
  </si>
  <si>
    <t>임실~진안,적량GS,평해VS</t>
    <phoneticPr fontId="4" type="noConversion"/>
  </si>
  <si>
    <t>LED방폭등</t>
    <phoneticPr fontId="4" type="noConversion"/>
  </si>
  <si>
    <t>EA</t>
    <phoneticPr fontId="4" type="noConversion"/>
  </si>
  <si>
    <t>공급건설처</t>
    <phoneticPr fontId="4" type="noConversion"/>
  </si>
  <si>
    <t>공급건설기전팀</t>
    <phoneticPr fontId="4" type="noConversion"/>
  </si>
  <si>
    <t>박재영</t>
    <phoneticPr fontId="4" type="noConversion"/>
  </si>
  <si>
    <t>053-670-6697</t>
    <phoneticPr fontId="4" type="noConversion"/>
  </si>
  <si>
    <t>제주기지 저장탱크 및 부대설비공사</t>
    <phoneticPr fontId="4" type="noConversion"/>
  </si>
  <si>
    <t>소음기</t>
    <phoneticPr fontId="4" type="noConversion"/>
  </si>
  <si>
    <t>통합본관동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</si>
  <si>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</si>
  <si>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</si>
  <si>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</si>
  <si>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</si>
  <si>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백업관리시스템(DBRS) 라이선스 추가 구매</t>
    <phoneticPr fontId="4" type="noConversion"/>
  </si>
  <si>
    <t>라이선스</t>
    <phoneticPr fontId="4" type="noConversion"/>
  </si>
  <si>
    <t>설비용</t>
    <phoneticPr fontId="4" type="noConversion"/>
  </si>
  <si>
    <t>한정혁</t>
    <phoneticPr fontId="4" type="noConversion"/>
  </si>
  <si>
    <t>033-571-4262</t>
    <phoneticPr fontId="4" type="noConversion"/>
  </si>
  <si>
    <t>제주기지 행정동 건축공사</t>
    <phoneticPr fontId="4" type="noConversion"/>
  </si>
  <si>
    <t>알루미늄 미서기창</t>
    <phoneticPr fontId="4" type="noConversion"/>
  </si>
  <si>
    <t>불소수지 120*45mm</t>
    <phoneticPr fontId="4" type="noConversion"/>
  </si>
  <si>
    <t>행정동건축공사</t>
    <phoneticPr fontId="4" type="noConversion"/>
  </si>
  <si>
    <t>㎡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</si>
  <si>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</si>
  <si>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</si>
  <si>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</si>
  <si>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포승관리소 증설공사</t>
    <phoneticPr fontId="4" type="noConversion"/>
  </si>
  <si>
    <t>안전밸브</t>
    <phoneticPr fontId="4" type="noConversion"/>
  </si>
  <si>
    <t>4"(600#,RJ)x6"(150#,RF)</t>
    <phoneticPr fontId="4" type="noConversion"/>
  </si>
  <si>
    <t>SET</t>
    <phoneticPr fontId="4" type="noConversion"/>
  </si>
  <si>
    <t>공급운영처</t>
    <phoneticPr fontId="4" type="noConversion"/>
  </si>
  <si>
    <t>공급개선팀</t>
    <phoneticPr fontId="4" type="noConversion"/>
  </si>
  <si>
    <t>임동연</t>
    <phoneticPr fontId="4" type="noConversion"/>
  </si>
  <si>
    <t>053-670-6628</t>
    <phoneticPr fontId="4" type="noConversion"/>
  </si>
  <si>
    <t>Process 설비 소모성 Battery 교체</t>
    <phoneticPr fontId="4" type="noConversion"/>
  </si>
  <si>
    <t>Process 설비용 Battery</t>
    <phoneticPr fontId="4" type="noConversion"/>
  </si>
  <si>
    <t>Battery</t>
    <phoneticPr fontId="4" type="noConversion"/>
  </si>
  <si>
    <t>Battery 방전에 의한 설비 부동작 방지</t>
    <phoneticPr fontId="4" type="noConversion"/>
  </si>
  <si>
    <t>set</t>
    <phoneticPr fontId="4" type="noConversion"/>
  </si>
  <si>
    <t>삼척기지본부</t>
    <phoneticPr fontId="4" type="noConversion"/>
  </si>
  <si>
    <t>계전보전팀</t>
    <phoneticPr fontId="4" type="noConversion"/>
  </si>
  <si>
    <t>오창석</t>
    <phoneticPr fontId="4" type="noConversion"/>
  </si>
  <si>
    <t>033-571-4252</t>
    <phoneticPr fontId="4" type="noConversion"/>
  </si>
  <si>
    <t>2018.10.</t>
    <phoneticPr fontId="4" type="noConversion"/>
  </si>
  <si>
    <t>BOG압축기 보수자재</t>
    <phoneticPr fontId="4" type="noConversion"/>
  </si>
  <si>
    <t>업무망 백신 등 소프트웨어 연간 라이선스 구매</t>
    <phoneticPr fontId="4" type="noConversion"/>
  </si>
  <si>
    <t>백신 클라이언트(서버)</t>
    <phoneticPr fontId="4" type="noConversion"/>
  </si>
  <si>
    <t>규격</t>
    <phoneticPr fontId="4" type="noConversion"/>
  </si>
  <si>
    <t>악성코드 탐지 및 제거</t>
    <phoneticPr fontId="4" type="noConversion"/>
  </si>
  <si>
    <t>ea</t>
    <phoneticPr fontId="4" type="noConversion"/>
  </si>
  <si>
    <t xml:space="preserve">통합보안처 </t>
    <phoneticPr fontId="4" type="noConversion"/>
  </si>
  <si>
    <t>사이버보안팀</t>
    <phoneticPr fontId="4" type="noConversion"/>
  </si>
  <si>
    <t>강우식</t>
    <phoneticPr fontId="4" type="noConversion"/>
  </si>
  <si>
    <t>053-670-0667</t>
    <phoneticPr fontId="4" type="noConversion"/>
  </si>
  <si>
    <t>RMG 계량설비 보수용 자재 구매</t>
    <phoneticPr fontId="4" type="noConversion"/>
  </si>
  <si>
    <t>가스미터</t>
    <phoneticPr fontId="4" type="noConversion"/>
  </si>
  <si>
    <t>HF3(4",8",10")</t>
    <phoneticPr fontId="4" type="noConversion"/>
  </si>
  <si>
    <t>터빈미터 근접센서, Power Supply</t>
    <phoneticPr fontId="4" type="noConversion"/>
  </si>
  <si>
    <t>대전충청지역본부</t>
    <phoneticPr fontId="4" type="noConversion"/>
  </si>
  <si>
    <t>설비보전팀</t>
    <phoneticPr fontId="4" type="noConversion"/>
  </si>
  <si>
    <t>조영욱</t>
    <phoneticPr fontId="4" type="noConversion"/>
  </si>
  <si>
    <t>042-229-3542</t>
    <phoneticPr fontId="4" type="noConversion"/>
  </si>
  <si>
    <t>이태엽</t>
    <phoneticPr fontId="4" type="noConversion"/>
  </si>
  <si>
    <t>031-400-7479</t>
    <phoneticPr fontId="4" type="noConversion"/>
  </si>
  <si>
    <t xml:space="preserve">2018년 FLEXFLO 정압설비 829S1 Pilot 보수용자재 구매 </t>
    <phoneticPr fontId="4" type="noConversion"/>
  </si>
  <si>
    <t>Poppet 등 3품목 311EA</t>
    <phoneticPr fontId="4" type="noConversion"/>
  </si>
  <si>
    <t>설비용</t>
    <phoneticPr fontId="4" type="noConversion"/>
  </si>
  <si>
    <t>EA</t>
    <phoneticPr fontId="4" type="noConversion"/>
  </si>
  <si>
    <t>인천지역본부</t>
    <phoneticPr fontId="4" type="noConversion"/>
  </si>
  <si>
    <t>오우병</t>
    <phoneticPr fontId="4" type="noConversion"/>
  </si>
  <si>
    <t>032-453-6672</t>
    <phoneticPr fontId="4" type="noConversion"/>
  </si>
  <si>
    <t>대전LCNG 2차 펌프 Cold-End 보수용자재(ACD)</t>
    <phoneticPr fontId="4" type="noConversion"/>
  </si>
  <si>
    <t>수의계약</t>
    <phoneticPr fontId="4" type="noConversion"/>
  </si>
  <si>
    <t>PSY Ball Bearing ASSY</t>
    <phoneticPr fontId="4" type="noConversion"/>
  </si>
  <si>
    <t>-</t>
    <phoneticPr fontId="4" type="noConversion"/>
  </si>
  <si>
    <t>정기점검</t>
    <phoneticPr fontId="4" type="noConversion"/>
  </si>
  <si>
    <t>set</t>
    <phoneticPr fontId="4" type="noConversion"/>
  </si>
  <si>
    <t>한영준</t>
    <phoneticPr fontId="4" type="noConversion"/>
  </si>
  <si>
    <t>042-229-3535</t>
    <phoneticPr fontId="4" type="noConversion"/>
  </si>
  <si>
    <t>업무망 백신 등 소프트웨어 연간 라이선스 구매</t>
    <phoneticPr fontId="4" type="noConversion"/>
  </si>
  <si>
    <t>온라인백신</t>
    <phoneticPr fontId="4" type="noConversion"/>
  </si>
  <si>
    <t>악성코드 탐지 및 제거</t>
    <phoneticPr fontId="4" type="noConversion"/>
  </si>
  <si>
    <t xml:space="preserve">통합보안처 </t>
    <phoneticPr fontId="4" type="noConversion"/>
  </si>
  <si>
    <t>사이버보안팀</t>
    <phoneticPr fontId="4" type="noConversion"/>
  </si>
  <si>
    <t>강우식</t>
    <phoneticPr fontId="4" type="noConversion"/>
  </si>
  <si>
    <t>053-670-0667</t>
    <phoneticPr fontId="4" type="noConversion"/>
  </si>
  <si>
    <t>포승관리소 증설공사</t>
    <phoneticPr fontId="4" type="noConversion"/>
  </si>
  <si>
    <t>LED 방폭형 등기구</t>
    <phoneticPr fontId="4" type="noConversion"/>
  </si>
  <si>
    <t>80W</t>
    <phoneticPr fontId="4" type="noConversion"/>
  </si>
  <si>
    <t>대전LCNG Air Comp. 구매</t>
    <phoneticPr fontId="4" type="noConversion"/>
  </si>
  <si>
    <t>이동식공기압축기</t>
    <phoneticPr fontId="4" type="noConversion"/>
  </si>
  <si>
    <t>15HP</t>
    <phoneticPr fontId="4" type="noConversion"/>
  </si>
  <si>
    <t>AOV 동작용</t>
    <phoneticPr fontId="4" type="noConversion"/>
  </si>
  <si>
    <t>한영준</t>
    <phoneticPr fontId="4" type="noConversion"/>
  </si>
  <si>
    <t>042-229-3535</t>
    <phoneticPr fontId="4" type="noConversion"/>
  </si>
  <si>
    <t>헬륨 및 질소</t>
    <phoneticPr fontId="4" type="noConversion"/>
  </si>
  <si>
    <t>LED 실내조명등</t>
    <phoneticPr fontId="4" type="noConversion"/>
  </si>
  <si>
    <t>2018년 가스누출경보기 부속자재(가스트론) 구매</t>
    <phoneticPr fontId="4" type="noConversion"/>
  </si>
  <si>
    <t>수의계약</t>
    <phoneticPr fontId="4" type="noConversion"/>
  </si>
  <si>
    <t>가스경보기</t>
    <phoneticPr fontId="4" type="noConversion"/>
  </si>
  <si>
    <t>규격</t>
    <phoneticPr fontId="4" type="noConversion"/>
  </si>
  <si>
    <t>설비용</t>
    <phoneticPr fontId="4" type="noConversion"/>
  </si>
  <si>
    <t>set</t>
    <phoneticPr fontId="4" type="noConversion"/>
  </si>
  <si>
    <t>인천지역본뷔</t>
    <phoneticPr fontId="4" type="noConversion"/>
  </si>
  <si>
    <t>설비보전팀</t>
    <phoneticPr fontId="4" type="noConversion"/>
  </si>
  <si>
    <t>김태영</t>
    <phoneticPr fontId="4" type="noConversion"/>
  </si>
  <si>
    <t>032-453-6682</t>
    <phoneticPr fontId="4" type="noConversion"/>
  </si>
  <si>
    <t>노후 지진감지 모니터링 PC 교체</t>
    <phoneticPr fontId="4" type="noConversion"/>
  </si>
  <si>
    <t>제한경쟁</t>
    <phoneticPr fontId="4" type="noConversion"/>
  </si>
  <si>
    <t>모니터링 PC</t>
    <phoneticPr fontId="4" type="noConversion"/>
  </si>
  <si>
    <t>intel 6세대 4GB RAM Tower형 PC</t>
    <phoneticPr fontId="4" type="noConversion"/>
  </si>
  <si>
    <t>전북지역본부</t>
    <phoneticPr fontId="4" type="noConversion"/>
  </si>
  <si>
    <t>문승현</t>
    <phoneticPr fontId="4" type="noConversion"/>
  </si>
  <si>
    <t>063-850-3887</t>
    <phoneticPr fontId="4" type="noConversion"/>
  </si>
  <si>
    <t>회전기기지지대 안전성평가 자체시행 소요자재 구매</t>
    <phoneticPr fontId="4" type="noConversion"/>
  </si>
  <si>
    <t>가속도센서, 마이크</t>
    <phoneticPr fontId="4" type="noConversion"/>
  </si>
  <si>
    <t>가속도계 등</t>
    <phoneticPr fontId="4" type="noConversion"/>
  </si>
  <si>
    <t>설비진단용</t>
    <phoneticPr fontId="4" type="noConversion"/>
  </si>
  <si>
    <t>기계보전팀</t>
    <phoneticPr fontId="4" type="noConversion"/>
  </si>
  <si>
    <t>이지현</t>
    <phoneticPr fontId="4" type="noConversion"/>
  </si>
  <si>
    <t>055-640-6253</t>
    <phoneticPr fontId="4" type="noConversion"/>
  </si>
  <si>
    <t>AFV PCV 6in sleeve</t>
    <phoneticPr fontId="4" type="noConversion"/>
  </si>
  <si>
    <t>연료유펌프 보수자재</t>
    <phoneticPr fontId="4" type="noConversion"/>
  </si>
  <si>
    <t>공기구 구매</t>
    <phoneticPr fontId="4" type="noConversion"/>
  </si>
  <si>
    <t>제주기지 저장탱크 및 부대설비공사</t>
    <phoneticPr fontId="4" type="noConversion"/>
  </si>
  <si>
    <t>수동식소화기</t>
    <phoneticPr fontId="4" type="noConversion"/>
  </si>
  <si>
    <t>ABC분말, CO2소화기</t>
    <phoneticPr fontId="4" type="noConversion"/>
  </si>
  <si>
    <t>저장탱크 및 부대설비</t>
    <phoneticPr fontId="4" type="noConversion"/>
  </si>
  <si>
    <t>ea</t>
    <phoneticPr fontId="4" type="noConversion"/>
  </si>
  <si>
    <t>제주기지건설단</t>
    <phoneticPr fontId="4" type="noConversion"/>
  </si>
  <si>
    <t>기전팀</t>
    <phoneticPr fontId="4" type="noConversion"/>
  </si>
  <si>
    <t>윤태현</t>
    <phoneticPr fontId="4" type="noConversion"/>
  </si>
  <si>
    <t>064-750-5443</t>
    <phoneticPr fontId="4" type="noConversion"/>
  </si>
  <si>
    <t>볼밸브용 Root Valve 구매</t>
    <phoneticPr fontId="4" type="noConversion"/>
  </si>
  <si>
    <t>Root Valve</t>
    <phoneticPr fontId="4" type="noConversion"/>
  </si>
  <si>
    <t>NPT, 1", 600#</t>
    <phoneticPr fontId="4" type="noConversion"/>
  </si>
  <si>
    <t>울산지사</t>
    <phoneticPr fontId="4" type="noConversion"/>
  </si>
  <si>
    <t>조정현</t>
    <phoneticPr fontId="4" type="noConversion"/>
  </si>
  <si>
    <t>055-330-7712</t>
    <phoneticPr fontId="4" type="noConversion"/>
  </si>
  <si>
    <t>Windows 업그레이드</t>
    <phoneticPr fontId="4" type="noConversion"/>
  </si>
  <si>
    <t>Windows 10 Pro</t>
    <phoneticPr fontId="4" type="noConversion"/>
  </si>
  <si>
    <t>EA</t>
    <phoneticPr fontId="4" type="noConversion"/>
  </si>
  <si>
    <t>중앙통제실</t>
    <phoneticPr fontId="4" type="noConversion"/>
  </si>
  <si>
    <t>계통기반팀</t>
    <phoneticPr fontId="4" type="noConversion"/>
  </si>
  <si>
    <t>김원기</t>
    <phoneticPr fontId="4" type="noConversion"/>
  </si>
  <si>
    <t>053-670-0488</t>
    <phoneticPr fontId="4" type="noConversion"/>
  </si>
  <si>
    <t>고압가스압축기 댐퍼너 분기관 개선 자재구매</t>
    <phoneticPr fontId="4" type="noConversion"/>
  </si>
  <si>
    <t>니들밸브 등</t>
    <phoneticPr fontId="4" type="noConversion"/>
  </si>
  <si>
    <t>1/2" 니들밸브 등</t>
    <phoneticPr fontId="4" type="noConversion"/>
  </si>
  <si>
    <t>설비개선용</t>
    <phoneticPr fontId="4" type="noConversion"/>
  </si>
  <si>
    <t>통영기지본부</t>
    <phoneticPr fontId="4" type="noConversion"/>
  </si>
  <si>
    <t>기계보전팀</t>
    <phoneticPr fontId="4" type="noConversion"/>
  </si>
  <si>
    <t>이지현</t>
    <phoneticPr fontId="4" type="noConversion"/>
  </si>
  <si>
    <t>055-640-6253</t>
    <phoneticPr fontId="4" type="noConversion"/>
  </si>
  <si>
    <t>대전LCNG 부취 설비 보수용자재</t>
    <phoneticPr fontId="4" type="noConversion"/>
  </si>
  <si>
    <t>Pump Repair kit</t>
    <phoneticPr fontId="4" type="noConversion"/>
  </si>
  <si>
    <t>-</t>
    <phoneticPr fontId="4" type="noConversion"/>
  </si>
  <si>
    <t>정기점검</t>
    <phoneticPr fontId="4" type="noConversion"/>
  </si>
  <si>
    <t>한영준</t>
    <phoneticPr fontId="4" type="noConversion"/>
  </si>
  <si>
    <t>042-229-3535</t>
    <phoneticPr fontId="4" type="noConversion"/>
  </si>
  <si>
    <t>노후소화기교체</t>
    <phoneticPr fontId="4" type="noConversion"/>
  </si>
  <si>
    <t>제주기지 행정동 건축공사</t>
    <phoneticPr fontId="4" type="noConversion"/>
  </si>
  <si>
    <t>자연석판석</t>
    <phoneticPr fontId="4" type="noConversion"/>
  </si>
  <si>
    <t>버너마감30mm</t>
    <phoneticPr fontId="4" type="noConversion"/>
  </si>
  <si>
    <t>행정동건축공사</t>
    <phoneticPr fontId="4" type="noConversion"/>
  </si>
  <si>
    <t>㎡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</si>
  <si>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</si>
  <si>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</si>
  <si>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</si>
  <si>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중촌관리소 가스히터용 터빈미터 교체</t>
    <phoneticPr fontId="4" type="noConversion"/>
  </si>
  <si>
    <t>가스미터</t>
    <phoneticPr fontId="4" type="noConversion"/>
  </si>
  <si>
    <t>2" G65</t>
    <phoneticPr fontId="4" type="noConversion"/>
  </si>
  <si>
    <t>가스히터 가스 계량</t>
    <phoneticPr fontId="4" type="noConversion"/>
  </si>
  <si>
    <t>대전충청지역본부</t>
    <phoneticPr fontId="4" type="noConversion"/>
  </si>
  <si>
    <t>조영욱</t>
    <phoneticPr fontId="4" type="noConversion"/>
  </si>
  <si>
    <t>042-229-3542</t>
    <phoneticPr fontId="4" type="noConversion"/>
  </si>
  <si>
    <t>댐퍼</t>
    <phoneticPr fontId="4" type="noConversion"/>
  </si>
  <si>
    <t>소영석</t>
    <phoneticPr fontId="4" type="noConversion"/>
  </si>
  <si>
    <t>053-400-7524</t>
    <phoneticPr fontId="4" type="noConversion"/>
  </si>
  <si>
    <t>공기구 구매</t>
    <phoneticPr fontId="4" type="noConversion"/>
  </si>
  <si>
    <t>공급관리소 차압계 구매 교체</t>
    <phoneticPr fontId="4" type="noConversion"/>
  </si>
  <si>
    <t>차압계</t>
    <phoneticPr fontId="4" type="noConversion"/>
  </si>
  <si>
    <t>0 ~ 200kPa</t>
    <phoneticPr fontId="4" type="noConversion"/>
  </si>
  <si>
    <t xml:space="preserve">서부지사 </t>
    <phoneticPr fontId="4" type="noConversion"/>
  </si>
  <si>
    <t>이수곤</t>
    <phoneticPr fontId="4" type="noConversion"/>
  </si>
  <si>
    <t>055-850-6822</t>
    <phoneticPr fontId="4" type="noConversion"/>
  </si>
  <si>
    <t>제주기지 행정동 건축공사</t>
    <phoneticPr fontId="4" type="noConversion"/>
  </si>
  <si>
    <t>현무암판석</t>
    <phoneticPr fontId="4" type="noConversion"/>
  </si>
  <si>
    <t>버너마감30mm</t>
    <phoneticPr fontId="4" type="noConversion"/>
  </si>
  <si>
    <t>행정동건축공사</t>
    <phoneticPr fontId="4" type="noConversion"/>
  </si>
  <si>
    <t>㎡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</si>
  <si>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</si>
  <si>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</si>
  <si>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</si>
  <si>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공급관리소 압력계 구매 교체</t>
    <phoneticPr fontId="4" type="noConversion"/>
  </si>
  <si>
    <t>압력계</t>
    <phoneticPr fontId="4" type="noConversion"/>
  </si>
  <si>
    <t>0 ~ 10MPa</t>
    <phoneticPr fontId="4" type="noConversion"/>
  </si>
  <si>
    <t>부산경남지역본부</t>
    <phoneticPr fontId="4" type="noConversion"/>
  </si>
  <si>
    <t>서부지사</t>
    <phoneticPr fontId="4" type="noConversion"/>
  </si>
  <si>
    <t>이수곤</t>
    <phoneticPr fontId="4" type="noConversion"/>
  </si>
  <si>
    <t>055-850-6822</t>
    <phoneticPr fontId="4" type="noConversion"/>
  </si>
  <si>
    <t>세종관리소 계량판넬 전원 개선</t>
    <phoneticPr fontId="4" type="noConversion"/>
  </si>
  <si>
    <t>무정전전원장치</t>
    <phoneticPr fontId="4" type="noConversion"/>
  </si>
  <si>
    <t>단상, 220V, 3kVA</t>
    <phoneticPr fontId="4" type="noConversion"/>
  </si>
  <si>
    <t>계량판넬 전원 공급</t>
    <phoneticPr fontId="4" type="noConversion"/>
  </si>
  <si>
    <t>제주기지 행정동 건축공사</t>
    <phoneticPr fontId="4" type="noConversion"/>
  </si>
  <si>
    <t>알루미늄고정창</t>
    <phoneticPr fontId="4" type="noConversion"/>
  </si>
  <si>
    <t>불소수지 120*45mm</t>
    <phoneticPr fontId="4" type="noConversion"/>
  </si>
  <si>
    <t>행정동건축공사</t>
    <phoneticPr fontId="4" type="noConversion"/>
  </si>
  <si>
    <t>㎡</t>
    <phoneticPr fontId="4" type="noConversion"/>
  </si>
  <si>
    <t>제주기지건설단</t>
    <phoneticPr fontId="4" type="noConversion"/>
  </si>
  <si>
    <t>토건팀</t>
    <phoneticPr fontId="4" type="noConversion"/>
  </si>
  <si>
    <t>강민종</t>
    <phoneticPr fontId="4" type="noConversion"/>
  </si>
  <si>
    <t>064-750-5466</t>
    <phoneticPr fontId="4" type="noConversion"/>
  </si>
  <si>
    <t>속빈콘크리트블록</t>
    <phoneticPr fontId="4" type="noConversion"/>
  </si>
  <si>
    <t>190*190*390</t>
    <phoneticPr fontId="4" type="noConversion"/>
  </si>
  <si>
    <t>부대설비 건축</t>
    <phoneticPr fontId="4" type="noConversion"/>
  </si>
  <si>
    <t>매</t>
    <phoneticPr fontId="4" type="noConversion"/>
  </si>
  <si>
    <t>자연석판석</t>
    <phoneticPr fontId="4" type="noConversion"/>
  </si>
  <si>
    <t>물갈기25mm</t>
    <phoneticPr fontId="4" type="noConversion"/>
  </si>
  <si>
    <t>150*190*390</t>
    <phoneticPr fontId="4" type="noConversion"/>
  </si>
  <si>
    <t>헹정동건축공사</t>
    <phoneticPr fontId="4" type="noConversion"/>
  </si>
  <si>
    <t>생산기지 품질분석기 정확도 시험</t>
  </si>
  <si>
    <t>2018.8</t>
  </si>
  <si>
    <t>해저배관 설계 프로그램 업그레이드</t>
  </si>
  <si>
    <t>20ft LNG 탱크컨테이너 상하역장치 이전설치</t>
  </si>
  <si>
    <t>김기동</t>
  </si>
  <si>
    <t>031-400-7473</t>
  </si>
  <si>
    <t xml:space="preserve">1.5MW 2단 감압발전기 국산화 시제품 개발 및 현장적용
</t>
  </si>
  <si>
    <t>김동민</t>
  </si>
  <si>
    <t>031-400-7465</t>
  </si>
  <si>
    <t>2019.6</t>
  </si>
  <si>
    <t>2018년 튜브트레일러 경상정비</t>
  </si>
  <si>
    <t>공급개선팀</t>
  </si>
  <si>
    <t>이동희</t>
  </si>
  <si>
    <t>053-670-6629</t>
  </si>
  <si>
    <t>2018년 배관이설 기술용역</t>
  </si>
  <si>
    <t>공급운영처</t>
  </si>
  <si>
    <t>공급진단팀</t>
  </si>
  <si>
    <t>이윤상</t>
  </si>
  <si>
    <t>053-670-6613</t>
  </si>
  <si>
    <t>비파괴검사 기술용역</t>
  </si>
  <si>
    <t>홍제성</t>
  </si>
  <si>
    <t>062-950-1302</t>
  </si>
  <si>
    <t>2018.12</t>
  </si>
  <si>
    <t>2018년 사옥 승강기 유지보수용역</t>
  </si>
  <si>
    <t>재해복구센터관련 컨설팅 용역</t>
  </si>
  <si>
    <t>통합보안처</t>
  </si>
  <si>
    <t>시스템운영팀</t>
  </si>
  <si>
    <t>김성진</t>
  </si>
  <si>
    <t>053-670-0692</t>
  </si>
  <si>
    <t>정보기획팀</t>
  </si>
  <si>
    <t>LNG 저장탱크 내진성능평가 예비평가기법 개발</t>
  </si>
  <si>
    <t>김준휘</t>
  </si>
  <si>
    <t>032-810-0332</t>
  </si>
  <si>
    <t xml:space="preserve">Dynamic Mutiphase Flow Simulator 유지보수 계약 </t>
  </si>
  <si>
    <t>031-400-7547</t>
  </si>
  <si>
    <t>자원개발(E&amp;P) 소프트웨어 유지보수 계약</t>
  </si>
  <si>
    <t>이태엽</t>
  </si>
  <si>
    <t>031-400-7479</t>
  </si>
  <si>
    <t>치밀저류층 암석시료 광물조성 분석</t>
  </si>
  <si>
    <t>윤준일</t>
  </si>
  <si>
    <t>031-400-7540</t>
  </si>
  <si>
    <t>선박용 중형엔진 배기가스 데이터 계측</t>
  </si>
  <si>
    <t>모용기</t>
  </si>
  <si>
    <t>032-810-0398</t>
  </si>
  <si>
    <t>튜브트레일러 용기재검사</t>
  </si>
  <si>
    <t>낙뢰대비 피해예방 정밀안전진단</t>
  </si>
  <si>
    <t>사옥 차고동건물 증축공사 설계용역</t>
  </si>
  <si>
    <t>2018년 임차휴양시설 운영업체선정</t>
  </si>
  <si>
    <t>인사노무처</t>
  </si>
  <si>
    <t>성과보상팀</t>
  </si>
  <si>
    <t>전민주</t>
  </si>
  <si>
    <t>053-670-0649</t>
  </si>
  <si>
    <t>2018년 인천기지본부 비파괴검사 기술용역</t>
  </si>
  <si>
    <t>한재민</t>
  </si>
  <si>
    <t>032-810-0445</t>
  </si>
  <si>
    <t>Maros 유지보수용역</t>
  </si>
  <si>
    <t>김석순</t>
  </si>
  <si>
    <t>032-810-0358</t>
  </si>
  <si>
    <t>2019.3</t>
  </si>
  <si>
    <t>심해저 유동 안정성 관련 전문가 기술 자문</t>
  </si>
  <si>
    <t>인천 LNG터미널내 LNG벙커링 설비 구축관련 위험성 평가</t>
  </si>
  <si>
    <t>오영삼</t>
  </si>
  <si>
    <t>031-400-7526</t>
  </si>
  <si>
    <t>2018.6</t>
  </si>
  <si>
    <t>LNG 저장탱크 내진성능평가 상세평가기법 개발</t>
  </si>
  <si>
    <t>방배관리소  구내도로 아스콘 절삭.재포장 관련 폐기물 처리용역</t>
  </si>
  <si>
    <t>2018.7</t>
  </si>
  <si>
    <t>LNG연료추진선용 기자재 표준화 3차 조사</t>
  </si>
  <si>
    <t>소형 LNG연료추진선박용 FGSS용 저압 기화기 시험방법 분석</t>
  </si>
  <si>
    <t>2018.9</t>
  </si>
  <si>
    <t>중소형 LNG연료추진선박용 LNG Tank 성능테스트 표준 개발</t>
  </si>
  <si>
    <t>독산~합정 저압 ILI피깅 용역</t>
  </si>
  <si>
    <t>오택영</t>
  </si>
  <si>
    <t>053-670-6619</t>
  </si>
  <si>
    <t>공급관리소 내진성능보강 설계용역</t>
  </si>
  <si>
    <t>김태균</t>
  </si>
  <si>
    <t>053-670-6639</t>
  </si>
  <si>
    <t>광주전남통제설비 RDBMS유지보수용역</t>
  </si>
  <si>
    <t>설비운영팀</t>
  </si>
  <si>
    <t>김윤환</t>
  </si>
  <si>
    <t>062-950-1326</t>
  </si>
  <si>
    <t>전북지역본부</t>
  </si>
  <si>
    <t>심해저배관 Pre-FEED 기술자문</t>
  </si>
  <si>
    <t>일축하중에서 실배관 파괴거동 평가</t>
  </si>
  <si>
    <t>응력제어 피로특성 평가</t>
  </si>
  <si>
    <t>매설배관의 내진 구조해석 및 성능평가 기술 개발</t>
  </si>
  <si>
    <t>수소스테이션 기본설계 감리 및 상세설계</t>
  </si>
  <si>
    <t>제 1부두 정밀안전진단 및 제 1,2부두 내진성능평가</t>
  </si>
  <si>
    <t>Solidworks 유지보수</t>
  </si>
  <si>
    <t>진교국</t>
  </si>
  <si>
    <t>032-810-0368</t>
  </si>
  <si>
    <t>Flowmaster 유지보수용역</t>
  </si>
  <si>
    <t>이구영</t>
  </si>
  <si>
    <t>053-670-0643</t>
  </si>
  <si>
    <t>통상임금 소송에 따른 세액 및 4대보험 정산</t>
  </si>
  <si>
    <t>박중윤</t>
  </si>
  <si>
    <t>053-670-0617</t>
  </si>
  <si>
    <t>LUSAS 유지보수용역</t>
  </si>
  <si>
    <t>이슬기</t>
  </si>
  <si>
    <t>032-810-0329</t>
  </si>
  <si>
    <t>LNG충전설비 홍보영상 제작</t>
  </si>
  <si>
    <t>2018.11</t>
  </si>
  <si>
    <t>관로보전</t>
  </si>
  <si>
    <t>김민견</t>
  </si>
  <si>
    <t>033-760-6619</t>
  </si>
  <si>
    <t>아산만 해저배관 및 하천도강배관 수심측정용역</t>
  </si>
  <si>
    <t>이승래</t>
  </si>
  <si>
    <t>웨스트컷뱅크 치밀저류층 경제성평가 및 죄적투자안 도출</t>
  </si>
  <si>
    <t>LNG사업처</t>
    <phoneticPr fontId="4" type="noConversion"/>
  </si>
  <si>
    <t>캐나다LNG사업팀</t>
    <phoneticPr fontId="4" type="noConversion"/>
  </si>
  <si>
    <t>박근혜</t>
    <phoneticPr fontId="4" type="noConversion"/>
  </si>
  <si>
    <t>053-670-0805</t>
    <phoneticPr fontId="4" type="noConversion"/>
  </si>
  <si>
    <t>2018년 비파괴검사 기술용역</t>
    <phoneticPr fontId="4" type="noConversion"/>
  </si>
  <si>
    <t>강원지역본부</t>
    <phoneticPr fontId="4" type="noConversion"/>
  </si>
  <si>
    <t>안전환경팀</t>
    <phoneticPr fontId="4" type="noConversion"/>
  </si>
  <si>
    <t>김동성</t>
    <phoneticPr fontId="4" type="noConversion"/>
  </si>
  <si>
    <t>033-760-6652</t>
    <phoneticPr fontId="4" type="noConversion"/>
  </si>
  <si>
    <t>2018.12</t>
    <phoneticPr fontId="4" type="noConversion"/>
  </si>
  <si>
    <t>2018년 시특법대상 시설물 정기 및 정밀점검 용역</t>
    <phoneticPr fontId="4" type="noConversion"/>
  </si>
  <si>
    <t>김명진</t>
    <phoneticPr fontId="4" type="noConversion"/>
  </si>
  <si>
    <t>033-760-6643</t>
    <phoneticPr fontId="4" type="noConversion"/>
  </si>
  <si>
    <t>반월~목감,백현~대치구간 배관이설공사 GIS용역 시행</t>
    <phoneticPr fontId="4" type="noConversion"/>
  </si>
  <si>
    <t>경기지역본부</t>
    <phoneticPr fontId="4" type="noConversion"/>
  </si>
  <si>
    <t>관로보전팀</t>
    <phoneticPr fontId="4" type="noConversion"/>
  </si>
  <si>
    <t>김종식</t>
    <phoneticPr fontId="4" type="noConversion"/>
  </si>
  <si>
    <t>031-400-7273</t>
    <phoneticPr fontId="4" type="noConversion"/>
  </si>
  <si>
    <t>18~19년 경기지역본부 오수처리시설 관리용역</t>
    <phoneticPr fontId="4" type="noConversion"/>
  </si>
  <si>
    <t>설비운영팀</t>
    <phoneticPr fontId="4" type="noConversion"/>
  </si>
  <si>
    <t>정성용</t>
    <phoneticPr fontId="4" type="noConversion"/>
  </si>
  <si>
    <t>031-8040-7638</t>
    <phoneticPr fontId="4" type="noConversion"/>
  </si>
  <si>
    <t>비파괴검사 기술용역 (백현~대치 배관이설공사 등 4건)</t>
    <phoneticPr fontId="4" type="noConversion"/>
  </si>
  <si>
    <t>강경창</t>
    <phoneticPr fontId="4" type="noConversion"/>
  </si>
  <si>
    <t>031-400-7232</t>
    <phoneticPr fontId="4" type="noConversion"/>
  </si>
  <si>
    <t>비파괴검사 기술용역 (포승 증설공사 등 6건)</t>
    <phoneticPr fontId="4" type="noConversion"/>
  </si>
  <si>
    <t>홍성~청양 천연가스 공급설비 설계 및 감리용역</t>
    <phoneticPr fontId="4" type="noConversion"/>
  </si>
  <si>
    <t>공급건설처</t>
    <phoneticPr fontId="4" type="noConversion"/>
  </si>
  <si>
    <t>공급건설공무팀</t>
    <phoneticPr fontId="4" type="noConversion"/>
  </si>
  <si>
    <t>박정진</t>
    <phoneticPr fontId="4" type="noConversion"/>
  </si>
  <si>
    <t>053-670-6654</t>
    <phoneticPr fontId="4" type="noConversion"/>
  </si>
  <si>
    <t>함양~산청 천연가스 공급설비 설계 및 감리용역</t>
    <phoneticPr fontId="4" type="noConversion"/>
  </si>
  <si>
    <t>고령~합천 천연가스 공급설비 설계 및 감리용역</t>
    <phoneticPr fontId="4" type="noConversion"/>
  </si>
  <si>
    <t>3D-GPR을 이용한 배관탐사용역</t>
    <phoneticPr fontId="4" type="noConversion"/>
  </si>
  <si>
    <t>공급운영처</t>
    <phoneticPr fontId="4" type="noConversion"/>
  </si>
  <si>
    <t>공급진단팀</t>
    <phoneticPr fontId="4" type="noConversion"/>
  </si>
  <si>
    <t>신상민</t>
    <phoneticPr fontId="4" type="noConversion"/>
  </si>
  <si>
    <t>053-670-6618</t>
    <phoneticPr fontId="4" type="noConversion"/>
  </si>
  <si>
    <t>2018년 공급설비보강 기술용역</t>
    <phoneticPr fontId="4" type="noConversion"/>
  </si>
  <si>
    <t>공급개선팀</t>
    <phoneticPr fontId="4" type="noConversion"/>
  </si>
  <si>
    <t>이동희</t>
    <phoneticPr fontId="4" type="noConversion"/>
  </si>
  <si>
    <t>053-670-6629</t>
    <phoneticPr fontId="4" type="noConversion"/>
  </si>
  <si>
    <t>평창관리소 계량설비 설치공사 설계용역</t>
    <phoneticPr fontId="4" type="noConversion"/>
  </si>
  <si>
    <t>초음파 계량설비 단계적 개선공사 설계용역</t>
    <phoneticPr fontId="4" type="noConversion"/>
  </si>
  <si>
    <t>공급운영처</t>
    <phoneticPr fontId="4" type="noConversion"/>
  </si>
  <si>
    <t>RDBMS 유지보수 용역</t>
    <phoneticPr fontId="4" type="noConversion"/>
  </si>
  <si>
    <t>부산경남지역본부</t>
    <phoneticPr fontId="4" type="noConversion"/>
  </si>
  <si>
    <t>설비운영팀</t>
    <phoneticPr fontId="4" type="noConversion"/>
  </si>
  <si>
    <t>김두영</t>
    <phoneticPr fontId="4" type="noConversion"/>
  </si>
  <si>
    <t>055-330-7756</t>
    <phoneticPr fontId="4" type="noConversion"/>
  </si>
  <si>
    <t>2018.12</t>
    <phoneticPr fontId="4" type="noConversion"/>
  </si>
  <si>
    <t>이성철</t>
    <phoneticPr fontId="4" type="noConversion"/>
  </si>
  <si>
    <t>통합로그관리시스템 유지보수 용역</t>
    <phoneticPr fontId="4" type="noConversion"/>
  </si>
  <si>
    <t>수의계약</t>
    <phoneticPr fontId="4" type="noConversion"/>
  </si>
  <si>
    <t>삼척기지본부</t>
    <phoneticPr fontId="4" type="noConversion"/>
  </si>
  <si>
    <t>계전보전팀</t>
    <phoneticPr fontId="4" type="noConversion"/>
  </si>
  <si>
    <t>한정혁</t>
    <phoneticPr fontId="4" type="noConversion"/>
  </si>
  <si>
    <t>033-571-4262</t>
    <phoneticPr fontId="4" type="noConversion"/>
  </si>
  <si>
    <t>인천생산기지 비상출동 대기시설 설계 및 건설사업관리용역</t>
    <phoneticPr fontId="4" type="noConversion"/>
  </si>
  <si>
    <t>생산건설처</t>
    <phoneticPr fontId="4" type="noConversion"/>
  </si>
  <si>
    <t>생산건설공무팀</t>
    <phoneticPr fontId="4" type="noConversion"/>
  </si>
  <si>
    <t>김성진</t>
    <phoneticPr fontId="4" type="noConversion"/>
  </si>
  <si>
    <t>053-670-6512</t>
    <phoneticPr fontId="4" type="noConversion"/>
  </si>
  <si>
    <t>생산기지 시설물 내진성능평가(2차) 용역</t>
    <phoneticPr fontId="4" type="noConversion"/>
  </si>
  <si>
    <t>생산운영처</t>
    <phoneticPr fontId="4" type="noConversion"/>
  </si>
  <si>
    <t>생산개선팀</t>
    <phoneticPr fontId="4" type="noConversion"/>
  </si>
  <si>
    <t>이정연</t>
    <phoneticPr fontId="4" type="noConversion"/>
  </si>
  <si>
    <t>053-670-6484</t>
    <phoneticPr fontId="4" type="noConversion"/>
  </si>
  <si>
    <t>천연가스 보급확대 방안 연구</t>
    <phoneticPr fontId="4" type="noConversion"/>
  </si>
  <si>
    <t>설비기술처</t>
    <phoneticPr fontId="4" type="noConversion"/>
  </si>
  <si>
    <t>시설기획팀</t>
    <phoneticPr fontId="4" type="noConversion"/>
  </si>
  <si>
    <t>박은주</t>
    <phoneticPr fontId="4" type="noConversion"/>
  </si>
  <si>
    <t>053-670-0467</t>
    <phoneticPr fontId="4" type="noConversion"/>
  </si>
  <si>
    <t>2017년 손실률 실적 회계검증 용역</t>
    <phoneticPr fontId="4" type="noConversion"/>
  </si>
  <si>
    <t>안전품질실</t>
    <phoneticPr fontId="4" type="noConversion"/>
  </si>
  <si>
    <t>계량관리팀</t>
    <phoneticPr fontId="4" type="noConversion"/>
  </si>
  <si>
    <t>유영준</t>
    <phoneticPr fontId="4" type="noConversion"/>
  </si>
  <si>
    <t>053-670-0412</t>
    <phoneticPr fontId="4" type="noConversion"/>
  </si>
  <si>
    <t>남동~운연(제2경인고속도로)구간 배관이설공사 설계용역</t>
    <phoneticPr fontId="4" type="noConversion"/>
  </si>
  <si>
    <t>인천지역본부</t>
    <phoneticPr fontId="4" type="noConversion"/>
  </si>
  <si>
    <t>관로보전팀</t>
    <phoneticPr fontId="4" type="noConversion"/>
  </si>
  <si>
    <t>이재기</t>
    <phoneticPr fontId="4" type="noConversion"/>
  </si>
  <si>
    <t>032-453-6712</t>
    <phoneticPr fontId="4" type="noConversion"/>
  </si>
  <si>
    <t>2018.11</t>
    <phoneticPr fontId="4" type="noConversion"/>
  </si>
  <si>
    <t>이란 신규 시추설계 및 최적화 멘토링</t>
    <phoneticPr fontId="4" type="noConversion"/>
  </si>
  <si>
    <t>자원기술처</t>
    <phoneticPr fontId="4" type="noConversion"/>
  </si>
  <si>
    <t>생산시추기술팀</t>
    <phoneticPr fontId="4" type="noConversion"/>
  </si>
  <si>
    <t>오영실</t>
    <phoneticPr fontId="4" type="noConversion"/>
  </si>
  <si>
    <t>053-670-6429</t>
    <phoneticPr fontId="4" type="noConversion"/>
  </si>
  <si>
    <t>2017 비전공유도 조사</t>
    <phoneticPr fontId="4" type="noConversion"/>
  </si>
  <si>
    <t>전략기획처</t>
    <phoneticPr fontId="4" type="noConversion"/>
  </si>
  <si>
    <t>미래전략팀</t>
    <phoneticPr fontId="4" type="noConversion"/>
  </si>
  <si>
    <t>한가영</t>
    <phoneticPr fontId="4" type="noConversion"/>
  </si>
  <si>
    <t>053-670-0203</t>
    <phoneticPr fontId="4" type="noConversion"/>
  </si>
  <si>
    <t>18년 윤리경영 전산포털 운영 용역</t>
    <phoneticPr fontId="4" type="noConversion"/>
  </si>
  <si>
    <t>혁신문화팀</t>
    <phoneticPr fontId="4" type="noConversion"/>
  </si>
  <si>
    <t>문병호</t>
    <phoneticPr fontId="4" type="noConversion"/>
  </si>
  <si>
    <t>053-670-0364</t>
    <phoneticPr fontId="4" type="noConversion"/>
  </si>
  <si>
    <t>사옥 오수처리 위탁관리 용역</t>
    <phoneticPr fontId="4" type="noConversion"/>
  </si>
  <si>
    <t>전북지역본부</t>
    <phoneticPr fontId="4" type="noConversion"/>
  </si>
  <si>
    <t>양화영</t>
    <phoneticPr fontId="4" type="noConversion"/>
  </si>
  <si>
    <t>063-850-3888</t>
    <phoneticPr fontId="4" type="noConversion"/>
  </si>
  <si>
    <t>소음진동측정</t>
    <phoneticPr fontId="4" type="noConversion"/>
  </si>
  <si>
    <t>안전환경팀</t>
    <phoneticPr fontId="4" type="noConversion"/>
  </si>
  <si>
    <t>유경상</t>
    <phoneticPr fontId="4" type="noConversion"/>
  </si>
  <si>
    <t>063-850-3857</t>
    <phoneticPr fontId="4" type="noConversion"/>
  </si>
  <si>
    <t>2018년 전북지역본부 비파괴검사 기술용역</t>
    <phoneticPr fontId="4" type="noConversion"/>
  </si>
  <si>
    <t>김용식</t>
    <phoneticPr fontId="4" type="noConversion"/>
  </si>
  <si>
    <t>063-850-3852</t>
    <phoneticPr fontId="4" type="noConversion"/>
  </si>
  <si>
    <t>정압기 이전설치 기술검토 용역</t>
    <phoneticPr fontId="4" type="noConversion"/>
  </si>
  <si>
    <t>제한경쟁</t>
    <phoneticPr fontId="4" type="noConversion"/>
  </si>
  <si>
    <t>김지환</t>
    <phoneticPr fontId="4" type="noConversion"/>
  </si>
  <si>
    <t>063-850-3873</t>
    <phoneticPr fontId="4" type="noConversion"/>
  </si>
  <si>
    <t>고압 프로세스지역 외산밸브 분해정비 기술용역</t>
    <phoneticPr fontId="4" type="noConversion"/>
  </si>
  <si>
    <t>기계보전팀</t>
    <phoneticPr fontId="4" type="noConversion"/>
  </si>
  <si>
    <t>이지현</t>
    <phoneticPr fontId="4" type="noConversion"/>
  </si>
  <si>
    <t>055-640-6253</t>
    <phoneticPr fontId="4" type="noConversion"/>
  </si>
  <si>
    <t>독신자 숙소 신축 및 기존 숙소 리모델링공사 설계용역</t>
    <phoneticPr fontId="4" type="noConversion"/>
  </si>
  <si>
    <t>18년도 통영기지 냉난방기 위탁용역</t>
    <phoneticPr fontId="4" type="noConversion"/>
  </si>
  <si>
    <t>전병옥</t>
    <phoneticPr fontId="4" type="noConversion"/>
  </si>
  <si>
    <t>055-640-6145</t>
    <phoneticPr fontId="4" type="noConversion"/>
  </si>
  <si>
    <t>통영기지본부 방역</t>
    <phoneticPr fontId="4" type="noConversion"/>
  </si>
  <si>
    <t>통영기지 비파괴 검사 기술용역</t>
    <phoneticPr fontId="4" type="noConversion"/>
  </si>
  <si>
    <t>배지훈</t>
    <phoneticPr fontId="4" type="noConversion"/>
  </si>
  <si>
    <t>055-640-6174</t>
    <phoneticPr fontId="4" type="noConversion"/>
  </si>
  <si>
    <t>전산전문가 파견용역</t>
    <phoneticPr fontId="4" type="noConversion"/>
  </si>
  <si>
    <t>정  철</t>
    <phoneticPr fontId="4" type="noConversion"/>
  </si>
  <si>
    <t>055-640-6212</t>
    <phoneticPr fontId="4" type="noConversion"/>
  </si>
  <si>
    <t>기술개발시스템 구축</t>
    <phoneticPr fontId="4" type="noConversion"/>
  </si>
  <si>
    <t>임정환</t>
    <phoneticPr fontId="4" type="noConversion"/>
  </si>
  <si>
    <t>053-670-0687</t>
    <phoneticPr fontId="4" type="noConversion"/>
  </si>
  <si>
    <t>제어시스템 소프트웨어 유지보수 용역</t>
    <phoneticPr fontId="4" type="noConversion"/>
  </si>
  <si>
    <t>평택기지본부</t>
    <phoneticPr fontId="4" type="noConversion"/>
  </si>
  <si>
    <t>계전보전팀</t>
    <phoneticPr fontId="4" type="noConversion"/>
  </si>
  <si>
    <t>홍장훈</t>
    <phoneticPr fontId="4" type="noConversion"/>
  </si>
  <si>
    <t>031-680-3318</t>
    <phoneticPr fontId="4" type="noConversion"/>
  </si>
  <si>
    <t>도입 LNG분석용 가스분석기 위탁점검 용역</t>
    <phoneticPr fontId="4" type="noConversion"/>
  </si>
  <si>
    <t>수의계약</t>
    <phoneticPr fontId="4" type="noConversion"/>
  </si>
  <si>
    <t>공정기술팀</t>
    <phoneticPr fontId="4" type="noConversion"/>
  </si>
  <si>
    <t>양한승</t>
    <phoneticPr fontId="4" type="noConversion"/>
  </si>
  <si>
    <t>031-680-3274</t>
    <phoneticPr fontId="4" type="noConversion"/>
  </si>
  <si>
    <t>승강기 유지관리 용역</t>
    <phoneticPr fontId="4" type="noConversion"/>
  </si>
  <si>
    <t>시설보전팀</t>
    <phoneticPr fontId="4" type="noConversion"/>
  </si>
  <si>
    <t>최진혁</t>
    <phoneticPr fontId="4" type="noConversion"/>
  </si>
  <si>
    <t>031-680-3238</t>
    <phoneticPr fontId="4" type="noConversion"/>
  </si>
  <si>
    <t>2018.12</t>
    <phoneticPr fontId="4" type="noConversion"/>
  </si>
  <si>
    <t>오수처리시설 유지관리  용역</t>
    <phoneticPr fontId="4" type="noConversion"/>
  </si>
  <si>
    <t>일반경쟁</t>
    <phoneticPr fontId="4" type="noConversion"/>
  </si>
  <si>
    <t>예비타당성조사 용역</t>
    <phoneticPr fontId="4" type="noConversion"/>
  </si>
  <si>
    <t>LNG사업처</t>
    <phoneticPr fontId="4" type="noConversion"/>
  </si>
  <si>
    <t>캐나다LNG사업팀</t>
    <phoneticPr fontId="4" type="noConversion"/>
  </si>
  <si>
    <t>박근혜</t>
    <phoneticPr fontId="4" type="noConversion"/>
  </si>
  <si>
    <t>053-670-0805</t>
    <phoneticPr fontId="4" type="noConversion"/>
  </si>
  <si>
    <t>설비기술연구센터</t>
    <phoneticPr fontId="4" type="noConversion"/>
  </si>
  <si>
    <t>유정수</t>
    <phoneticPr fontId="4" type="noConversion"/>
  </si>
  <si>
    <t>발안~반월구간 배관이설공사 GIS용역 시행</t>
    <phoneticPr fontId="4" type="noConversion"/>
  </si>
  <si>
    <t>15년 이상 경관배관 정밀안전진단</t>
    <phoneticPr fontId="4" type="noConversion"/>
  </si>
  <si>
    <t>고대한</t>
    <phoneticPr fontId="4" type="noConversion"/>
  </si>
  <si>
    <t>031-400-7238</t>
    <phoneticPr fontId="4" type="noConversion"/>
  </si>
  <si>
    <t>2018.10</t>
    <phoneticPr fontId="4" type="noConversion"/>
  </si>
  <si>
    <t>천연가스 공급관리소 소규모 환경영향평가 용역</t>
    <phoneticPr fontId="4" type="noConversion"/>
  </si>
  <si>
    <t>2018년 배관이설공사 GIS 구축측량 용역</t>
    <phoneticPr fontId="4" type="noConversion"/>
  </si>
  <si>
    <t>2018.12</t>
    <phoneticPr fontId="4" type="noConversion"/>
  </si>
  <si>
    <t>자재창고 증축등 설계</t>
    <phoneticPr fontId="4" type="noConversion"/>
  </si>
  <si>
    <t>이명우</t>
    <phoneticPr fontId="4" type="noConversion"/>
  </si>
  <si>
    <t>042-229-3551</t>
    <phoneticPr fontId="4" type="noConversion"/>
  </si>
  <si>
    <t>압축이송차고지설치 설계</t>
    <phoneticPr fontId="4" type="noConversion"/>
  </si>
  <si>
    <t>부산경남지역본부 지역본부 사옥 출퇴근차량 임차용역</t>
    <phoneticPr fontId="4" type="noConversion"/>
  </si>
  <si>
    <t>관리팀</t>
    <phoneticPr fontId="4" type="noConversion"/>
  </si>
  <si>
    <t>김성태</t>
    <phoneticPr fontId="4" type="noConversion"/>
  </si>
  <si>
    <t>055-330-7717</t>
    <phoneticPr fontId="4" type="noConversion"/>
  </si>
  <si>
    <t>부산경남지역본부 울산지사 사옥 출퇴근차량 임차용역</t>
    <phoneticPr fontId="4" type="noConversion"/>
  </si>
  <si>
    <t>053-670-0553</t>
    <phoneticPr fontId="4" type="noConversion"/>
  </si>
  <si>
    <t>시특법 대상시설 점검</t>
    <phoneticPr fontId="4" type="noConversion"/>
  </si>
  <si>
    <t>함태영</t>
    <phoneticPr fontId="4" type="noConversion"/>
  </si>
  <si>
    <t>055-330-7735</t>
    <phoneticPr fontId="4" type="noConversion"/>
  </si>
  <si>
    <t>생산본부 도면 검색시스템 구축</t>
    <phoneticPr fontId="4" type="noConversion"/>
  </si>
  <si>
    <t>생산운영처</t>
    <phoneticPr fontId="4" type="noConversion"/>
  </si>
  <si>
    <t>생산진단팀</t>
    <phoneticPr fontId="4" type="noConversion"/>
  </si>
  <si>
    <t>박재웅</t>
    <phoneticPr fontId="4" type="noConversion"/>
  </si>
  <si>
    <t>053-670-6474</t>
    <phoneticPr fontId="4" type="noConversion"/>
  </si>
  <si>
    <t>2018.6</t>
    <phoneticPr fontId="4" type="noConversion"/>
  </si>
  <si>
    <t>생산기지 시설물 내진보강 실시설계 용역</t>
    <phoneticPr fontId="4" type="noConversion"/>
  </si>
  <si>
    <t>생산개선팀</t>
    <phoneticPr fontId="4" type="noConversion"/>
  </si>
  <si>
    <t>이정연</t>
    <phoneticPr fontId="4" type="noConversion"/>
  </si>
  <si>
    <t>053-670-6484</t>
    <phoneticPr fontId="4" type="noConversion"/>
  </si>
  <si>
    <t>2019.11</t>
    <phoneticPr fontId="4" type="noConversion"/>
  </si>
  <si>
    <t>ISO 9001/14001 2015 전환심사 대비 사전심사 용역</t>
    <phoneticPr fontId="4" type="noConversion"/>
  </si>
  <si>
    <t>안전품질실</t>
    <phoneticPr fontId="4" type="noConversion"/>
  </si>
  <si>
    <t>EHSQ팀</t>
    <phoneticPr fontId="4" type="noConversion"/>
  </si>
  <si>
    <t>조성명</t>
    <phoneticPr fontId="4" type="noConversion"/>
  </si>
  <si>
    <t>053-670-0425</t>
    <phoneticPr fontId="4" type="noConversion"/>
  </si>
  <si>
    <t>2018.12.</t>
    <phoneticPr fontId="4" type="noConversion"/>
  </si>
  <si>
    <t>2018년 비파괴검사 기술용역(볼밸브 교체공사 등)</t>
    <phoneticPr fontId="4" type="noConversion"/>
  </si>
  <si>
    <t>인천지역본부</t>
    <phoneticPr fontId="4" type="noConversion"/>
  </si>
  <si>
    <t>안전환경팀</t>
    <phoneticPr fontId="4" type="noConversion"/>
  </si>
  <si>
    <t>지특상</t>
    <phoneticPr fontId="4" type="noConversion"/>
  </si>
  <si>
    <t>032-453-6643</t>
    <phoneticPr fontId="4" type="noConversion"/>
  </si>
  <si>
    <t>2018년 비파괴검사 기술용역(배관이설공사)</t>
    <phoneticPr fontId="4" type="noConversion"/>
  </si>
  <si>
    <t>가연성 폐기물 위탁처리 용역</t>
    <phoneticPr fontId="4" type="noConversion"/>
  </si>
  <si>
    <t>공무팀</t>
    <phoneticPr fontId="4" type="noConversion"/>
  </si>
  <si>
    <t>이기원</t>
    <phoneticPr fontId="4" type="noConversion"/>
  </si>
  <si>
    <t>064-750-5426</t>
    <phoneticPr fontId="4" type="noConversion"/>
  </si>
  <si>
    <t>2020.3</t>
    <phoneticPr fontId="4" type="noConversion"/>
  </si>
  <si>
    <t>2차펌프(Nikkiso) 정기점검 기술용역</t>
    <phoneticPr fontId="4" type="noConversion"/>
  </si>
  <si>
    <t>기계보전팀</t>
    <phoneticPr fontId="4" type="noConversion"/>
  </si>
  <si>
    <t>이지현</t>
    <phoneticPr fontId="4" type="noConversion"/>
  </si>
  <si>
    <t>055-640-6253</t>
    <phoneticPr fontId="4" type="noConversion"/>
  </si>
  <si>
    <t>통합정보시스템 운영 유지보수 용역</t>
    <phoneticPr fontId="4" type="noConversion"/>
  </si>
  <si>
    <t>통합보안처</t>
    <phoneticPr fontId="4" type="noConversion"/>
  </si>
  <si>
    <t>정보기획팀</t>
    <phoneticPr fontId="4" type="noConversion"/>
  </si>
  <si>
    <t>김수진</t>
    <phoneticPr fontId="4" type="noConversion"/>
  </si>
  <si>
    <t>053-670-0684</t>
    <phoneticPr fontId="4" type="noConversion"/>
  </si>
  <si>
    <t>제 1,2부두 정기점검 및 정밀점검</t>
    <phoneticPr fontId="4" type="noConversion"/>
  </si>
  <si>
    <t>평택기지본부</t>
    <phoneticPr fontId="4" type="noConversion"/>
  </si>
  <si>
    <t>임준기</t>
    <phoneticPr fontId="4" type="noConversion"/>
  </si>
  <si>
    <t>031-680-3303</t>
    <phoneticPr fontId="4" type="noConversion"/>
  </si>
  <si>
    <t>평택기지 1부두 구조물 보수공사 설계용역</t>
    <phoneticPr fontId="4" type="noConversion"/>
  </si>
  <si>
    <t>근덕~갈남 비파괴검사용역</t>
    <phoneticPr fontId="4" type="noConversion"/>
  </si>
  <si>
    <t>강원지역본부</t>
    <phoneticPr fontId="4" type="noConversion"/>
  </si>
  <si>
    <t>관로보전팀</t>
    <phoneticPr fontId="4" type="noConversion"/>
  </si>
  <si>
    <t>이성훈</t>
    <phoneticPr fontId="4" type="noConversion"/>
  </si>
  <si>
    <t>033-660-6766</t>
    <phoneticPr fontId="4" type="noConversion"/>
  </si>
  <si>
    <t>보수밸브 임가공 작업(Shot Blasting)</t>
    <phoneticPr fontId="4" type="noConversion"/>
  </si>
  <si>
    <t>경기지역본부</t>
    <phoneticPr fontId="4" type="noConversion"/>
  </si>
  <si>
    <t>밸브보수사무소</t>
    <phoneticPr fontId="4" type="noConversion"/>
  </si>
  <si>
    <t>김연경</t>
    <phoneticPr fontId="4" type="noConversion"/>
  </si>
  <si>
    <t>031-400-7573</t>
    <phoneticPr fontId="4" type="noConversion"/>
  </si>
  <si>
    <t>중부지사 증축 설계용역</t>
    <phoneticPr fontId="4" type="noConversion"/>
  </si>
  <si>
    <t>설비보전팀</t>
    <phoneticPr fontId="4" type="noConversion"/>
  </si>
  <si>
    <t>김바울</t>
    <phoneticPr fontId="4" type="noConversion"/>
  </si>
  <si>
    <t>031-400-7319</t>
    <phoneticPr fontId="4" type="noConversion"/>
  </si>
  <si>
    <t>배관이설공사 GIS 측량용역</t>
    <phoneticPr fontId="4" type="noConversion"/>
  </si>
  <si>
    <t>남세종</t>
    <phoneticPr fontId="4" type="noConversion"/>
  </si>
  <si>
    <t>062-950-1372</t>
    <phoneticPr fontId="4" type="noConversion"/>
  </si>
  <si>
    <t>지진감지센서 성능시험</t>
    <phoneticPr fontId="4" type="noConversion"/>
  </si>
  <si>
    <t>대전충청지역본부</t>
    <phoneticPr fontId="4" type="noConversion"/>
  </si>
  <si>
    <t>김대열</t>
    <phoneticPr fontId="4" type="noConversion"/>
  </si>
  <si>
    <t>042-229-3545</t>
    <phoneticPr fontId="4" type="noConversion"/>
  </si>
  <si>
    <t>하역부두 DMIS OPC 서버 변경 용역</t>
    <phoneticPr fontId="4" type="noConversion"/>
  </si>
  <si>
    <t>수의계약</t>
    <phoneticPr fontId="4" type="noConversion"/>
  </si>
  <si>
    <t>삼척기지본부</t>
    <phoneticPr fontId="4" type="noConversion"/>
  </si>
  <si>
    <t>계전보전팀</t>
    <phoneticPr fontId="4" type="noConversion"/>
  </si>
  <si>
    <t>윤판석</t>
    <phoneticPr fontId="4" type="noConversion"/>
  </si>
  <si>
    <t>033-571-4254</t>
    <phoneticPr fontId="4" type="noConversion"/>
  </si>
  <si>
    <t>Tank Rollover Prediction PC 통신방식개선 및 PC 사양 개선</t>
    <phoneticPr fontId="4" type="noConversion"/>
  </si>
  <si>
    <t>오창석</t>
    <phoneticPr fontId="4" type="noConversion"/>
  </si>
  <si>
    <t>033-571-4252</t>
    <phoneticPr fontId="4" type="noConversion"/>
  </si>
  <si>
    <t>법정시설물 및 항만시설물 상반기 정기점검 용역</t>
    <phoneticPr fontId="4" type="noConversion"/>
  </si>
  <si>
    <t>시설보전팀</t>
    <phoneticPr fontId="4" type="noConversion"/>
  </si>
  <si>
    <t>김다솜</t>
    <phoneticPr fontId="4" type="noConversion"/>
  </si>
  <si>
    <t>033-571-4235</t>
    <phoneticPr fontId="4" type="noConversion"/>
  </si>
  <si>
    <t>삼척기지본부 종합방역 용역</t>
    <phoneticPr fontId="4" type="noConversion"/>
  </si>
  <si>
    <t>김성훈</t>
    <phoneticPr fontId="4" type="noConversion"/>
  </si>
  <si>
    <t>033-571-4355</t>
    <phoneticPr fontId="4" type="noConversion"/>
  </si>
  <si>
    <t>EBHS HMI 운영프로그램 개선</t>
    <phoneticPr fontId="4" type="noConversion"/>
  </si>
  <si>
    <t>제한경쟁</t>
    <phoneticPr fontId="4" type="noConversion"/>
  </si>
  <si>
    <t>오지훈</t>
    <phoneticPr fontId="4" type="noConversion"/>
  </si>
  <si>
    <t>033-571-4244</t>
    <phoneticPr fontId="4" type="noConversion"/>
  </si>
  <si>
    <t>생산기지 전기설비 건전성 진단 기술용역</t>
    <phoneticPr fontId="4" type="noConversion"/>
  </si>
  <si>
    <t>생산운영처</t>
    <phoneticPr fontId="4" type="noConversion"/>
  </si>
  <si>
    <t>생산진단팀</t>
    <phoneticPr fontId="4" type="noConversion"/>
  </si>
  <si>
    <t>홍예림</t>
    <phoneticPr fontId="4" type="noConversion"/>
  </si>
  <si>
    <t>053-670-6477</t>
    <phoneticPr fontId="4" type="noConversion"/>
  </si>
  <si>
    <t>2018.11</t>
    <phoneticPr fontId="4" type="noConversion"/>
  </si>
  <si>
    <t>2018년 생산설비 개선 통합기술용역</t>
    <phoneticPr fontId="4" type="noConversion"/>
  </si>
  <si>
    <t>생산개선팀</t>
    <phoneticPr fontId="4" type="noConversion"/>
  </si>
  <si>
    <t>이승용</t>
    <phoneticPr fontId="4" type="noConversion"/>
  </si>
  <si>
    <t>053-670-6489</t>
    <phoneticPr fontId="4" type="noConversion"/>
  </si>
  <si>
    <t>K-STAR 영문화 용역</t>
    <phoneticPr fontId="4" type="noConversion"/>
  </si>
  <si>
    <t>설비기술처</t>
    <phoneticPr fontId="4" type="noConversion"/>
  </si>
  <si>
    <t>기술기준팀</t>
    <phoneticPr fontId="4" type="noConversion"/>
  </si>
  <si>
    <t>문성재</t>
    <phoneticPr fontId="4" type="noConversion"/>
  </si>
  <si>
    <t>053-670-0474</t>
    <phoneticPr fontId="4" type="noConversion"/>
  </si>
  <si>
    <t>송도~학익(송도3교 지하차도)구간 배관이설공사 설계용역</t>
    <phoneticPr fontId="4" type="noConversion"/>
  </si>
  <si>
    <t>인천지역본부</t>
    <phoneticPr fontId="4" type="noConversion"/>
  </si>
  <si>
    <t>관로보전팀</t>
    <phoneticPr fontId="4" type="noConversion"/>
  </si>
  <si>
    <t>이재기</t>
    <phoneticPr fontId="4" type="noConversion"/>
  </si>
  <si>
    <t>032-453-6712</t>
    <phoneticPr fontId="4" type="noConversion"/>
  </si>
  <si>
    <t>2018.11</t>
    <phoneticPr fontId="4" type="noConversion"/>
  </si>
  <si>
    <t>운전용역</t>
    <phoneticPr fontId="4" type="noConversion"/>
  </si>
  <si>
    <t>전북지역본부</t>
    <phoneticPr fontId="4" type="noConversion"/>
  </si>
  <si>
    <t>관리팀</t>
    <phoneticPr fontId="4" type="noConversion"/>
  </si>
  <si>
    <t>김재민</t>
    <phoneticPr fontId="4" type="noConversion"/>
  </si>
  <si>
    <t>063-850-3815</t>
    <phoneticPr fontId="4" type="noConversion"/>
  </si>
  <si>
    <t>배관이설공사 GIS DB 구축 용역</t>
    <phoneticPr fontId="4" type="noConversion"/>
  </si>
  <si>
    <t>설비보전팀</t>
    <phoneticPr fontId="4" type="noConversion"/>
  </si>
  <si>
    <t>양화영</t>
    <phoneticPr fontId="4" type="noConversion"/>
  </si>
  <si>
    <t>063-850-3888</t>
    <phoneticPr fontId="4" type="noConversion"/>
  </si>
  <si>
    <t>중앙 및 지역통제설비 H/W 유지보수용역</t>
    <phoneticPr fontId="4" type="noConversion"/>
  </si>
  <si>
    <t>중앙통제실</t>
    <phoneticPr fontId="4" type="noConversion"/>
  </si>
  <si>
    <t>계통기반팀</t>
    <phoneticPr fontId="4" type="noConversion"/>
  </si>
  <si>
    <t>김원기</t>
    <phoneticPr fontId="4" type="noConversion"/>
  </si>
  <si>
    <t>053-670-0488</t>
    <phoneticPr fontId="4" type="noConversion"/>
  </si>
  <si>
    <t>통영 2018~19년 사설항로표지 위탁관리용역</t>
    <phoneticPr fontId="4" type="noConversion"/>
  </si>
  <si>
    <t>김시열</t>
    <phoneticPr fontId="4" type="noConversion"/>
  </si>
  <si>
    <t>055-640-6154</t>
    <phoneticPr fontId="4" type="noConversion"/>
  </si>
  <si>
    <t>매설배관 전식영향 정밀진단 및 방식설계 용역</t>
    <phoneticPr fontId="4" type="noConversion"/>
  </si>
  <si>
    <t>조동환</t>
    <phoneticPr fontId="4" type="noConversion"/>
  </si>
  <si>
    <t>031-400-7583</t>
    <phoneticPr fontId="4" type="noConversion"/>
  </si>
  <si>
    <t>한국가스공사 지진통합관리시스템 유지보수 용역</t>
    <phoneticPr fontId="4" type="noConversion"/>
  </si>
  <si>
    <t>주정민</t>
    <phoneticPr fontId="4" type="noConversion"/>
  </si>
  <si>
    <t>053-670-6624</t>
    <phoneticPr fontId="4" type="noConversion"/>
  </si>
  <si>
    <t>도면 및 기술자료 관리 파견용역</t>
    <phoneticPr fontId="4" type="noConversion"/>
  </si>
  <si>
    <t>광주전남지역본부</t>
    <phoneticPr fontId="4" type="noConversion"/>
  </si>
  <si>
    <t>안전환경팀</t>
    <phoneticPr fontId="4" type="noConversion"/>
  </si>
  <si>
    <t>김민정</t>
    <phoneticPr fontId="4" type="noConversion"/>
  </si>
  <si>
    <t>062-950-1316</t>
    <phoneticPr fontId="4" type="noConversion"/>
  </si>
  <si>
    <t>2018.4</t>
    <phoneticPr fontId="4" type="noConversion"/>
  </si>
  <si>
    <t>와촌~하양(구간)배관이설공사 비파괴검사기술용역</t>
    <phoneticPr fontId="4" type="noConversion"/>
  </si>
  <si>
    <t>대구경북지역본부</t>
    <phoneticPr fontId="4" type="noConversion"/>
  </si>
  <si>
    <t>조춘추</t>
    <phoneticPr fontId="4" type="noConversion"/>
  </si>
  <si>
    <t>053-850-0518</t>
    <phoneticPr fontId="4" type="noConversion"/>
  </si>
  <si>
    <t>2018.12</t>
    <phoneticPr fontId="4" type="noConversion"/>
  </si>
  <si>
    <t>와촌~하양(구간)배관이설공사 GIS DB구축 용역</t>
    <phoneticPr fontId="4" type="noConversion"/>
  </si>
  <si>
    <t>관로보전팀</t>
    <phoneticPr fontId="4" type="noConversion"/>
  </si>
  <si>
    <t>장동성</t>
    <phoneticPr fontId="4" type="noConversion"/>
  </si>
  <si>
    <t>053-859-0573</t>
    <phoneticPr fontId="4" type="noConversion"/>
  </si>
  <si>
    <t>와촌~하양(구간)배관이설공사 폐기물 처리용역</t>
    <phoneticPr fontId="4" type="noConversion"/>
  </si>
  <si>
    <t>배관이설공사 폐기물 처리용역</t>
    <phoneticPr fontId="4" type="noConversion"/>
  </si>
  <si>
    <t>부산경남지역본부</t>
    <phoneticPr fontId="4" type="noConversion"/>
  </si>
  <si>
    <t>김정용</t>
    <phoneticPr fontId="4" type="noConversion"/>
  </si>
  <si>
    <t>055-330-7776</t>
    <phoneticPr fontId="4" type="noConversion"/>
  </si>
  <si>
    <t>ESCS 시뮬레이션 시스템 구축</t>
    <phoneticPr fontId="4" type="noConversion"/>
  </si>
  <si>
    <t>수의계약</t>
    <phoneticPr fontId="4" type="noConversion"/>
  </si>
  <si>
    <t>삼척기지본부</t>
    <phoneticPr fontId="4" type="noConversion"/>
  </si>
  <si>
    <t>계전보전팀</t>
    <phoneticPr fontId="4" type="noConversion"/>
  </si>
  <si>
    <t>이충만</t>
    <phoneticPr fontId="4" type="noConversion"/>
  </si>
  <si>
    <t>033-571-4245</t>
    <phoneticPr fontId="4" type="noConversion"/>
  </si>
  <si>
    <t>LNG부두 수중부 정밀점검 용역</t>
    <phoneticPr fontId="4" type="noConversion"/>
  </si>
  <si>
    <t>시설보전팀</t>
    <phoneticPr fontId="4" type="noConversion"/>
  </si>
  <si>
    <t>김다솜</t>
    <phoneticPr fontId="4" type="noConversion"/>
  </si>
  <si>
    <t>033-571-4235</t>
    <phoneticPr fontId="4" type="noConversion"/>
  </si>
  <si>
    <t>삼척기지본부 오수처리위탁관리 용역</t>
    <phoneticPr fontId="4" type="noConversion"/>
  </si>
  <si>
    <t>정재윤</t>
    <phoneticPr fontId="4" type="noConversion"/>
  </si>
  <si>
    <t>033-571-4343</t>
    <phoneticPr fontId="4" type="noConversion"/>
  </si>
  <si>
    <t>수소기술연구소 설립 방안 용역</t>
    <phoneticPr fontId="4" type="noConversion"/>
  </si>
  <si>
    <t>설비기술처</t>
    <phoneticPr fontId="4" type="noConversion"/>
  </si>
  <si>
    <t>기술기획팀</t>
    <phoneticPr fontId="4" type="noConversion"/>
  </si>
  <si>
    <t>임승철</t>
    <phoneticPr fontId="4" type="noConversion"/>
  </si>
  <si>
    <t>053-670-0455</t>
    <phoneticPr fontId="4" type="noConversion"/>
  </si>
  <si>
    <t>2018.7</t>
    <phoneticPr fontId="4" type="noConversion"/>
  </si>
  <si>
    <t>안전문화수준 정량적 평가용역</t>
    <phoneticPr fontId="4" type="noConversion"/>
  </si>
  <si>
    <t>안전품질실</t>
    <phoneticPr fontId="4" type="noConversion"/>
  </si>
  <si>
    <t>EHSQ팀</t>
    <phoneticPr fontId="4" type="noConversion"/>
  </si>
  <si>
    <t>강택수</t>
    <phoneticPr fontId="4" type="noConversion"/>
  </si>
  <si>
    <t>053-670-0426</t>
    <phoneticPr fontId="4" type="noConversion"/>
  </si>
  <si>
    <t>ISO 9001/14001 2015 전환심사 및 통합 사후심사 용역</t>
    <phoneticPr fontId="4" type="noConversion"/>
  </si>
  <si>
    <t>조성명</t>
    <phoneticPr fontId="4" type="noConversion"/>
  </si>
  <si>
    <t>053-670-0425</t>
    <phoneticPr fontId="4" type="noConversion"/>
  </si>
  <si>
    <t>모잠비크 385E 유정완결 설계 및 감리</t>
    <phoneticPr fontId="4" type="noConversion"/>
  </si>
  <si>
    <t>자원기술처</t>
    <phoneticPr fontId="4" type="noConversion"/>
  </si>
  <si>
    <t>생산시추기술팀</t>
    <phoneticPr fontId="4" type="noConversion"/>
  </si>
  <si>
    <t>오영실</t>
    <phoneticPr fontId="4" type="noConversion"/>
  </si>
  <si>
    <t>053-670-6429</t>
    <phoneticPr fontId="4" type="noConversion"/>
  </si>
  <si>
    <t>청렴골든벨 진행 용역</t>
    <phoneticPr fontId="4" type="noConversion"/>
  </si>
  <si>
    <t>전략기획처</t>
    <phoneticPr fontId="4" type="noConversion"/>
  </si>
  <si>
    <t>혁신문화팀</t>
    <phoneticPr fontId="4" type="noConversion"/>
  </si>
  <si>
    <t>문병호</t>
    <phoneticPr fontId="4" type="noConversion"/>
  </si>
  <si>
    <t>053-670-0364</t>
    <phoneticPr fontId="4" type="noConversion"/>
  </si>
  <si>
    <t>시특법 대상시설물(당진관리소 절토사면) 정기점검 및 정밀안전진단</t>
    <phoneticPr fontId="4" type="noConversion"/>
  </si>
  <si>
    <t>김현지</t>
    <phoneticPr fontId="4" type="noConversion"/>
  </si>
  <si>
    <t>063-850-3855</t>
    <phoneticPr fontId="4" type="noConversion"/>
  </si>
  <si>
    <t>작업환경측정</t>
    <phoneticPr fontId="4" type="noConversion"/>
  </si>
  <si>
    <t>전북지역본부</t>
    <phoneticPr fontId="4" type="noConversion"/>
  </si>
  <si>
    <t>유경상</t>
    <phoneticPr fontId="4" type="noConversion"/>
  </si>
  <si>
    <t>063-850-3857</t>
    <phoneticPr fontId="4" type="noConversion"/>
  </si>
  <si>
    <t>2018년 전기설비 정밀진단(통합발주)</t>
    <phoneticPr fontId="4" type="noConversion"/>
  </si>
  <si>
    <t>제한경쟁</t>
    <phoneticPr fontId="4" type="noConversion"/>
  </si>
  <si>
    <t>설비보전팀</t>
    <phoneticPr fontId="4" type="noConversion"/>
  </si>
  <si>
    <t>유경혜</t>
    <phoneticPr fontId="4" type="noConversion"/>
  </si>
  <si>
    <t>063-850-3886</t>
    <phoneticPr fontId="4" type="noConversion"/>
  </si>
  <si>
    <t>2018.10.</t>
    <phoneticPr fontId="4" type="noConversion"/>
  </si>
  <si>
    <t>일공급량 예측 프로그램 개선 용역</t>
    <phoneticPr fontId="4" type="noConversion"/>
  </si>
  <si>
    <t>중앙통제실</t>
    <phoneticPr fontId="4" type="noConversion"/>
  </si>
  <si>
    <t>계통운영팀</t>
    <phoneticPr fontId="4" type="noConversion"/>
  </si>
  <si>
    <t>권오덕</t>
    <phoneticPr fontId="4" type="noConversion"/>
  </si>
  <si>
    <t>053-670-0496</t>
    <phoneticPr fontId="4" type="noConversion"/>
  </si>
  <si>
    <t>2018~2019년 가스홍보관 위탁관리용역</t>
    <phoneticPr fontId="4" type="noConversion"/>
  </si>
  <si>
    <t>통영기지본부</t>
    <phoneticPr fontId="4" type="noConversion"/>
  </si>
  <si>
    <t>관리팀</t>
    <phoneticPr fontId="4" type="noConversion"/>
  </si>
  <si>
    <t>강정민</t>
    <phoneticPr fontId="4" type="noConversion"/>
  </si>
  <si>
    <t>055-640-6132</t>
    <phoneticPr fontId="4" type="noConversion"/>
  </si>
  <si>
    <t>전자조달시스템 고도화</t>
    <phoneticPr fontId="4" type="noConversion"/>
  </si>
  <si>
    <t>이주화</t>
    <phoneticPr fontId="4" type="noConversion"/>
  </si>
  <si>
    <t>053-670-0683</t>
    <phoneticPr fontId="4" type="noConversion"/>
  </si>
  <si>
    <t>사업장 공사용 폐기물 처리용역</t>
    <phoneticPr fontId="4" type="noConversion"/>
  </si>
  <si>
    <t>박지현</t>
    <phoneticPr fontId="4" type="noConversion"/>
  </si>
  <si>
    <t>031-400-7237</t>
    <phoneticPr fontId="4" type="noConversion"/>
  </si>
  <si>
    <t>배관이설공사 GIS DB구축용역</t>
    <phoneticPr fontId="4" type="noConversion"/>
  </si>
  <si>
    <t>부산경남지역본부</t>
    <phoneticPr fontId="4" type="noConversion"/>
  </si>
  <si>
    <t>관로보전팀</t>
    <phoneticPr fontId="4" type="noConversion"/>
  </si>
  <si>
    <t>김정용</t>
    <phoneticPr fontId="4" type="noConversion"/>
  </si>
  <si>
    <t>055-330-7776</t>
    <phoneticPr fontId="4" type="noConversion"/>
  </si>
  <si>
    <t>삼척기지본부 저수조청소 용역</t>
    <phoneticPr fontId="4" type="noConversion"/>
  </si>
  <si>
    <t>시설보전팀</t>
    <phoneticPr fontId="4" type="noConversion"/>
  </si>
  <si>
    <t>정재윤</t>
    <phoneticPr fontId="4" type="noConversion"/>
  </si>
  <si>
    <t>033-571-4343</t>
    <phoneticPr fontId="4" type="noConversion"/>
  </si>
  <si>
    <t>삼척기지본부 냉난방기 유지보수 용역</t>
    <phoneticPr fontId="4" type="noConversion"/>
  </si>
  <si>
    <t>전성중</t>
    <phoneticPr fontId="4" type="noConversion"/>
  </si>
  <si>
    <t>033-571-4352</t>
    <phoneticPr fontId="4" type="noConversion"/>
  </si>
  <si>
    <t>한국가스공사 기지본부 제4기 소방대 위탁용역</t>
    <phoneticPr fontId="4" type="noConversion"/>
  </si>
  <si>
    <t>생산운영처</t>
    <phoneticPr fontId="4" type="noConversion"/>
  </si>
  <si>
    <t>생산운영팀</t>
    <phoneticPr fontId="4" type="noConversion"/>
  </si>
  <si>
    <t>이상원</t>
    <phoneticPr fontId="4" type="noConversion"/>
  </si>
  <si>
    <t>053-670-6463</t>
    <phoneticPr fontId="4" type="noConversion"/>
  </si>
  <si>
    <t>2018년 단체보험 재계약</t>
    <phoneticPr fontId="4" type="noConversion"/>
  </si>
  <si>
    <t>인사노무처</t>
    <phoneticPr fontId="4" type="noConversion"/>
  </si>
  <si>
    <t>성과보상팀</t>
    <phoneticPr fontId="4" type="noConversion"/>
  </si>
  <si>
    <t>김종원</t>
    <phoneticPr fontId="4" type="noConversion"/>
  </si>
  <si>
    <t>053-670-0647</t>
    <phoneticPr fontId="4" type="noConversion"/>
  </si>
  <si>
    <t>FDP Study (개발계획 작성기술 자립화 용역)</t>
    <phoneticPr fontId="4" type="noConversion"/>
  </si>
  <si>
    <t>배보미</t>
    <phoneticPr fontId="4" type="noConversion"/>
  </si>
  <si>
    <t>053-670-6438</t>
    <phoneticPr fontId="4" type="noConversion"/>
  </si>
  <si>
    <t>법인세 세무조정 및 자문용역</t>
    <phoneticPr fontId="4" type="noConversion"/>
  </si>
  <si>
    <t>재무처</t>
    <phoneticPr fontId="4" type="noConversion"/>
  </si>
  <si>
    <t>세무팀</t>
    <phoneticPr fontId="4" type="noConversion"/>
  </si>
  <si>
    <t>장정열</t>
    <phoneticPr fontId="4" type="noConversion"/>
  </si>
  <si>
    <t>053-670-0348</t>
    <phoneticPr fontId="4" type="noConversion"/>
  </si>
  <si>
    <t>LNG탱크 리프트 정밀안전진단 용역</t>
    <phoneticPr fontId="4" type="noConversion"/>
  </si>
  <si>
    <t>양재상</t>
    <phoneticPr fontId="4" type="noConversion"/>
  </si>
  <si>
    <t>055-640-6274</t>
    <phoneticPr fontId="4" type="noConversion"/>
  </si>
  <si>
    <t>UPS 수명진단 용역</t>
    <phoneticPr fontId="4" type="noConversion"/>
  </si>
  <si>
    <t>정욱현</t>
    <phoneticPr fontId="4" type="noConversion"/>
  </si>
  <si>
    <t>055-640-6293</t>
    <phoneticPr fontId="4" type="noConversion"/>
  </si>
  <si>
    <t>통합로그관리시스템 유지보수</t>
    <phoneticPr fontId="4" type="noConversion"/>
  </si>
  <si>
    <t>평택기지본부</t>
    <phoneticPr fontId="4" type="noConversion"/>
  </si>
  <si>
    <t>홍장훈</t>
    <phoneticPr fontId="4" type="noConversion"/>
  </si>
  <si>
    <t>031-680-3318</t>
    <phoneticPr fontId="4" type="noConversion"/>
  </si>
  <si>
    <t>2019.5</t>
    <phoneticPr fontId="4" type="noConversion"/>
  </si>
  <si>
    <t>2018년 하반기 국내외비상설전시회 KOGAS 홍보관 설치운영 용역</t>
    <phoneticPr fontId="4" type="noConversion"/>
  </si>
  <si>
    <t>제한경쟁</t>
    <phoneticPr fontId="4" type="noConversion"/>
  </si>
  <si>
    <t>경영관리처</t>
    <phoneticPr fontId="4" type="noConversion"/>
  </si>
  <si>
    <t>홍보팀</t>
    <phoneticPr fontId="4" type="noConversion"/>
  </si>
  <si>
    <t>김태기</t>
    <phoneticPr fontId="4" type="noConversion"/>
  </si>
  <si>
    <t>053-670-0279</t>
    <phoneticPr fontId="4" type="noConversion"/>
  </si>
  <si>
    <t>LNG부두 전면해상 수심측량 용역</t>
    <phoneticPr fontId="4" type="noConversion"/>
  </si>
  <si>
    <t>삼척기지본부</t>
    <phoneticPr fontId="4" type="noConversion"/>
  </si>
  <si>
    <t>시설보전팀</t>
    <phoneticPr fontId="4" type="noConversion"/>
  </si>
  <si>
    <t>백승철</t>
    <phoneticPr fontId="4" type="noConversion"/>
  </si>
  <si>
    <t>033-571-4357</t>
    <phoneticPr fontId="4" type="noConversion"/>
  </si>
  <si>
    <t>2017년도 통제설비 RDBMS Server D/B (Oracle)
유지보수용역</t>
    <phoneticPr fontId="4" type="noConversion"/>
  </si>
  <si>
    <t>전북지역본부</t>
    <phoneticPr fontId="4" type="noConversion"/>
  </si>
  <si>
    <t>설비운영팀</t>
    <phoneticPr fontId="4" type="noConversion"/>
  </si>
  <si>
    <t>양승종</t>
    <phoneticPr fontId="4" type="noConversion"/>
  </si>
  <si>
    <t>063-850-3846</t>
    <phoneticPr fontId="4" type="noConversion"/>
  </si>
  <si>
    <t>18년도 선회장 및 박지장 수심측량</t>
    <phoneticPr fontId="4" type="noConversion"/>
  </si>
  <si>
    <t>통영기지본부</t>
    <phoneticPr fontId="4" type="noConversion"/>
  </si>
  <si>
    <t>곽동환</t>
    <phoneticPr fontId="4" type="noConversion"/>
  </si>
  <si>
    <t>055-640-6144</t>
    <phoneticPr fontId="4" type="noConversion"/>
  </si>
  <si>
    <t>2018.10</t>
    <phoneticPr fontId="4" type="noConversion"/>
  </si>
  <si>
    <t>보수체계 개선(직무중심)</t>
    <phoneticPr fontId="4" type="noConversion"/>
  </si>
  <si>
    <t>부속실 직원 파견용역</t>
    <phoneticPr fontId="4" type="noConversion"/>
  </si>
  <si>
    <t>통영기지본부</t>
    <phoneticPr fontId="4" type="noConversion"/>
  </si>
  <si>
    <t>관리팀</t>
    <phoneticPr fontId="4" type="noConversion"/>
  </si>
  <si>
    <t>김형민</t>
    <phoneticPr fontId="4" type="noConversion"/>
  </si>
  <si>
    <t>055-640-6152</t>
    <phoneticPr fontId="4" type="noConversion"/>
  </si>
  <si>
    <t>2018년 차량운전원 파견용역</t>
    <phoneticPr fontId="4" type="noConversion"/>
  </si>
  <si>
    <t>광주전남지역본부</t>
    <phoneticPr fontId="4" type="noConversion"/>
  </si>
  <si>
    <t>이하람</t>
    <phoneticPr fontId="4" type="noConversion"/>
  </si>
  <si>
    <t>062-950-1127</t>
    <phoneticPr fontId="4" type="noConversion"/>
  </si>
  <si>
    <t>RDBMS 유지보수</t>
    <phoneticPr fontId="4" type="noConversion"/>
  </si>
  <si>
    <t>서울지역본부</t>
    <phoneticPr fontId="4" type="noConversion"/>
  </si>
  <si>
    <t>설비운영팀</t>
    <phoneticPr fontId="4" type="noConversion"/>
  </si>
  <si>
    <t>김기수</t>
    <phoneticPr fontId="4" type="noConversion"/>
  </si>
  <si>
    <t>02-2657-1078</t>
    <phoneticPr fontId="4" type="noConversion"/>
  </si>
  <si>
    <t>2019.9</t>
    <phoneticPr fontId="4" type="noConversion"/>
  </si>
  <si>
    <t>하상고용역 측량용역</t>
    <phoneticPr fontId="4" type="noConversion"/>
  </si>
  <si>
    <t>2019~20년 가스공사 사보제작 용역</t>
    <phoneticPr fontId="4" type="noConversion"/>
  </si>
  <si>
    <t>경영관리처</t>
    <phoneticPr fontId="4" type="noConversion"/>
  </si>
  <si>
    <t>홍보팀</t>
    <phoneticPr fontId="4" type="noConversion"/>
  </si>
  <si>
    <t>이예지</t>
    <phoneticPr fontId="4" type="noConversion"/>
  </si>
  <si>
    <t>053-670-0274</t>
    <phoneticPr fontId="4" type="noConversion"/>
  </si>
  <si>
    <t>법정시설물 및 항만시설물 상반기 정기점검 용역</t>
    <phoneticPr fontId="4" type="noConversion"/>
  </si>
  <si>
    <t>삼척기지본부</t>
    <phoneticPr fontId="4" type="noConversion"/>
  </si>
  <si>
    <t>시설보전팀</t>
    <phoneticPr fontId="4" type="noConversion"/>
  </si>
  <si>
    <t>김다솜</t>
    <phoneticPr fontId="4" type="noConversion"/>
  </si>
  <si>
    <t>033-571-4235</t>
    <phoneticPr fontId="4" type="noConversion"/>
  </si>
  <si>
    <t>에너지경영시스템 본심사 수검용역</t>
    <phoneticPr fontId="4" type="noConversion"/>
  </si>
  <si>
    <t>설비기술처</t>
    <phoneticPr fontId="4" type="noConversion"/>
  </si>
  <si>
    <t>기술기준팀</t>
    <phoneticPr fontId="4" type="noConversion"/>
  </si>
  <si>
    <t>김성민</t>
    <phoneticPr fontId="4" type="noConversion"/>
  </si>
  <si>
    <t>053-670-0476</t>
    <phoneticPr fontId="4" type="noConversion"/>
  </si>
  <si>
    <t>에너지경영시스템 인증심사 컨설팅 용역</t>
    <phoneticPr fontId="4" type="noConversion"/>
  </si>
  <si>
    <t>기후변화 적응대책 수립용역</t>
    <phoneticPr fontId="4" type="noConversion"/>
  </si>
  <si>
    <t>안영주</t>
    <phoneticPr fontId="4" type="noConversion"/>
  </si>
  <si>
    <t>053-670-0473</t>
    <phoneticPr fontId="4" type="noConversion"/>
  </si>
  <si>
    <t>배출권거래제 정책대응 및 운영효율성 제고 방안 연구 용역</t>
    <phoneticPr fontId="4" type="noConversion"/>
  </si>
  <si>
    <t>최문석</t>
    <phoneticPr fontId="4" type="noConversion"/>
  </si>
  <si>
    <t>053-670-0475</t>
    <phoneticPr fontId="4" type="noConversion"/>
  </si>
  <si>
    <t>상쇄배출권 확보방안 타당성 조사연구용역</t>
    <phoneticPr fontId="4" type="noConversion"/>
  </si>
  <si>
    <t>2018년 인천지역본부 하천도강배관 하상고 측량용역</t>
    <phoneticPr fontId="4" type="noConversion"/>
  </si>
  <si>
    <t>인천지역본부</t>
    <phoneticPr fontId="4" type="noConversion"/>
  </si>
  <si>
    <t>관로보전팀</t>
    <phoneticPr fontId="4" type="noConversion"/>
  </si>
  <si>
    <t>김미정</t>
    <phoneticPr fontId="4" type="noConversion"/>
  </si>
  <si>
    <t>032-453-66722</t>
    <phoneticPr fontId="4" type="noConversion"/>
  </si>
  <si>
    <t>해저배관 지형변위 측량용역</t>
    <phoneticPr fontId="4" type="noConversion"/>
  </si>
  <si>
    <t>최준혁</t>
    <phoneticPr fontId="4" type="noConversion"/>
  </si>
  <si>
    <t>032-453-6731</t>
    <phoneticPr fontId="4" type="noConversion"/>
  </si>
  <si>
    <t>청렴리더양성 캠프 진행 용역</t>
    <phoneticPr fontId="4" type="noConversion"/>
  </si>
  <si>
    <t>전략기획처</t>
    <phoneticPr fontId="4" type="noConversion"/>
  </si>
  <si>
    <t>혁신문화팀</t>
    <phoneticPr fontId="4" type="noConversion"/>
  </si>
  <si>
    <t>문병호</t>
    <phoneticPr fontId="4" type="noConversion"/>
  </si>
  <si>
    <t>053-670-0364</t>
    <phoneticPr fontId="4" type="noConversion"/>
  </si>
  <si>
    <t>063-850-3863</t>
    <phoneticPr fontId="4" type="noConversion"/>
  </si>
  <si>
    <t>2부두 정밀점검</t>
    <phoneticPr fontId="4" type="noConversion"/>
  </si>
  <si>
    <t>통영기지본부</t>
    <phoneticPr fontId="4" type="noConversion"/>
  </si>
  <si>
    <t>시설보전팀</t>
    <phoneticPr fontId="4" type="noConversion"/>
  </si>
  <si>
    <t>곽동환</t>
    <phoneticPr fontId="4" type="noConversion"/>
  </si>
  <si>
    <t>055-640-6144</t>
    <phoneticPr fontId="4" type="noConversion"/>
  </si>
  <si>
    <t>18년도 하천 도강배관 측량용역</t>
    <phoneticPr fontId="4" type="noConversion"/>
  </si>
  <si>
    <t>대구경북지역본부</t>
    <phoneticPr fontId="4" type="noConversion"/>
  </si>
  <si>
    <t>관로보전팀</t>
    <phoneticPr fontId="4" type="noConversion"/>
  </si>
  <si>
    <t>신윤오</t>
    <phoneticPr fontId="4" type="noConversion"/>
  </si>
  <si>
    <t>053-850-1834</t>
    <phoneticPr fontId="4" type="noConversion"/>
  </si>
  <si>
    <t>대전충청통제소 통제설비 RDBMS Server 유지보수 용역</t>
    <phoneticPr fontId="4" type="noConversion"/>
  </si>
  <si>
    <t>대전충청지역본부</t>
    <phoneticPr fontId="4" type="noConversion"/>
  </si>
  <si>
    <t>설비운영팀</t>
    <phoneticPr fontId="4" type="noConversion"/>
  </si>
  <si>
    <t>방제훈</t>
    <phoneticPr fontId="4" type="noConversion"/>
  </si>
  <si>
    <t>042-229-3485</t>
    <phoneticPr fontId="4" type="noConversion"/>
  </si>
  <si>
    <t>2020.11</t>
    <phoneticPr fontId="4" type="noConversion"/>
  </si>
  <si>
    <t>연료전지 운영 및 유지보수 용역</t>
    <phoneticPr fontId="4" type="noConversion"/>
  </si>
  <si>
    <t>수의계약</t>
    <phoneticPr fontId="4" type="noConversion"/>
  </si>
  <si>
    <t>삼척기지본부</t>
    <phoneticPr fontId="4" type="noConversion"/>
  </si>
  <si>
    <t>계전보전팀</t>
    <phoneticPr fontId="4" type="noConversion"/>
  </si>
  <si>
    <t>이충만</t>
    <phoneticPr fontId="4" type="noConversion"/>
  </si>
  <si>
    <t>033-571-4245</t>
    <phoneticPr fontId="4" type="noConversion"/>
  </si>
  <si>
    <t>2018년 하천도강배관 하상고 측정용역</t>
    <phoneticPr fontId="4" type="noConversion"/>
  </si>
  <si>
    <t>서울지역본부</t>
    <phoneticPr fontId="4" type="noConversion"/>
  </si>
  <si>
    <t>유환덕</t>
    <phoneticPr fontId="4" type="noConversion"/>
  </si>
  <si>
    <t>02-2657-1173</t>
    <phoneticPr fontId="4" type="noConversion"/>
  </si>
  <si>
    <t>온실가스에너지 모니터링 및 명세서 검증용역</t>
    <phoneticPr fontId="4" type="noConversion"/>
  </si>
  <si>
    <t>설비기술처</t>
    <phoneticPr fontId="4" type="noConversion"/>
  </si>
  <si>
    <t>기술기준팀</t>
    <phoneticPr fontId="4" type="noConversion"/>
  </si>
  <si>
    <t>정주희</t>
    <phoneticPr fontId="4" type="noConversion"/>
  </si>
  <si>
    <t>053-670-0459</t>
    <phoneticPr fontId="4" type="noConversion"/>
  </si>
  <si>
    <t>2019년 비파괴검사 기술용역</t>
    <phoneticPr fontId="4" type="noConversion"/>
  </si>
  <si>
    <t>안전품질실</t>
    <phoneticPr fontId="4" type="noConversion"/>
  </si>
  <si>
    <t>안전환경팀</t>
    <phoneticPr fontId="4" type="noConversion"/>
  </si>
  <si>
    <t>이상욱</t>
    <phoneticPr fontId="4" type="noConversion"/>
  </si>
  <si>
    <t>055-330-7739</t>
    <phoneticPr fontId="4" type="noConversion"/>
  </si>
  <si>
    <t>작업환경측정</t>
    <phoneticPr fontId="4" type="noConversion"/>
  </si>
  <si>
    <t>전북지역본부</t>
    <phoneticPr fontId="4" type="noConversion"/>
  </si>
  <si>
    <t>유경상</t>
    <phoneticPr fontId="4" type="noConversion"/>
  </si>
  <si>
    <t>063-850-3857</t>
    <phoneticPr fontId="4" type="noConversion"/>
  </si>
  <si>
    <t>2018.10</t>
    <phoneticPr fontId="4" type="noConversion"/>
  </si>
  <si>
    <t>DB모니터링 유지보수용역</t>
    <phoneticPr fontId="4" type="noConversion"/>
  </si>
  <si>
    <t>중앙통제실</t>
    <phoneticPr fontId="4" type="noConversion"/>
  </si>
  <si>
    <t>계통기반팀</t>
    <phoneticPr fontId="4" type="noConversion"/>
  </si>
  <si>
    <t>조은주</t>
    <phoneticPr fontId="4" type="noConversion"/>
  </si>
  <si>
    <t>053-670-0485</t>
    <phoneticPr fontId="4" type="noConversion"/>
  </si>
  <si>
    <t>통영기지 차량운전원 파견용역</t>
    <phoneticPr fontId="4" type="noConversion"/>
  </si>
  <si>
    <t>관리팀</t>
    <phoneticPr fontId="4" type="noConversion"/>
  </si>
  <si>
    <t>김형민</t>
    <phoneticPr fontId="4" type="noConversion"/>
  </si>
  <si>
    <t>055-640-6152</t>
    <phoneticPr fontId="4" type="noConversion"/>
  </si>
  <si>
    <t>경기지역본부 하천도강배관 하상고 측정 용역</t>
    <phoneticPr fontId="4" type="noConversion"/>
  </si>
  <si>
    <t>경기지역본부</t>
    <phoneticPr fontId="4" type="noConversion"/>
  </si>
  <si>
    <t>관로보전팀</t>
    <phoneticPr fontId="4" type="noConversion"/>
  </si>
  <si>
    <t>최승종</t>
    <phoneticPr fontId="4" type="noConversion"/>
  </si>
  <si>
    <t>031-400-7235</t>
    <phoneticPr fontId="4" type="noConversion"/>
  </si>
  <si>
    <t>2018년 제 3자 검사 기술용역</t>
    <phoneticPr fontId="4" type="noConversion"/>
  </si>
  <si>
    <t>안전품질실</t>
    <phoneticPr fontId="4" type="noConversion"/>
  </si>
  <si>
    <t>품질관리팀</t>
    <phoneticPr fontId="4" type="noConversion"/>
  </si>
  <si>
    <t>강경구</t>
    <phoneticPr fontId="4" type="noConversion"/>
  </si>
  <si>
    <t>053-670-0442</t>
    <phoneticPr fontId="4" type="noConversion"/>
  </si>
  <si>
    <t>2018.12</t>
    <phoneticPr fontId="4" type="noConversion"/>
  </si>
  <si>
    <t>사이버관제센터 위탁운영용역</t>
    <phoneticPr fontId="4" type="noConversion"/>
  </si>
  <si>
    <t>통합보안처</t>
    <phoneticPr fontId="4" type="noConversion"/>
  </si>
  <si>
    <t>사이버보안팀</t>
    <phoneticPr fontId="4" type="noConversion"/>
  </si>
  <si>
    <t>이준희</t>
    <phoneticPr fontId="4" type="noConversion"/>
  </si>
  <si>
    <t>053-670-0666</t>
    <phoneticPr fontId="4" type="noConversion"/>
  </si>
  <si>
    <t>2019.12</t>
    <phoneticPr fontId="4" type="noConversion"/>
  </si>
  <si>
    <t>예멘LNG사업 공정가치평가 용역</t>
    <phoneticPr fontId="4" type="noConversion"/>
  </si>
  <si>
    <t>LNG사업처</t>
    <phoneticPr fontId="4" type="noConversion"/>
  </si>
  <si>
    <t>아시아LNG사업팀</t>
    <phoneticPr fontId="4" type="noConversion"/>
  </si>
  <si>
    <t>김대헌</t>
    <phoneticPr fontId="4" type="noConversion"/>
  </si>
  <si>
    <t>053-670-0838</t>
    <phoneticPr fontId="4" type="noConversion"/>
  </si>
  <si>
    <t>2019년 상반기 국내비상설전시회 KOGAS 홍보관 설치운영 용역</t>
    <phoneticPr fontId="4" type="noConversion"/>
  </si>
  <si>
    <t>제한경쟁</t>
    <phoneticPr fontId="4" type="noConversion"/>
  </si>
  <si>
    <t>경영관리처</t>
    <phoneticPr fontId="4" type="noConversion"/>
  </si>
  <si>
    <t>홍보팀</t>
    <phoneticPr fontId="4" type="noConversion"/>
  </si>
  <si>
    <t>김태기</t>
    <phoneticPr fontId="4" type="noConversion"/>
  </si>
  <si>
    <t>053-670-0279</t>
    <phoneticPr fontId="4" type="noConversion"/>
  </si>
  <si>
    <t>2019년 해외비상설전시회 KOGAS 홍보관 설치운영 용역</t>
    <phoneticPr fontId="4" type="noConversion"/>
  </si>
  <si>
    <t>춘천~군내 천연가스 공급설비 설계 및 감리용역</t>
    <phoneticPr fontId="4" type="noConversion"/>
  </si>
  <si>
    <t>공급건설처</t>
    <phoneticPr fontId="4" type="noConversion"/>
  </si>
  <si>
    <t>공급건설공무팀</t>
    <phoneticPr fontId="4" type="noConversion"/>
  </si>
  <si>
    <t>박정진</t>
    <phoneticPr fontId="4" type="noConversion"/>
  </si>
  <si>
    <t>053-670-6654</t>
    <phoneticPr fontId="4" type="noConversion"/>
  </si>
  <si>
    <t>청주~원남 천연가스 공급설비 설계 및 감리용역</t>
    <phoneticPr fontId="4" type="noConversion"/>
  </si>
  <si>
    <t>와석~봉화 천연가스 공급설비 설계 및 감리용역</t>
    <phoneticPr fontId="4" type="noConversion"/>
  </si>
  <si>
    <t>전주~진안 천연가스 공급설비 설계 및 감리용역</t>
    <phoneticPr fontId="4" type="noConversion"/>
  </si>
  <si>
    <t>장흥~벌교 천연가스 공급설비 설계 및 감리용역</t>
    <phoneticPr fontId="4" type="noConversion"/>
  </si>
  <si>
    <t>에너지경영시스템 표준문서 통합구축 용역</t>
    <phoneticPr fontId="4" type="noConversion"/>
  </si>
  <si>
    <t>수의계약</t>
    <phoneticPr fontId="4" type="noConversion"/>
  </si>
  <si>
    <t>설비기술처</t>
    <phoneticPr fontId="4" type="noConversion"/>
  </si>
  <si>
    <t>기술기준팀</t>
    <phoneticPr fontId="4" type="noConversion"/>
  </si>
  <si>
    <t>김성민</t>
    <phoneticPr fontId="4" type="noConversion"/>
  </si>
  <si>
    <t>053-670-0476</t>
    <phoneticPr fontId="4" type="noConversion"/>
  </si>
  <si>
    <t>전북지역본부</t>
    <phoneticPr fontId="4" type="noConversion"/>
  </si>
  <si>
    <t>안전환경팀</t>
    <phoneticPr fontId="4" type="noConversion"/>
  </si>
  <si>
    <t>이승래</t>
    <phoneticPr fontId="4" type="noConversion"/>
  </si>
  <si>
    <t>063-850-3863</t>
    <phoneticPr fontId="4" type="noConversion"/>
  </si>
  <si>
    <t>LNG캐나다 프로젝트 타당성 평가용역</t>
    <phoneticPr fontId="4" type="noConversion"/>
  </si>
  <si>
    <t>도면 및 기술자료 관리 파견 근로 용역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</si>
</sst>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.000_);[Red]\(0.000\)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sz val="14"/>
      <name val="돋움"/>
      <family val="3"/>
      <charset val="129"/>
    </font>
    <font>
      <sz val="12"/>
      <name val="돋움"/>
      <family val="3"/>
      <charset val="129"/>
    </font>
    <font>
      <i/>
      <sz val="12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i/>
      <sz val="11"/>
      <color rgb="FFFF0000"/>
      <name val="돋움"/>
      <family val="3"/>
      <charset val="129"/>
    </font>
    <font>
      <sz val="11"/>
      <color rgb="FFFF0000"/>
      <name val="굴림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i/>
      <sz val="12.6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176" fontId="18" fillId="0" borderId="1" xfId="1" applyNumberFormat="1" applyFont="1" applyBorder="1">
      <alignment vertical="center"/>
    </xf>
    <xf numFmtId="49" fontId="18" fillId="0" borderId="1" xfId="1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1" fontId="18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41" fontId="7" fillId="0" borderId="1" xfId="1" applyFont="1" applyBorder="1" applyAlignment="1">
      <alignment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4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176" fontId="18" fillId="0" borderId="5" xfId="1" applyNumberFormat="1" applyFont="1" applyBorder="1">
      <alignment vertical="center"/>
    </xf>
    <xf numFmtId="49" fontId="18" fillId="0" borderId="5" xfId="1" applyNumberFormat="1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176" fontId="18" fillId="0" borderId="1" xfId="1" applyNumberFormat="1" applyFont="1" applyBorder="1" applyAlignment="1">
      <alignment vertical="center"/>
    </xf>
    <xf numFmtId="176" fontId="18" fillId="0" borderId="1" xfId="1" applyNumberFormat="1" applyFont="1" applyFill="1" applyBorder="1">
      <alignment vertical="center"/>
    </xf>
    <xf numFmtId="49" fontId="18" fillId="0" borderId="1" xfId="1" applyNumberFormat="1" applyFont="1" applyFill="1" applyBorder="1" applyAlignment="1">
      <alignment horizontal="center" vertical="center"/>
    </xf>
    <xf numFmtId="0" fontId="18" fillId="0" borderId="1" xfId="0" quotePrefix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0" fillId="0" borderId="0" xfId="4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1" fontId="3" fillId="3" borderId="1" xfId="0" applyNumberFormat="1" applyFont="1" applyFill="1" applyBorder="1" applyAlignment="1">
      <alignment horizontal="center" vertical="center" shrinkToFit="1"/>
    </xf>
    <xf numFmtId="41" fontId="7" fillId="0" borderId="1" xfId="1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41" fontId="6" fillId="0" borderId="0" xfId="1" applyFont="1" applyBorder="1" applyAlignment="1">
      <alignment horizontal="center" vertical="center" shrinkToFit="1"/>
    </xf>
    <xf numFmtId="41" fontId="6" fillId="0" borderId="0" xfId="1" applyFont="1" applyBorder="1" applyAlignment="1">
      <alignment vertical="center" shrinkToFit="1"/>
    </xf>
    <xf numFmtId="49" fontId="6" fillId="0" borderId="0" xfId="1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1" fontId="0" fillId="0" borderId="0" xfId="0" applyNumberFormat="1" applyBorder="1" applyAlignment="1">
      <alignment vertical="center" shrinkToFit="1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21"/>
  <sheetViews>
    <sheetView tabSelected="1" zoomScale="85" zoomScaleNormal="85" workbookViewId="0">
      <pane ySplit="3" topLeftCell="A4" activePane="bottomLeft" state="frozen"/>
      <selection pane="bottomLeft" sqref="A1:L1"/>
    </sheetView>
  </sheetViews>
  <sheetFormatPr defaultRowHeight="13.5"/>
  <cols>
    <col min="1" max="1" width="6.109375" style="1" customWidth="1"/>
    <col min="2" max="2" width="6.33203125" style="1" bestFit="1" customWidth="1"/>
    <col min="3" max="3" width="49.109375" style="1" customWidth="1"/>
    <col min="4" max="4" width="13.21875" style="10" customWidth="1"/>
    <col min="5" max="5" width="7.21875" style="1" customWidth="1"/>
    <col min="6" max="6" width="8.88671875" style="8"/>
    <col min="7" max="7" width="16.109375" style="1" bestFit="1" customWidth="1"/>
    <col min="8" max="8" width="15.77734375" style="9" bestFit="1" customWidth="1"/>
    <col min="9" max="9" width="13.88671875" style="1" bestFit="1" customWidth="1"/>
    <col min="10" max="10" width="13.21875" style="1" customWidth="1"/>
    <col min="11" max="11" width="16.21875" style="1" customWidth="1"/>
    <col min="12" max="12" width="13.44140625" style="8" bestFit="1" customWidth="1"/>
    <col min="13" max="16384" width="8.88671875" style="1"/>
  </cols>
  <sheetData>
    <row r="1" spans="1:12" ht="27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0.25">
      <c r="A2" s="52" t="s">
        <v>11</v>
      </c>
      <c r="B2" s="52"/>
      <c r="D2" s="1"/>
      <c r="F2" s="1"/>
    </row>
    <row r="3" spans="1:12" ht="33.75" customHeight="1">
      <c r="A3" s="53" t="s">
        <v>42</v>
      </c>
      <c r="B3" s="54" t="s">
        <v>14</v>
      </c>
      <c r="C3" s="53" t="s">
        <v>15</v>
      </c>
      <c r="D3" s="55" t="s">
        <v>0</v>
      </c>
      <c r="E3" s="53" t="s">
        <v>1</v>
      </c>
      <c r="F3" s="53" t="s">
        <v>2</v>
      </c>
      <c r="G3" s="54" t="s">
        <v>16</v>
      </c>
      <c r="H3" s="56" t="s">
        <v>3</v>
      </c>
      <c r="I3" s="53" t="s">
        <v>4</v>
      </c>
      <c r="J3" s="53" t="s">
        <v>5</v>
      </c>
      <c r="K3" s="53" t="s">
        <v>6</v>
      </c>
      <c r="L3" s="53" t="s">
        <v>7</v>
      </c>
    </row>
    <row r="4" spans="1:12" ht="17.25" customHeight="1">
      <c r="A4" s="57">
        <v>1</v>
      </c>
      <c r="B4" s="57">
        <v>1</v>
      </c>
      <c r="C4" s="57" t="s">
        <v>48</v>
      </c>
      <c r="D4" s="58" t="s">
        <v>8</v>
      </c>
      <c r="E4" s="57" t="s">
        <v>49</v>
      </c>
      <c r="F4" s="57" t="s">
        <v>50</v>
      </c>
      <c r="G4" s="59">
        <v>350000000</v>
      </c>
      <c r="H4" s="60" t="s">
        <v>51</v>
      </c>
      <c r="I4" s="61" t="s">
        <v>52</v>
      </c>
      <c r="J4" s="60" t="s">
        <v>53</v>
      </c>
      <c r="K4" s="60" t="s">
        <v>54</v>
      </c>
      <c r="L4" s="62">
        <v>2018.5</v>
      </c>
    </row>
    <row r="5" spans="1:12" ht="17.25" customHeight="1">
      <c r="A5" s="35">
        <v>2</v>
      </c>
      <c r="B5" s="35">
        <v>1</v>
      </c>
      <c r="C5" s="35" t="s">
        <v>55</v>
      </c>
      <c r="D5" s="36" t="s">
        <v>56</v>
      </c>
      <c r="E5" s="35" t="s">
        <v>57</v>
      </c>
      <c r="F5" s="35" t="s">
        <v>50</v>
      </c>
      <c r="G5" s="37">
        <v>140000000</v>
      </c>
      <c r="H5" s="38" t="s">
        <v>58</v>
      </c>
      <c r="I5" s="39" t="s">
        <v>52</v>
      </c>
      <c r="J5" s="38" t="s">
        <v>59</v>
      </c>
      <c r="K5" s="38" t="s">
        <v>60</v>
      </c>
      <c r="L5" s="40">
        <v>2018.12</v>
      </c>
    </row>
    <row r="6" spans="1:12" ht="17.25" customHeight="1">
      <c r="A6" s="35">
        <v>3</v>
      </c>
      <c r="B6" s="35">
        <v>1</v>
      </c>
      <c r="C6" s="35" t="s">
        <v>239</v>
      </c>
      <c r="D6" s="36" t="s">
        <v>61</v>
      </c>
      <c r="E6" s="35" t="s">
        <v>62</v>
      </c>
      <c r="F6" s="35" t="s">
        <v>50</v>
      </c>
      <c r="G6" s="37">
        <v>330000000</v>
      </c>
      <c r="H6" s="38" t="s">
        <v>240</v>
      </c>
      <c r="I6" s="39" t="s">
        <v>241</v>
      </c>
      <c r="J6" s="38" t="s">
        <v>242</v>
      </c>
      <c r="K6" s="38" t="s">
        <v>243</v>
      </c>
      <c r="L6" s="40">
        <v>2018.12</v>
      </c>
    </row>
    <row r="7" spans="1:12" ht="17.25" customHeight="1">
      <c r="A7" s="35">
        <v>4</v>
      </c>
      <c r="B7" s="35">
        <v>1</v>
      </c>
      <c r="C7" s="35" t="s">
        <v>244</v>
      </c>
      <c r="D7" s="36" t="s">
        <v>8</v>
      </c>
      <c r="E7" s="35" t="s">
        <v>49</v>
      </c>
      <c r="F7" s="35" t="s">
        <v>63</v>
      </c>
      <c r="G7" s="37">
        <v>180000000</v>
      </c>
      <c r="H7" s="38" t="s">
        <v>51</v>
      </c>
      <c r="I7" s="39" t="s">
        <v>245</v>
      </c>
      <c r="J7" s="38" t="s">
        <v>246</v>
      </c>
      <c r="K7" s="38" t="s">
        <v>247</v>
      </c>
      <c r="L7" s="40">
        <v>2018.4</v>
      </c>
    </row>
    <row r="8" spans="1:12" ht="17.25" customHeight="1">
      <c r="A8" s="35">
        <v>5</v>
      </c>
      <c r="B8" s="35">
        <v>1</v>
      </c>
      <c r="C8" s="35" t="s">
        <v>248</v>
      </c>
      <c r="D8" s="36" t="s">
        <v>64</v>
      </c>
      <c r="E8" s="35" t="s">
        <v>57</v>
      </c>
      <c r="F8" s="35" t="s">
        <v>63</v>
      </c>
      <c r="G8" s="37">
        <v>38000000</v>
      </c>
      <c r="H8" s="38" t="s">
        <v>249</v>
      </c>
      <c r="I8" s="39" t="s">
        <v>250</v>
      </c>
      <c r="J8" s="38" t="s">
        <v>251</v>
      </c>
      <c r="K8" s="38" t="s">
        <v>252</v>
      </c>
      <c r="L8" s="40">
        <v>2018.05</v>
      </c>
    </row>
    <row r="9" spans="1:12" ht="17.25" customHeight="1">
      <c r="A9" s="35">
        <v>6</v>
      </c>
      <c r="B9" s="35">
        <v>1</v>
      </c>
      <c r="C9" s="35" t="s">
        <v>65</v>
      </c>
      <c r="D9" s="36" t="s">
        <v>61</v>
      </c>
      <c r="E9" s="35" t="s">
        <v>62</v>
      </c>
      <c r="F9" s="35" t="s">
        <v>63</v>
      </c>
      <c r="G9" s="37">
        <v>200000000</v>
      </c>
      <c r="H9" s="38" t="s">
        <v>66</v>
      </c>
      <c r="I9" s="39" t="s">
        <v>52</v>
      </c>
      <c r="J9" s="38" t="s">
        <v>67</v>
      </c>
      <c r="K9" s="38" t="s">
        <v>68</v>
      </c>
      <c r="L9" s="40" t="s">
        <v>253</v>
      </c>
    </row>
    <row r="10" spans="1:12" ht="17.25" customHeight="1">
      <c r="A10" s="35">
        <v>7</v>
      </c>
      <c r="B10" s="35">
        <v>1</v>
      </c>
      <c r="C10" s="35" t="s">
        <v>254</v>
      </c>
      <c r="D10" s="36" t="s">
        <v>255</v>
      </c>
      <c r="E10" s="35" t="s">
        <v>256</v>
      </c>
      <c r="F10" s="35" t="s">
        <v>257</v>
      </c>
      <c r="G10" s="37">
        <v>270000000</v>
      </c>
      <c r="H10" s="38" t="s">
        <v>258</v>
      </c>
      <c r="I10" s="39" t="s">
        <v>259</v>
      </c>
      <c r="J10" s="38" t="s">
        <v>260</v>
      </c>
      <c r="K10" s="38" t="s">
        <v>261</v>
      </c>
      <c r="L10" s="40">
        <v>2018.8</v>
      </c>
    </row>
    <row r="11" spans="1:12" ht="20.100000000000001" customHeight="1">
      <c r="A11" s="35">
        <v>8</v>
      </c>
      <c r="B11" s="35">
        <v>1</v>
      </c>
      <c r="C11" s="35" t="s">
        <v>262</v>
      </c>
      <c r="D11" s="36" t="s">
        <v>263</v>
      </c>
      <c r="E11" s="35" t="s">
        <v>264</v>
      </c>
      <c r="F11" s="35" t="s">
        <v>257</v>
      </c>
      <c r="G11" s="37">
        <v>262100000</v>
      </c>
      <c r="H11" s="38" t="s">
        <v>265</v>
      </c>
      <c r="I11" s="39" t="s">
        <v>266</v>
      </c>
      <c r="J11" s="38" t="s">
        <v>267</v>
      </c>
      <c r="K11" s="38" t="s">
        <v>268</v>
      </c>
      <c r="L11" s="40">
        <v>2018.12</v>
      </c>
    </row>
    <row r="12" spans="1:12" ht="20.100000000000001" customHeight="1">
      <c r="A12" s="35">
        <v>9</v>
      </c>
      <c r="B12" s="35">
        <v>1</v>
      </c>
      <c r="C12" s="35" t="s">
        <v>269</v>
      </c>
      <c r="D12" s="36" t="s">
        <v>69</v>
      </c>
      <c r="E12" s="35" t="s">
        <v>70</v>
      </c>
      <c r="F12" s="35" t="s">
        <v>63</v>
      </c>
      <c r="G12" s="37">
        <v>659465596</v>
      </c>
      <c r="H12" s="38" t="s">
        <v>270</v>
      </c>
      <c r="I12" s="39" t="s">
        <v>271</v>
      </c>
      <c r="J12" s="38" t="s">
        <v>272</v>
      </c>
      <c r="K12" s="38" t="s">
        <v>273</v>
      </c>
      <c r="L12" s="40" t="s">
        <v>274</v>
      </c>
    </row>
    <row r="13" spans="1:12" ht="20.100000000000001" customHeight="1">
      <c r="A13" s="35">
        <v>10</v>
      </c>
      <c r="B13" s="35">
        <v>1</v>
      </c>
      <c r="C13" s="35" t="s">
        <v>275</v>
      </c>
      <c r="D13" s="36" t="s">
        <v>69</v>
      </c>
      <c r="E13" s="35" t="s">
        <v>70</v>
      </c>
      <c r="F13" s="35" t="s">
        <v>63</v>
      </c>
      <c r="G13" s="37">
        <v>346620000</v>
      </c>
      <c r="H13" s="38" t="s">
        <v>270</v>
      </c>
      <c r="I13" s="39" t="s">
        <v>271</v>
      </c>
      <c r="J13" s="38" t="s">
        <v>272</v>
      </c>
      <c r="K13" s="38" t="s">
        <v>273</v>
      </c>
      <c r="L13" s="40" t="s">
        <v>276</v>
      </c>
    </row>
    <row r="14" spans="1:12" ht="20.100000000000001" customHeight="1">
      <c r="A14" s="35">
        <v>11</v>
      </c>
      <c r="B14" s="35">
        <v>1</v>
      </c>
      <c r="C14" s="35" t="s">
        <v>277</v>
      </c>
      <c r="D14" s="36" t="s">
        <v>61</v>
      </c>
      <c r="E14" s="35" t="s">
        <v>278</v>
      </c>
      <c r="F14" s="35" t="s">
        <v>279</v>
      </c>
      <c r="G14" s="37">
        <v>891500000</v>
      </c>
      <c r="H14" s="38" t="s">
        <v>280</v>
      </c>
      <c r="I14" s="39" t="s">
        <v>281</v>
      </c>
      <c r="J14" s="38" t="s">
        <v>282</v>
      </c>
      <c r="K14" s="38" t="s">
        <v>283</v>
      </c>
      <c r="L14" s="40">
        <v>2018.12</v>
      </c>
    </row>
    <row r="15" spans="1:12" s="2" customFormat="1" ht="17.25" customHeight="1">
      <c r="A15" s="35">
        <v>12</v>
      </c>
      <c r="B15" s="35">
        <v>1</v>
      </c>
      <c r="C15" s="35" t="s">
        <v>284</v>
      </c>
      <c r="D15" s="36" t="s">
        <v>69</v>
      </c>
      <c r="E15" s="41" t="s">
        <v>57</v>
      </c>
      <c r="F15" s="35" t="s">
        <v>63</v>
      </c>
      <c r="G15" s="42">
        <v>600000000</v>
      </c>
      <c r="H15" s="38" t="s">
        <v>285</v>
      </c>
      <c r="I15" s="39" t="s">
        <v>245</v>
      </c>
      <c r="J15" s="35" t="s">
        <v>286</v>
      </c>
      <c r="K15" s="35" t="s">
        <v>287</v>
      </c>
      <c r="L15" s="40">
        <v>2018.12</v>
      </c>
    </row>
    <row r="16" spans="1:12" ht="17.25" customHeight="1">
      <c r="A16" s="35">
        <v>13</v>
      </c>
      <c r="B16" s="43">
        <v>1</v>
      </c>
      <c r="C16" s="44" t="s">
        <v>288</v>
      </c>
      <c r="D16" s="36" t="s">
        <v>69</v>
      </c>
      <c r="E16" s="41" t="s">
        <v>57</v>
      </c>
      <c r="F16" s="35" t="s">
        <v>63</v>
      </c>
      <c r="G16" s="45">
        <v>100000000</v>
      </c>
      <c r="H16" s="46" t="s">
        <v>285</v>
      </c>
      <c r="I16" s="43" t="s">
        <v>250</v>
      </c>
      <c r="J16" s="43" t="s">
        <v>289</v>
      </c>
      <c r="K16" s="43" t="s">
        <v>290</v>
      </c>
      <c r="L16" s="47">
        <v>2018.11</v>
      </c>
    </row>
    <row r="17" spans="1:12" ht="17.25" customHeight="1">
      <c r="A17" s="35">
        <v>14</v>
      </c>
      <c r="B17" s="35">
        <v>2</v>
      </c>
      <c r="C17" s="35" t="s">
        <v>71</v>
      </c>
      <c r="D17" s="36" t="s">
        <v>61</v>
      </c>
      <c r="E17" s="35" t="s">
        <v>70</v>
      </c>
      <c r="F17" s="35" t="s">
        <v>72</v>
      </c>
      <c r="G17" s="37">
        <v>20000000</v>
      </c>
      <c r="H17" s="38" t="s">
        <v>66</v>
      </c>
      <c r="I17" s="39" t="s">
        <v>52</v>
      </c>
      <c r="J17" s="38" t="s">
        <v>73</v>
      </c>
      <c r="K17" s="38" t="s">
        <v>74</v>
      </c>
      <c r="L17" s="40" t="s">
        <v>291</v>
      </c>
    </row>
    <row r="18" spans="1:12" ht="17.25" customHeight="1">
      <c r="A18" s="35">
        <v>15</v>
      </c>
      <c r="B18" s="35">
        <v>2</v>
      </c>
      <c r="C18" s="35" t="s">
        <v>292</v>
      </c>
      <c r="D18" s="36" t="s">
        <v>75</v>
      </c>
      <c r="E18" s="35" t="s">
        <v>9</v>
      </c>
      <c r="F18" s="35" t="s">
        <v>50</v>
      </c>
      <c r="G18" s="37">
        <v>30000000</v>
      </c>
      <c r="H18" s="38" t="s">
        <v>293</v>
      </c>
      <c r="I18" s="39" t="s">
        <v>294</v>
      </c>
      <c r="J18" s="38" t="s">
        <v>295</v>
      </c>
      <c r="K18" s="38" t="s">
        <v>296</v>
      </c>
      <c r="L18" s="40">
        <v>2018.12</v>
      </c>
    </row>
    <row r="19" spans="1:12" s="2" customFormat="1" ht="17.25" customHeight="1">
      <c r="A19" s="35">
        <v>16</v>
      </c>
      <c r="B19" s="35">
        <v>2</v>
      </c>
      <c r="C19" s="35" t="s">
        <v>297</v>
      </c>
      <c r="D19" s="36" t="s">
        <v>298</v>
      </c>
      <c r="E19" s="35" t="s">
        <v>278</v>
      </c>
      <c r="F19" s="35" t="s">
        <v>299</v>
      </c>
      <c r="G19" s="37">
        <v>50000000</v>
      </c>
      <c r="H19" s="38" t="s">
        <v>249</v>
      </c>
      <c r="I19" s="39" t="s">
        <v>52</v>
      </c>
      <c r="J19" s="38" t="s">
        <v>76</v>
      </c>
      <c r="K19" s="38" t="s">
        <v>77</v>
      </c>
      <c r="L19" s="40">
        <v>2018.12</v>
      </c>
    </row>
    <row r="20" spans="1:12" s="2" customFormat="1" ht="17.25" customHeight="1">
      <c r="A20" s="35">
        <v>17</v>
      </c>
      <c r="B20" s="35">
        <v>2</v>
      </c>
      <c r="C20" s="35" t="s">
        <v>300</v>
      </c>
      <c r="D20" s="36" t="s">
        <v>78</v>
      </c>
      <c r="E20" s="35" t="s">
        <v>57</v>
      </c>
      <c r="F20" s="35" t="s">
        <v>50</v>
      </c>
      <c r="G20" s="37">
        <v>100000000</v>
      </c>
      <c r="H20" s="38" t="s">
        <v>301</v>
      </c>
      <c r="I20" s="39" t="s">
        <v>302</v>
      </c>
      <c r="J20" s="38" t="s">
        <v>303</v>
      </c>
      <c r="K20" s="38" t="s">
        <v>304</v>
      </c>
      <c r="L20" s="40">
        <v>2018.11</v>
      </c>
    </row>
    <row r="21" spans="1:12" s="2" customFormat="1" ht="17.25" customHeight="1">
      <c r="A21" s="35">
        <v>18</v>
      </c>
      <c r="B21" s="35">
        <v>2</v>
      </c>
      <c r="C21" s="35" t="s">
        <v>305</v>
      </c>
      <c r="D21" s="36" t="s">
        <v>306</v>
      </c>
      <c r="E21" s="35" t="s">
        <v>307</v>
      </c>
      <c r="F21" s="35" t="s">
        <v>308</v>
      </c>
      <c r="G21" s="37">
        <v>33000000</v>
      </c>
      <c r="H21" s="38" t="s">
        <v>301</v>
      </c>
      <c r="I21" s="39" t="s">
        <v>302</v>
      </c>
      <c r="J21" s="38" t="s">
        <v>309</v>
      </c>
      <c r="K21" s="38" t="s">
        <v>79</v>
      </c>
      <c r="L21" s="40">
        <v>2018.05</v>
      </c>
    </row>
    <row r="22" spans="1:12" s="2" customFormat="1" ht="17.25" customHeight="1">
      <c r="A22" s="35">
        <v>19</v>
      </c>
      <c r="B22" s="35">
        <v>2</v>
      </c>
      <c r="C22" s="35" t="s">
        <v>80</v>
      </c>
      <c r="D22" s="36" t="s">
        <v>69</v>
      </c>
      <c r="E22" s="35" t="s">
        <v>49</v>
      </c>
      <c r="F22" s="35" t="s">
        <v>50</v>
      </c>
      <c r="G22" s="37">
        <v>60000000</v>
      </c>
      <c r="H22" s="38" t="s">
        <v>58</v>
      </c>
      <c r="I22" s="39" t="s">
        <v>52</v>
      </c>
      <c r="J22" s="38" t="s">
        <v>81</v>
      </c>
      <c r="K22" s="38" t="s">
        <v>82</v>
      </c>
      <c r="L22" s="40">
        <v>2018.6</v>
      </c>
    </row>
    <row r="23" spans="1:12" s="2" customFormat="1" ht="17.25" customHeight="1">
      <c r="A23" s="35">
        <v>20</v>
      </c>
      <c r="B23" s="35">
        <v>2</v>
      </c>
      <c r="C23" s="35" t="s">
        <v>83</v>
      </c>
      <c r="D23" s="36" t="s">
        <v>56</v>
      </c>
      <c r="E23" s="35" t="s">
        <v>57</v>
      </c>
      <c r="F23" s="35" t="s">
        <v>50</v>
      </c>
      <c r="G23" s="37">
        <v>30000000</v>
      </c>
      <c r="H23" s="38" t="s">
        <v>58</v>
      </c>
      <c r="I23" s="39" t="s">
        <v>52</v>
      </c>
      <c r="J23" s="38" t="s">
        <v>81</v>
      </c>
      <c r="K23" s="38" t="s">
        <v>82</v>
      </c>
      <c r="L23" s="40" t="s">
        <v>310</v>
      </c>
    </row>
    <row r="24" spans="1:12" s="2" customFormat="1" ht="17.25" customHeight="1">
      <c r="A24" s="35">
        <v>21</v>
      </c>
      <c r="B24" s="35">
        <v>2</v>
      </c>
      <c r="C24" s="35" t="s">
        <v>84</v>
      </c>
      <c r="D24" s="36" t="s">
        <v>56</v>
      </c>
      <c r="E24" s="35" t="s">
        <v>57</v>
      </c>
      <c r="F24" s="35" t="s">
        <v>50</v>
      </c>
      <c r="G24" s="37">
        <v>60000000</v>
      </c>
      <c r="H24" s="38" t="s">
        <v>58</v>
      </c>
      <c r="I24" s="39" t="s">
        <v>52</v>
      </c>
      <c r="J24" s="38" t="s">
        <v>85</v>
      </c>
      <c r="K24" s="38" t="s">
        <v>86</v>
      </c>
      <c r="L24" s="40">
        <v>2018.9</v>
      </c>
    </row>
    <row r="25" spans="1:12" s="2" customFormat="1" ht="17.25" customHeight="1">
      <c r="A25" s="35">
        <v>22</v>
      </c>
      <c r="B25" s="35">
        <v>2</v>
      </c>
      <c r="C25" s="35" t="s">
        <v>300</v>
      </c>
      <c r="D25" s="36" t="s">
        <v>311</v>
      </c>
      <c r="E25" s="35" t="s">
        <v>312</v>
      </c>
      <c r="F25" s="35" t="s">
        <v>308</v>
      </c>
      <c r="G25" s="37">
        <v>150000000</v>
      </c>
      <c r="H25" s="38" t="s">
        <v>313</v>
      </c>
      <c r="I25" s="39" t="s">
        <v>302</v>
      </c>
      <c r="J25" s="38" t="s">
        <v>314</v>
      </c>
      <c r="K25" s="38" t="s">
        <v>315</v>
      </c>
      <c r="L25" s="40">
        <v>2018.11</v>
      </c>
    </row>
    <row r="26" spans="1:12" s="2" customFormat="1" ht="17.25" customHeight="1">
      <c r="A26" s="35">
        <v>23</v>
      </c>
      <c r="B26" s="35">
        <v>2</v>
      </c>
      <c r="C26" s="35" t="s">
        <v>316</v>
      </c>
      <c r="D26" s="36" t="s">
        <v>317</v>
      </c>
      <c r="E26" s="35" t="s">
        <v>307</v>
      </c>
      <c r="F26" s="35" t="s">
        <v>50</v>
      </c>
      <c r="G26" s="37">
        <v>20000000</v>
      </c>
      <c r="H26" s="38" t="s">
        <v>318</v>
      </c>
      <c r="I26" s="39" t="s">
        <v>302</v>
      </c>
      <c r="J26" s="38" t="s">
        <v>319</v>
      </c>
      <c r="K26" s="38" t="s">
        <v>320</v>
      </c>
      <c r="L26" s="40">
        <v>2018.5</v>
      </c>
    </row>
    <row r="27" spans="1:12" s="2" customFormat="1" ht="17.25" customHeight="1">
      <c r="A27" s="35">
        <v>24</v>
      </c>
      <c r="B27" s="35">
        <v>2</v>
      </c>
      <c r="C27" s="35" t="s">
        <v>321</v>
      </c>
      <c r="D27" s="36" t="s">
        <v>61</v>
      </c>
      <c r="E27" s="35" t="s">
        <v>62</v>
      </c>
      <c r="F27" s="35" t="s">
        <v>50</v>
      </c>
      <c r="G27" s="37">
        <v>350000000</v>
      </c>
      <c r="H27" s="38" t="s">
        <v>322</v>
      </c>
      <c r="I27" s="39" t="s">
        <v>323</v>
      </c>
      <c r="J27" s="38" t="s">
        <v>324</v>
      </c>
      <c r="K27" s="38" t="s">
        <v>325</v>
      </c>
      <c r="L27" s="40">
        <v>2018.12</v>
      </c>
    </row>
    <row r="28" spans="1:12" s="2" customFormat="1" ht="17.25" customHeight="1">
      <c r="A28" s="35">
        <v>25</v>
      </c>
      <c r="B28" s="35">
        <v>2</v>
      </c>
      <c r="C28" s="35" t="s">
        <v>326</v>
      </c>
      <c r="D28" s="36" t="s">
        <v>87</v>
      </c>
      <c r="E28" s="35" t="s">
        <v>88</v>
      </c>
      <c r="F28" s="35" t="s">
        <v>327</v>
      </c>
      <c r="G28" s="37">
        <v>794116000</v>
      </c>
      <c r="H28" s="38" t="s">
        <v>328</v>
      </c>
      <c r="I28" s="39" t="s">
        <v>329</v>
      </c>
      <c r="J28" s="38" t="s">
        <v>330</v>
      </c>
      <c r="K28" s="38" t="s">
        <v>331</v>
      </c>
      <c r="L28" s="40">
        <v>2018.09</v>
      </c>
    </row>
    <row r="29" spans="1:12" s="2" customFormat="1" ht="17.25" customHeight="1">
      <c r="A29" s="35">
        <v>26</v>
      </c>
      <c r="B29" s="35">
        <v>2</v>
      </c>
      <c r="C29" s="35" t="s">
        <v>332</v>
      </c>
      <c r="D29" s="36" t="s">
        <v>333</v>
      </c>
      <c r="E29" s="35" t="s">
        <v>62</v>
      </c>
      <c r="F29" s="35" t="s">
        <v>63</v>
      </c>
      <c r="G29" s="37">
        <v>20000000</v>
      </c>
      <c r="H29" s="38" t="s">
        <v>334</v>
      </c>
      <c r="I29" s="39" t="s">
        <v>323</v>
      </c>
      <c r="J29" s="38" t="s">
        <v>335</v>
      </c>
      <c r="K29" s="38" t="s">
        <v>336</v>
      </c>
      <c r="L29" s="40">
        <v>2018.03</v>
      </c>
    </row>
    <row r="30" spans="1:12" s="2" customFormat="1" ht="17.25" customHeight="1">
      <c r="A30" s="35">
        <v>27</v>
      </c>
      <c r="B30" s="35">
        <v>2</v>
      </c>
      <c r="C30" s="35" t="s">
        <v>89</v>
      </c>
      <c r="D30" s="36" t="s">
        <v>69</v>
      </c>
      <c r="E30" s="35" t="s">
        <v>337</v>
      </c>
      <c r="F30" s="35" t="s">
        <v>63</v>
      </c>
      <c r="G30" s="37">
        <v>2905060000</v>
      </c>
      <c r="H30" s="38" t="s">
        <v>338</v>
      </c>
      <c r="I30" s="39" t="s">
        <v>245</v>
      </c>
      <c r="J30" s="38" t="s">
        <v>339</v>
      </c>
      <c r="K30" s="38" t="s">
        <v>340</v>
      </c>
      <c r="L30" s="40">
        <v>2018.6</v>
      </c>
    </row>
    <row r="31" spans="1:12" s="2" customFormat="1" ht="17.25" customHeight="1">
      <c r="A31" s="35">
        <v>28</v>
      </c>
      <c r="B31" s="35">
        <v>2</v>
      </c>
      <c r="C31" s="35" t="s">
        <v>90</v>
      </c>
      <c r="D31" s="36" t="s">
        <v>75</v>
      </c>
      <c r="E31" s="35" t="s">
        <v>57</v>
      </c>
      <c r="F31" s="35" t="s">
        <v>63</v>
      </c>
      <c r="G31" s="37">
        <v>750000000</v>
      </c>
      <c r="H31" s="38" t="s">
        <v>91</v>
      </c>
      <c r="I31" s="39" t="s">
        <v>92</v>
      </c>
      <c r="J31" s="38" t="s">
        <v>93</v>
      </c>
      <c r="K31" s="38" t="s">
        <v>94</v>
      </c>
      <c r="L31" s="40" t="s">
        <v>341</v>
      </c>
    </row>
    <row r="32" spans="1:12" s="2" customFormat="1" ht="17.25" customHeight="1">
      <c r="A32" s="35">
        <v>29</v>
      </c>
      <c r="B32" s="35">
        <v>2</v>
      </c>
      <c r="C32" s="35" t="s">
        <v>95</v>
      </c>
      <c r="D32" s="36" t="s">
        <v>75</v>
      </c>
      <c r="E32" s="35" t="s">
        <v>57</v>
      </c>
      <c r="F32" s="35" t="s">
        <v>63</v>
      </c>
      <c r="G32" s="37">
        <v>100000000</v>
      </c>
      <c r="H32" s="38" t="s">
        <v>91</v>
      </c>
      <c r="I32" s="39" t="s">
        <v>96</v>
      </c>
      <c r="J32" s="38" t="s">
        <v>97</v>
      </c>
      <c r="K32" s="38" t="s">
        <v>98</v>
      </c>
      <c r="L32" s="40" t="s">
        <v>342</v>
      </c>
    </row>
    <row r="33" spans="1:12" s="2" customFormat="1" ht="17.25" customHeight="1">
      <c r="A33" s="35">
        <v>30</v>
      </c>
      <c r="B33" s="35">
        <v>2</v>
      </c>
      <c r="C33" s="35" t="s">
        <v>343</v>
      </c>
      <c r="D33" s="36" t="s">
        <v>344</v>
      </c>
      <c r="E33" s="35" t="s">
        <v>345</v>
      </c>
      <c r="F33" s="35" t="s">
        <v>346</v>
      </c>
      <c r="G33" s="37">
        <v>25000000</v>
      </c>
      <c r="H33" s="38" t="s">
        <v>347</v>
      </c>
      <c r="I33" s="39" t="s">
        <v>348</v>
      </c>
      <c r="J33" s="38" t="s">
        <v>349</v>
      </c>
      <c r="K33" s="38" t="s">
        <v>350</v>
      </c>
      <c r="L33" s="40" t="s">
        <v>351</v>
      </c>
    </row>
    <row r="34" spans="1:12" s="2" customFormat="1" ht="17.25" customHeight="1">
      <c r="A34" s="35">
        <v>31</v>
      </c>
      <c r="B34" s="35">
        <v>2</v>
      </c>
      <c r="C34" s="35" t="s">
        <v>352</v>
      </c>
      <c r="D34" s="36" t="s">
        <v>353</v>
      </c>
      <c r="E34" s="35" t="s">
        <v>354</v>
      </c>
      <c r="F34" s="35" t="s">
        <v>346</v>
      </c>
      <c r="G34" s="37">
        <v>50000000</v>
      </c>
      <c r="H34" s="38" t="s">
        <v>355</v>
      </c>
      <c r="I34" s="39" t="s">
        <v>348</v>
      </c>
      <c r="J34" s="38" t="s">
        <v>356</v>
      </c>
      <c r="K34" s="38" t="s">
        <v>357</v>
      </c>
      <c r="L34" s="40">
        <v>2018.7</v>
      </c>
    </row>
    <row r="35" spans="1:12" s="2" customFormat="1" ht="17.25" customHeight="1">
      <c r="A35" s="35">
        <v>32</v>
      </c>
      <c r="B35" s="35">
        <v>2</v>
      </c>
      <c r="C35" s="35" t="s">
        <v>358</v>
      </c>
      <c r="D35" s="36" t="s">
        <v>61</v>
      </c>
      <c r="E35" s="35" t="s">
        <v>70</v>
      </c>
      <c r="F35" s="35" t="s">
        <v>63</v>
      </c>
      <c r="G35" s="37">
        <v>30000000</v>
      </c>
      <c r="H35" s="38" t="s">
        <v>359</v>
      </c>
      <c r="I35" s="39" t="s">
        <v>360</v>
      </c>
      <c r="J35" s="38" t="s">
        <v>361</v>
      </c>
      <c r="K35" s="38" t="s">
        <v>362</v>
      </c>
      <c r="L35" s="40">
        <v>2019.12</v>
      </c>
    </row>
    <row r="36" spans="1:12" s="2" customFormat="1" ht="17.25" customHeight="1">
      <c r="A36" s="35">
        <v>33</v>
      </c>
      <c r="B36" s="35">
        <v>2</v>
      </c>
      <c r="C36" s="35" t="s">
        <v>363</v>
      </c>
      <c r="D36" s="36" t="s">
        <v>69</v>
      </c>
      <c r="E36" s="35" t="s">
        <v>57</v>
      </c>
      <c r="F36" s="35" t="s">
        <v>63</v>
      </c>
      <c r="G36" s="37">
        <v>400000000</v>
      </c>
      <c r="H36" s="38" t="s">
        <v>270</v>
      </c>
      <c r="I36" s="39" t="s">
        <v>364</v>
      </c>
      <c r="J36" s="38" t="s">
        <v>365</v>
      </c>
      <c r="K36" s="38" t="s">
        <v>366</v>
      </c>
      <c r="L36" s="40">
        <v>2018.08</v>
      </c>
    </row>
    <row r="37" spans="1:12" ht="17.25" customHeight="1">
      <c r="A37" s="35">
        <v>34</v>
      </c>
      <c r="B37" s="35">
        <v>2</v>
      </c>
      <c r="C37" s="35" t="s">
        <v>367</v>
      </c>
      <c r="D37" s="36" t="s">
        <v>69</v>
      </c>
      <c r="E37" s="35" t="s">
        <v>57</v>
      </c>
      <c r="F37" s="35" t="s">
        <v>63</v>
      </c>
      <c r="G37" s="37">
        <v>200000000</v>
      </c>
      <c r="H37" s="38" t="s">
        <v>99</v>
      </c>
      <c r="I37" s="39" t="s">
        <v>92</v>
      </c>
      <c r="J37" s="38" t="s">
        <v>365</v>
      </c>
      <c r="K37" s="38" t="s">
        <v>366</v>
      </c>
      <c r="L37" s="40">
        <v>2018.09</v>
      </c>
    </row>
    <row r="38" spans="1:12" ht="17.25" customHeight="1">
      <c r="A38" s="35">
        <v>35</v>
      </c>
      <c r="B38" s="35">
        <v>2</v>
      </c>
      <c r="C38" s="35" t="s">
        <v>368</v>
      </c>
      <c r="D38" s="36" t="s">
        <v>69</v>
      </c>
      <c r="E38" s="35" t="s">
        <v>70</v>
      </c>
      <c r="F38" s="35" t="s">
        <v>63</v>
      </c>
      <c r="G38" s="37">
        <v>500000000</v>
      </c>
      <c r="H38" s="38" t="s">
        <v>270</v>
      </c>
      <c r="I38" s="39" t="s">
        <v>369</v>
      </c>
      <c r="J38" s="38" t="s">
        <v>370</v>
      </c>
      <c r="K38" s="38" t="s">
        <v>371</v>
      </c>
      <c r="L38" s="40">
        <v>2018.11</v>
      </c>
    </row>
    <row r="39" spans="1:12" s="2" customFormat="1" ht="17.25" customHeight="1">
      <c r="A39" s="35">
        <v>36</v>
      </c>
      <c r="B39" s="35">
        <v>2</v>
      </c>
      <c r="C39" s="35" t="s">
        <v>372</v>
      </c>
      <c r="D39" s="36" t="s">
        <v>69</v>
      </c>
      <c r="E39" s="35" t="s">
        <v>70</v>
      </c>
      <c r="F39" s="35" t="s">
        <v>63</v>
      </c>
      <c r="G39" s="37">
        <v>80000000</v>
      </c>
      <c r="H39" s="38" t="s">
        <v>270</v>
      </c>
      <c r="I39" s="39" t="s">
        <v>369</v>
      </c>
      <c r="J39" s="38" t="s">
        <v>373</v>
      </c>
      <c r="K39" s="38" t="s">
        <v>374</v>
      </c>
      <c r="L39" s="40">
        <v>2018.9</v>
      </c>
    </row>
    <row r="40" spans="1:12" s="2" customFormat="1" ht="17.25" customHeight="1">
      <c r="A40" s="35">
        <v>37</v>
      </c>
      <c r="B40" s="35">
        <v>2</v>
      </c>
      <c r="C40" s="35" t="s">
        <v>375</v>
      </c>
      <c r="D40" s="36" t="s">
        <v>69</v>
      </c>
      <c r="E40" s="35" t="s">
        <v>57</v>
      </c>
      <c r="F40" s="35" t="s">
        <v>63</v>
      </c>
      <c r="G40" s="37">
        <v>150000000</v>
      </c>
      <c r="H40" s="38" t="s">
        <v>270</v>
      </c>
      <c r="I40" s="39" t="s">
        <v>369</v>
      </c>
      <c r="J40" s="38" t="s">
        <v>376</v>
      </c>
      <c r="K40" s="38" t="s">
        <v>377</v>
      </c>
      <c r="L40" s="40">
        <v>2018.12</v>
      </c>
    </row>
    <row r="41" spans="1:12" ht="17.25" customHeight="1">
      <c r="A41" s="35">
        <v>38</v>
      </c>
      <c r="B41" s="35">
        <v>2</v>
      </c>
      <c r="C41" s="35" t="s">
        <v>378</v>
      </c>
      <c r="D41" s="36" t="s">
        <v>69</v>
      </c>
      <c r="E41" s="41" t="s">
        <v>57</v>
      </c>
      <c r="F41" s="35" t="s">
        <v>63</v>
      </c>
      <c r="G41" s="42">
        <v>600000000</v>
      </c>
      <c r="H41" s="38" t="s">
        <v>285</v>
      </c>
      <c r="I41" s="39" t="s">
        <v>245</v>
      </c>
      <c r="J41" s="35" t="s">
        <v>286</v>
      </c>
      <c r="K41" s="35" t="s">
        <v>287</v>
      </c>
      <c r="L41" s="40">
        <v>2018.12</v>
      </c>
    </row>
    <row r="42" spans="1:12" ht="17.25" customHeight="1">
      <c r="A42" s="35">
        <v>39</v>
      </c>
      <c r="B42" s="35">
        <v>2</v>
      </c>
      <c r="C42" s="35" t="s">
        <v>379</v>
      </c>
      <c r="D42" s="36" t="s">
        <v>69</v>
      </c>
      <c r="E42" s="41" t="s">
        <v>57</v>
      </c>
      <c r="F42" s="35" t="s">
        <v>63</v>
      </c>
      <c r="G42" s="42">
        <v>100000000</v>
      </c>
      <c r="H42" s="38" t="s">
        <v>285</v>
      </c>
      <c r="I42" s="39" t="s">
        <v>245</v>
      </c>
      <c r="J42" s="35" t="s">
        <v>380</v>
      </c>
      <c r="K42" s="35" t="s">
        <v>100</v>
      </c>
      <c r="L42" s="40">
        <v>2018.12</v>
      </c>
    </row>
    <row r="43" spans="1:12" ht="17.25" customHeight="1">
      <c r="A43" s="35">
        <v>40</v>
      </c>
      <c r="B43" s="43">
        <v>2</v>
      </c>
      <c r="C43" s="44" t="s">
        <v>381</v>
      </c>
      <c r="D43" s="36" t="s">
        <v>69</v>
      </c>
      <c r="E43" s="41" t="s">
        <v>57</v>
      </c>
      <c r="F43" s="35" t="s">
        <v>63</v>
      </c>
      <c r="G43" s="45">
        <v>80000000</v>
      </c>
      <c r="H43" s="46" t="s">
        <v>285</v>
      </c>
      <c r="I43" s="43" t="s">
        <v>250</v>
      </c>
      <c r="J43" s="43" t="s">
        <v>382</v>
      </c>
      <c r="K43" s="43" t="s">
        <v>383</v>
      </c>
      <c r="L43" s="43">
        <v>2018.05</v>
      </c>
    </row>
    <row r="44" spans="1:12" ht="17.25" customHeight="1">
      <c r="A44" s="35">
        <v>41</v>
      </c>
      <c r="B44" s="35">
        <v>3</v>
      </c>
      <c r="C44" s="35" t="s">
        <v>101</v>
      </c>
      <c r="D44" s="36" t="s">
        <v>102</v>
      </c>
      <c r="E44" s="35" t="s">
        <v>9</v>
      </c>
      <c r="F44" s="35" t="s">
        <v>50</v>
      </c>
      <c r="G44" s="37">
        <v>50000000</v>
      </c>
      <c r="H44" s="38" t="s">
        <v>103</v>
      </c>
      <c r="I44" s="39" t="s">
        <v>52</v>
      </c>
      <c r="J44" s="38" t="s">
        <v>104</v>
      </c>
      <c r="K44" s="38" t="s">
        <v>105</v>
      </c>
      <c r="L44" s="40">
        <v>2018.8</v>
      </c>
    </row>
    <row r="45" spans="1:12" ht="17.25" customHeight="1">
      <c r="A45" s="35">
        <v>42</v>
      </c>
      <c r="B45" s="35">
        <v>3</v>
      </c>
      <c r="C45" s="35" t="s">
        <v>384</v>
      </c>
      <c r="D45" s="36" t="s">
        <v>64</v>
      </c>
      <c r="E45" s="35" t="s">
        <v>70</v>
      </c>
      <c r="F45" s="35" t="s">
        <v>50</v>
      </c>
      <c r="G45" s="37">
        <v>120000000</v>
      </c>
      <c r="H45" s="38" t="s">
        <v>385</v>
      </c>
      <c r="I45" s="39" t="s">
        <v>52</v>
      </c>
      <c r="J45" s="38" t="s">
        <v>106</v>
      </c>
      <c r="K45" s="38" t="s">
        <v>107</v>
      </c>
      <c r="L45" s="40">
        <v>2018.12</v>
      </c>
    </row>
    <row r="46" spans="1:12" ht="17.25" customHeight="1">
      <c r="A46" s="35">
        <v>43</v>
      </c>
      <c r="B46" s="35">
        <v>3</v>
      </c>
      <c r="C46" s="35" t="s">
        <v>108</v>
      </c>
      <c r="D46" s="36" t="s">
        <v>61</v>
      </c>
      <c r="E46" s="35" t="s">
        <v>57</v>
      </c>
      <c r="F46" s="35" t="s">
        <v>50</v>
      </c>
      <c r="G46" s="37">
        <v>156000000</v>
      </c>
      <c r="H46" s="38" t="s">
        <v>66</v>
      </c>
      <c r="I46" s="39" t="s">
        <v>52</v>
      </c>
      <c r="J46" s="38" t="s">
        <v>109</v>
      </c>
      <c r="K46" s="38" t="s">
        <v>110</v>
      </c>
      <c r="L46" s="40" t="s">
        <v>386</v>
      </c>
    </row>
    <row r="47" spans="1:12" ht="17.25" customHeight="1">
      <c r="A47" s="35">
        <v>44</v>
      </c>
      <c r="B47" s="35">
        <v>3</v>
      </c>
      <c r="C47" s="35" t="s">
        <v>387</v>
      </c>
      <c r="D47" s="36" t="s">
        <v>8</v>
      </c>
      <c r="E47" s="35" t="s">
        <v>88</v>
      </c>
      <c r="F47" s="35" t="s">
        <v>50</v>
      </c>
      <c r="G47" s="37">
        <v>200000000</v>
      </c>
      <c r="H47" s="38" t="s">
        <v>388</v>
      </c>
      <c r="I47" s="39" t="s">
        <v>389</v>
      </c>
      <c r="J47" s="38" t="s">
        <v>390</v>
      </c>
      <c r="K47" s="38" t="s">
        <v>391</v>
      </c>
      <c r="L47" s="40">
        <v>2018.06</v>
      </c>
    </row>
    <row r="48" spans="1:12" ht="17.25" customHeight="1">
      <c r="A48" s="35">
        <v>45</v>
      </c>
      <c r="B48" s="35">
        <v>3</v>
      </c>
      <c r="C48" s="35" t="s">
        <v>392</v>
      </c>
      <c r="D48" s="36" t="s">
        <v>8</v>
      </c>
      <c r="E48" s="35" t="s">
        <v>9</v>
      </c>
      <c r="F48" s="35" t="s">
        <v>50</v>
      </c>
      <c r="G48" s="37">
        <v>287000000</v>
      </c>
      <c r="H48" s="38" t="s">
        <v>388</v>
      </c>
      <c r="I48" s="39" t="s">
        <v>364</v>
      </c>
      <c r="J48" s="38" t="s">
        <v>393</v>
      </c>
      <c r="K48" s="38" t="s">
        <v>394</v>
      </c>
      <c r="L48" s="40">
        <v>2018.9</v>
      </c>
    </row>
    <row r="49" spans="1:12" s="3" customFormat="1" ht="17.25" customHeight="1">
      <c r="A49" s="35">
        <v>46</v>
      </c>
      <c r="B49" s="35">
        <v>3</v>
      </c>
      <c r="C49" s="35" t="s">
        <v>395</v>
      </c>
      <c r="D49" s="36" t="s">
        <v>396</v>
      </c>
      <c r="E49" s="35" t="s">
        <v>111</v>
      </c>
      <c r="F49" s="35" t="s">
        <v>299</v>
      </c>
      <c r="G49" s="37">
        <v>97000000</v>
      </c>
      <c r="H49" s="38" t="s">
        <v>112</v>
      </c>
      <c r="I49" s="39" t="s">
        <v>92</v>
      </c>
      <c r="J49" s="38" t="s">
        <v>113</v>
      </c>
      <c r="K49" s="38" t="s">
        <v>114</v>
      </c>
      <c r="L49" s="40">
        <v>2018.9</v>
      </c>
    </row>
    <row r="50" spans="1:12" ht="17.25" customHeight="1">
      <c r="A50" s="35">
        <v>47</v>
      </c>
      <c r="B50" s="35">
        <v>3</v>
      </c>
      <c r="C50" s="35" t="s">
        <v>115</v>
      </c>
      <c r="D50" s="36" t="s">
        <v>56</v>
      </c>
      <c r="E50" s="35" t="s">
        <v>57</v>
      </c>
      <c r="F50" s="35" t="s">
        <v>50</v>
      </c>
      <c r="G50" s="37">
        <v>16000000</v>
      </c>
      <c r="H50" s="38" t="s">
        <v>58</v>
      </c>
      <c r="I50" s="39" t="s">
        <v>52</v>
      </c>
      <c r="J50" s="38" t="s">
        <v>116</v>
      </c>
      <c r="K50" s="38" t="s">
        <v>117</v>
      </c>
      <c r="L50" s="40">
        <v>2018.6</v>
      </c>
    </row>
    <row r="51" spans="1:12" ht="17.25" customHeight="1">
      <c r="A51" s="35">
        <v>48</v>
      </c>
      <c r="B51" s="35">
        <v>3</v>
      </c>
      <c r="C51" s="35" t="s">
        <v>118</v>
      </c>
      <c r="D51" s="36" t="s">
        <v>56</v>
      </c>
      <c r="E51" s="35" t="s">
        <v>397</v>
      </c>
      <c r="F51" s="35" t="s">
        <v>50</v>
      </c>
      <c r="G51" s="37">
        <v>120000000</v>
      </c>
      <c r="H51" s="38" t="s">
        <v>58</v>
      </c>
      <c r="I51" s="39" t="s">
        <v>119</v>
      </c>
      <c r="J51" s="38" t="s">
        <v>120</v>
      </c>
      <c r="K51" s="38" t="s">
        <v>121</v>
      </c>
      <c r="L51" s="40">
        <v>2018.12</v>
      </c>
    </row>
    <row r="52" spans="1:12" s="3" customFormat="1" ht="17.25" customHeight="1">
      <c r="A52" s="35">
        <v>49</v>
      </c>
      <c r="B52" s="35">
        <v>3</v>
      </c>
      <c r="C52" s="35" t="s">
        <v>398</v>
      </c>
      <c r="D52" s="36" t="s">
        <v>56</v>
      </c>
      <c r="E52" s="35" t="s">
        <v>9</v>
      </c>
      <c r="F52" s="35" t="s">
        <v>50</v>
      </c>
      <c r="G52" s="37">
        <v>60000000</v>
      </c>
      <c r="H52" s="38" t="s">
        <v>58</v>
      </c>
      <c r="I52" s="39" t="s">
        <v>52</v>
      </c>
      <c r="J52" s="38" t="s">
        <v>122</v>
      </c>
      <c r="K52" s="38" t="s">
        <v>123</v>
      </c>
      <c r="L52" s="40">
        <v>2017.12</v>
      </c>
    </row>
    <row r="53" spans="1:12" ht="17.25" customHeight="1">
      <c r="A53" s="35">
        <v>50</v>
      </c>
      <c r="B53" s="35">
        <v>3</v>
      </c>
      <c r="C53" s="35" t="s">
        <v>124</v>
      </c>
      <c r="D53" s="36" t="s">
        <v>75</v>
      </c>
      <c r="E53" s="35" t="s">
        <v>57</v>
      </c>
      <c r="F53" s="35" t="s">
        <v>50</v>
      </c>
      <c r="G53" s="37">
        <v>625000000</v>
      </c>
      <c r="H53" s="38" t="s">
        <v>91</v>
      </c>
      <c r="I53" s="39" t="s">
        <v>96</v>
      </c>
      <c r="J53" s="38" t="s">
        <v>125</v>
      </c>
      <c r="K53" s="38" t="s">
        <v>126</v>
      </c>
      <c r="L53" s="40" t="s">
        <v>399</v>
      </c>
    </row>
    <row r="54" spans="1:12" ht="17.25" customHeight="1">
      <c r="A54" s="35">
        <v>51</v>
      </c>
      <c r="B54" s="35">
        <v>3</v>
      </c>
      <c r="C54" s="35" t="s">
        <v>127</v>
      </c>
      <c r="D54" s="36" t="s">
        <v>75</v>
      </c>
      <c r="E54" s="35" t="s">
        <v>57</v>
      </c>
      <c r="F54" s="35" t="s">
        <v>50</v>
      </c>
      <c r="G54" s="37">
        <v>220000000</v>
      </c>
      <c r="H54" s="38" t="s">
        <v>91</v>
      </c>
      <c r="I54" s="39" t="s">
        <v>96</v>
      </c>
      <c r="J54" s="38" t="s">
        <v>125</v>
      </c>
      <c r="K54" s="38" t="s">
        <v>126</v>
      </c>
      <c r="L54" s="40" t="s">
        <v>399</v>
      </c>
    </row>
    <row r="55" spans="1:12" ht="17.25" customHeight="1">
      <c r="A55" s="35">
        <v>52</v>
      </c>
      <c r="B55" s="35">
        <v>3</v>
      </c>
      <c r="C55" s="35" t="s">
        <v>400</v>
      </c>
      <c r="D55" s="36" t="s">
        <v>61</v>
      </c>
      <c r="E55" s="35" t="s">
        <v>62</v>
      </c>
      <c r="F55" s="35" t="s">
        <v>50</v>
      </c>
      <c r="G55" s="37">
        <v>80000000</v>
      </c>
      <c r="H55" s="38" t="s">
        <v>401</v>
      </c>
      <c r="I55" s="39" t="s">
        <v>402</v>
      </c>
      <c r="J55" s="38" t="s">
        <v>403</v>
      </c>
      <c r="K55" s="38" t="s">
        <v>404</v>
      </c>
      <c r="L55" s="40">
        <v>2018.12</v>
      </c>
    </row>
    <row r="56" spans="1:12" ht="17.25" customHeight="1">
      <c r="A56" s="35">
        <v>53</v>
      </c>
      <c r="B56" s="35">
        <v>3</v>
      </c>
      <c r="C56" s="35" t="s">
        <v>405</v>
      </c>
      <c r="D56" s="36" t="s">
        <v>61</v>
      </c>
      <c r="E56" s="35" t="s">
        <v>62</v>
      </c>
      <c r="F56" s="35" t="s">
        <v>50</v>
      </c>
      <c r="G56" s="37">
        <v>80000000</v>
      </c>
      <c r="H56" s="38" t="s">
        <v>401</v>
      </c>
      <c r="I56" s="39" t="s">
        <v>402</v>
      </c>
      <c r="J56" s="38" t="s">
        <v>403</v>
      </c>
      <c r="K56" s="38" t="s">
        <v>404</v>
      </c>
      <c r="L56" s="40">
        <v>2018.12</v>
      </c>
    </row>
    <row r="57" spans="1:12" ht="17.25" customHeight="1">
      <c r="A57" s="35">
        <v>54</v>
      </c>
      <c r="B57" s="35">
        <v>3</v>
      </c>
      <c r="C57" s="35" t="s">
        <v>406</v>
      </c>
      <c r="D57" s="36" t="s">
        <v>61</v>
      </c>
      <c r="E57" s="35" t="s">
        <v>62</v>
      </c>
      <c r="F57" s="35" t="s">
        <v>50</v>
      </c>
      <c r="G57" s="37">
        <v>350000000</v>
      </c>
      <c r="H57" s="38" t="s">
        <v>401</v>
      </c>
      <c r="I57" s="39" t="s">
        <v>402</v>
      </c>
      <c r="J57" s="38" t="s">
        <v>403</v>
      </c>
      <c r="K57" s="38" t="s">
        <v>404</v>
      </c>
      <c r="L57" s="40">
        <v>2018.12</v>
      </c>
    </row>
    <row r="58" spans="1:12" ht="17.25" customHeight="1">
      <c r="A58" s="35">
        <v>55</v>
      </c>
      <c r="B58" s="35">
        <v>3</v>
      </c>
      <c r="C58" s="35" t="s">
        <v>407</v>
      </c>
      <c r="D58" s="36" t="s">
        <v>61</v>
      </c>
      <c r="E58" s="35" t="s">
        <v>62</v>
      </c>
      <c r="F58" s="35" t="s">
        <v>50</v>
      </c>
      <c r="G58" s="37">
        <v>120000000</v>
      </c>
      <c r="H58" s="38" t="s">
        <v>401</v>
      </c>
      <c r="I58" s="39" t="s">
        <v>402</v>
      </c>
      <c r="J58" s="38" t="s">
        <v>403</v>
      </c>
      <c r="K58" s="38" t="s">
        <v>404</v>
      </c>
      <c r="L58" s="40">
        <v>2018.12</v>
      </c>
    </row>
    <row r="59" spans="1:12" ht="17.25" customHeight="1">
      <c r="A59" s="35">
        <v>56</v>
      </c>
      <c r="B59" s="35">
        <v>3</v>
      </c>
      <c r="C59" s="35" t="s">
        <v>408</v>
      </c>
      <c r="D59" s="36" t="s">
        <v>69</v>
      </c>
      <c r="E59" s="35" t="s">
        <v>409</v>
      </c>
      <c r="F59" s="35" t="s">
        <v>50</v>
      </c>
      <c r="G59" s="37">
        <v>100000000</v>
      </c>
      <c r="H59" s="38" t="s">
        <v>270</v>
      </c>
      <c r="I59" s="39" t="s">
        <v>389</v>
      </c>
      <c r="J59" s="38" t="s">
        <v>410</v>
      </c>
      <c r="K59" s="38" t="s">
        <v>411</v>
      </c>
      <c r="L59" s="40" t="s">
        <v>412</v>
      </c>
    </row>
    <row r="60" spans="1:12" ht="17.25" customHeight="1">
      <c r="A60" s="35">
        <v>57</v>
      </c>
      <c r="B60" s="35">
        <v>3</v>
      </c>
      <c r="C60" s="35" t="s">
        <v>413</v>
      </c>
      <c r="D60" s="36" t="s">
        <v>69</v>
      </c>
      <c r="E60" s="35" t="s">
        <v>409</v>
      </c>
      <c r="F60" s="35" t="s">
        <v>50</v>
      </c>
      <c r="G60" s="37">
        <v>200000000</v>
      </c>
      <c r="H60" s="38" t="s">
        <v>270</v>
      </c>
      <c r="I60" s="39" t="s">
        <v>389</v>
      </c>
      <c r="J60" s="38" t="s">
        <v>410</v>
      </c>
      <c r="K60" s="38" t="s">
        <v>411</v>
      </c>
      <c r="L60" s="40" t="s">
        <v>412</v>
      </c>
    </row>
    <row r="61" spans="1:12" ht="17.25" customHeight="1">
      <c r="A61" s="35">
        <v>58</v>
      </c>
      <c r="B61" s="35">
        <v>3</v>
      </c>
      <c r="C61" s="35" t="s">
        <v>414</v>
      </c>
      <c r="D61" s="36" t="s">
        <v>69</v>
      </c>
      <c r="E61" s="35" t="s">
        <v>409</v>
      </c>
      <c r="F61" s="35" t="s">
        <v>50</v>
      </c>
      <c r="G61" s="37">
        <v>1000000000</v>
      </c>
      <c r="H61" s="38" t="s">
        <v>270</v>
      </c>
      <c r="I61" s="39" t="s">
        <v>389</v>
      </c>
      <c r="J61" s="38" t="s">
        <v>410</v>
      </c>
      <c r="K61" s="38" t="s">
        <v>411</v>
      </c>
      <c r="L61" s="40" t="s">
        <v>412</v>
      </c>
    </row>
    <row r="62" spans="1:12" ht="17.25" customHeight="1">
      <c r="A62" s="35">
        <v>59</v>
      </c>
      <c r="B62" s="35">
        <v>3</v>
      </c>
      <c r="C62" s="35" t="s">
        <v>415</v>
      </c>
      <c r="D62" s="36" t="s">
        <v>87</v>
      </c>
      <c r="E62" s="35" t="s">
        <v>57</v>
      </c>
      <c r="F62" s="35" t="s">
        <v>279</v>
      </c>
      <c r="G62" s="37">
        <v>34035753.086419754</v>
      </c>
      <c r="H62" s="38" t="s">
        <v>128</v>
      </c>
      <c r="I62" s="39" t="s">
        <v>52</v>
      </c>
      <c r="J62" s="38" t="s">
        <v>416</v>
      </c>
      <c r="K62" s="38" t="s">
        <v>417</v>
      </c>
      <c r="L62" s="40">
        <v>2018.08</v>
      </c>
    </row>
    <row r="63" spans="1:12" ht="17.25" customHeight="1">
      <c r="A63" s="35">
        <v>60</v>
      </c>
      <c r="B63" s="35">
        <v>3</v>
      </c>
      <c r="C63" s="35" t="s">
        <v>418</v>
      </c>
      <c r="D63" s="36" t="s">
        <v>87</v>
      </c>
      <c r="E63" s="35" t="s">
        <v>88</v>
      </c>
      <c r="F63" s="35" t="s">
        <v>279</v>
      </c>
      <c r="G63" s="37">
        <v>978014000</v>
      </c>
      <c r="H63" s="38" t="s">
        <v>419</v>
      </c>
      <c r="I63" s="39" t="s">
        <v>245</v>
      </c>
      <c r="J63" s="38" t="s">
        <v>420</v>
      </c>
      <c r="K63" s="38" t="s">
        <v>421</v>
      </c>
      <c r="L63" s="40">
        <v>2018.11</v>
      </c>
    </row>
    <row r="64" spans="1:12" ht="17.25" customHeight="1">
      <c r="A64" s="35">
        <v>61</v>
      </c>
      <c r="B64" s="35">
        <v>3</v>
      </c>
      <c r="C64" s="35" t="s">
        <v>129</v>
      </c>
      <c r="D64" s="36" t="s">
        <v>102</v>
      </c>
      <c r="E64" s="35" t="s">
        <v>70</v>
      </c>
      <c r="F64" s="35" t="s">
        <v>63</v>
      </c>
      <c r="G64" s="37">
        <v>200000000</v>
      </c>
      <c r="H64" s="38" t="s">
        <v>103</v>
      </c>
      <c r="I64" s="39" t="s">
        <v>52</v>
      </c>
      <c r="J64" s="38" t="s">
        <v>130</v>
      </c>
      <c r="K64" s="38" t="s">
        <v>131</v>
      </c>
      <c r="L64" s="40">
        <v>2018.07</v>
      </c>
    </row>
    <row r="65" spans="1:12" ht="17.25" customHeight="1">
      <c r="A65" s="35">
        <v>62</v>
      </c>
      <c r="B65" s="35">
        <v>3</v>
      </c>
      <c r="C65" s="35" t="s">
        <v>422</v>
      </c>
      <c r="D65" s="36" t="s">
        <v>102</v>
      </c>
      <c r="E65" s="35" t="s">
        <v>57</v>
      </c>
      <c r="F65" s="35" t="s">
        <v>63</v>
      </c>
      <c r="G65" s="37">
        <v>69000000</v>
      </c>
      <c r="H65" s="38" t="s">
        <v>103</v>
      </c>
      <c r="I65" s="39" t="s">
        <v>52</v>
      </c>
      <c r="J65" s="38" t="s">
        <v>423</v>
      </c>
      <c r="K65" s="38" t="s">
        <v>424</v>
      </c>
      <c r="L65" s="40">
        <v>2018.11</v>
      </c>
    </row>
    <row r="66" spans="1:12" ht="17.25" customHeight="1">
      <c r="A66" s="35">
        <v>63</v>
      </c>
      <c r="B66" s="35">
        <v>3</v>
      </c>
      <c r="C66" s="35" t="s">
        <v>425</v>
      </c>
      <c r="D66" s="36" t="s">
        <v>102</v>
      </c>
      <c r="E66" s="35" t="s">
        <v>57</v>
      </c>
      <c r="F66" s="35" t="s">
        <v>63</v>
      </c>
      <c r="G66" s="37">
        <v>30000000</v>
      </c>
      <c r="H66" s="38" t="s">
        <v>103</v>
      </c>
      <c r="I66" s="39" t="s">
        <v>52</v>
      </c>
      <c r="J66" s="38" t="s">
        <v>423</v>
      </c>
      <c r="K66" s="38" t="s">
        <v>424</v>
      </c>
      <c r="L66" s="40">
        <v>2018.11</v>
      </c>
    </row>
    <row r="67" spans="1:12" ht="17.25" customHeight="1">
      <c r="A67" s="35">
        <v>64</v>
      </c>
      <c r="B67" s="35">
        <v>3</v>
      </c>
      <c r="C67" s="35" t="s">
        <v>426</v>
      </c>
      <c r="D67" s="36" t="s">
        <v>64</v>
      </c>
      <c r="E67" s="35" t="s">
        <v>427</v>
      </c>
      <c r="F67" s="35" t="s">
        <v>63</v>
      </c>
      <c r="G67" s="37">
        <v>150000000</v>
      </c>
      <c r="H67" s="38" t="s">
        <v>428</v>
      </c>
      <c r="I67" s="39" t="s">
        <v>52</v>
      </c>
      <c r="J67" s="38" t="s">
        <v>76</v>
      </c>
      <c r="K67" s="38" t="s">
        <v>77</v>
      </c>
      <c r="L67" s="40">
        <v>2108.12</v>
      </c>
    </row>
    <row r="68" spans="1:12" ht="17.25" customHeight="1">
      <c r="A68" s="35">
        <v>65</v>
      </c>
      <c r="B68" s="35">
        <v>3</v>
      </c>
      <c r="C68" s="35" t="s">
        <v>429</v>
      </c>
      <c r="D68" s="36" t="s">
        <v>61</v>
      </c>
      <c r="E68" s="35" t="s">
        <v>57</v>
      </c>
      <c r="F68" s="35" t="s">
        <v>63</v>
      </c>
      <c r="G68" s="37">
        <v>509000000</v>
      </c>
      <c r="H68" s="38" t="s">
        <v>301</v>
      </c>
      <c r="I68" s="39" t="s">
        <v>302</v>
      </c>
      <c r="J68" s="38" t="s">
        <v>430</v>
      </c>
      <c r="K68" s="38" t="s">
        <v>431</v>
      </c>
      <c r="L68" s="40">
        <v>2018.12</v>
      </c>
    </row>
    <row r="69" spans="1:12" ht="17.25" customHeight="1">
      <c r="A69" s="35">
        <v>66</v>
      </c>
      <c r="B69" s="35">
        <v>3</v>
      </c>
      <c r="C69" s="35" t="s">
        <v>300</v>
      </c>
      <c r="D69" s="36" t="s">
        <v>432</v>
      </c>
      <c r="E69" s="35" t="s">
        <v>57</v>
      </c>
      <c r="F69" s="35" t="s">
        <v>63</v>
      </c>
      <c r="G69" s="37">
        <v>209000000</v>
      </c>
      <c r="H69" s="38" t="s">
        <v>66</v>
      </c>
      <c r="I69" s="39" t="s">
        <v>52</v>
      </c>
      <c r="J69" s="38" t="s">
        <v>433</v>
      </c>
      <c r="K69" s="38" t="s">
        <v>434</v>
      </c>
      <c r="L69" s="40" t="s">
        <v>435</v>
      </c>
    </row>
    <row r="70" spans="1:12" ht="17.25" customHeight="1">
      <c r="A70" s="35">
        <v>67</v>
      </c>
      <c r="B70" s="35">
        <v>3</v>
      </c>
      <c r="C70" s="35" t="s">
        <v>436</v>
      </c>
      <c r="D70" s="36" t="s">
        <v>132</v>
      </c>
      <c r="E70" s="35" t="s">
        <v>70</v>
      </c>
      <c r="F70" s="35" t="s">
        <v>63</v>
      </c>
      <c r="G70" s="37">
        <v>100000000</v>
      </c>
      <c r="H70" s="38" t="s">
        <v>437</v>
      </c>
      <c r="I70" s="39" t="s">
        <v>438</v>
      </c>
      <c r="J70" s="38" t="s">
        <v>439</v>
      </c>
      <c r="K70" s="38" t="s">
        <v>440</v>
      </c>
      <c r="L70" s="40">
        <v>2018.11</v>
      </c>
    </row>
    <row r="71" spans="1:12" ht="17.25" customHeight="1">
      <c r="A71" s="35">
        <v>68</v>
      </c>
      <c r="B71" s="35">
        <v>3</v>
      </c>
      <c r="C71" s="35" t="s">
        <v>441</v>
      </c>
      <c r="D71" s="36" t="s">
        <v>8</v>
      </c>
      <c r="E71" s="35" t="s">
        <v>9</v>
      </c>
      <c r="F71" s="35" t="s">
        <v>63</v>
      </c>
      <c r="G71" s="37">
        <v>10000000</v>
      </c>
      <c r="H71" s="38" t="s">
        <v>388</v>
      </c>
      <c r="I71" s="39" t="s">
        <v>389</v>
      </c>
      <c r="J71" s="38" t="s">
        <v>442</v>
      </c>
      <c r="K71" s="38" t="s">
        <v>443</v>
      </c>
      <c r="L71" s="40">
        <v>2018.05</v>
      </c>
    </row>
    <row r="72" spans="1:12" s="2" customFormat="1" ht="17.25" customHeight="1">
      <c r="A72" s="35">
        <v>69</v>
      </c>
      <c r="B72" s="35">
        <v>3</v>
      </c>
      <c r="C72" s="35" t="s">
        <v>444</v>
      </c>
      <c r="D72" s="36" t="s">
        <v>8</v>
      </c>
      <c r="E72" s="35" t="s">
        <v>62</v>
      </c>
      <c r="F72" s="35" t="s">
        <v>63</v>
      </c>
      <c r="G72" s="37">
        <v>30000000</v>
      </c>
      <c r="H72" s="38" t="s">
        <v>388</v>
      </c>
      <c r="I72" s="39" t="s">
        <v>389</v>
      </c>
      <c r="J72" s="38" t="s">
        <v>442</v>
      </c>
      <c r="K72" s="38" t="s">
        <v>443</v>
      </c>
      <c r="L72" s="40">
        <v>2018.05</v>
      </c>
    </row>
    <row r="73" spans="1:12" s="4" customFormat="1" ht="17.25" customHeight="1">
      <c r="A73" s="35">
        <v>70</v>
      </c>
      <c r="B73" s="35">
        <v>3</v>
      </c>
      <c r="C73" s="35" t="s">
        <v>445</v>
      </c>
      <c r="D73" s="36" t="s">
        <v>69</v>
      </c>
      <c r="E73" s="35" t="s">
        <v>337</v>
      </c>
      <c r="F73" s="35" t="s">
        <v>63</v>
      </c>
      <c r="G73" s="37">
        <v>482261000</v>
      </c>
      <c r="H73" s="38" t="s">
        <v>338</v>
      </c>
      <c r="I73" s="39" t="s">
        <v>245</v>
      </c>
      <c r="J73" s="38" t="s">
        <v>339</v>
      </c>
      <c r="K73" s="38" t="s">
        <v>340</v>
      </c>
      <c r="L73" s="40">
        <v>2018.5</v>
      </c>
    </row>
    <row r="74" spans="1:12" s="4" customFormat="1" ht="17.25" customHeight="1">
      <c r="A74" s="35">
        <v>71</v>
      </c>
      <c r="B74" s="35">
        <v>3</v>
      </c>
      <c r="C74" s="35" t="s">
        <v>133</v>
      </c>
      <c r="D74" s="36" t="s">
        <v>75</v>
      </c>
      <c r="E74" s="35" t="s">
        <v>57</v>
      </c>
      <c r="F74" s="35" t="s">
        <v>63</v>
      </c>
      <c r="G74" s="37">
        <v>1900000000</v>
      </c>
      <c r="H74" s="38" t="s">
        <v>91</v>
      </c>
      <c r="I74" s="39" t="s">
        <v>92</v>
      </c>
      <c r="J74" s="38" t="s">
        <v>134</v>
      </c>
      <c r="K74" s="38" t="s">
        <v>135</v>
      </c>
      <c r="L74" s="40" t="s">
        <v>446</v>
      </c>
    </row>
    <row r="75" spans="1:12" ht="17.25" customHeight="1">
      <c r="A75" s="35">
        <v>72</v>
      </c>
      <c r="B75" s="35">
        <v>3</v>
      </c>
      <c r="C75" s="35" t="s">
        <v>136</v>
      </c>
      <c r="D75" s="36" t="s">
        <v>75</v>
      </c>
      <c r="E75" s="35" t="s">
        <v>62</v>
      </c>
      <c r="F75" s="35" t="s">
        <v>63</v>
      </c>
      <c r="G75" s="37">
        <v>1000000000</v>
      </c>
      <c r="H75" s="38" t="s">
        <v>91</v>
      </c>
      <c r="I75" s="39" t="s">
        <v>96</v>
      </c>
      <c r="J75" s="38" t="s">
        <v>97</v>
      </c>
      <c r="K75" s="38" t="s">
        <v>98</v>
      </c>
      <c r="L75" s="40" t="s">
        <v>447</v>
      </c>
    </row>
    <row r="76" spans="1:12" ht="17.25" customHeight="1">
      <c r="A76" s="35">
        <v>73</v>
      </c>
      <c r="B76" s="35">
        <v>3</v>
      </c>
      <c r="C76" s="35" t="s">
        <v>137</v>
      </c>
      <c r="D76" s="36" t="s">
        <v>75</v>
      </c>
      <c r="E76" s="35" t="s">
        <v>57</v>
      </c>
      <c r="F76" s="35" t="s">
        <v>63</v>
      </c>
      <c r="G76" s="37">
        <v>250000000</v>
      </c>
      <c r="H76" s="38" t="s">
        <v>91</v>
      </c>
      <c r="I76" s="39" t="s">
        <v>96</v>
      </c>
      <c r="J76" s="38" t="s">
        <v>138</v>
      </c>
      <c r="K76" s="38" t="s">
        <v>139</v>
      </c>
      <c r="L76" s="40" t="s">
        <v>448</v>
      </c>
    </row>
    <row r="77" spans="1:12" ht="17.25" customHeight="1">
      <c r="A77" s="35">
        <v>74</v>
      </c>
      <c r="B77" s="35">
        <v>3</v>
      </c>
      <c r="C77" s="35" t="s">
        <v>449</v>
      </c>
      <c r="D77" s="36" t="s">
        <v>450</v>
      </c>
      <c r="E77" s="35" t="s">
        <v>451</v>
      </c>
      <c r="F77" s="35" t="s">
        <v>452</v>
      </c>
      <c r="G77" s="37">
        <v>180000000</v>
      </c>
      <c r="H77" s="38" t="s">
        <v>453</v>
      </c>
      <c r="I77" s="39" t="s">
        <v>454</v>
      </c>
      <c r="J77" s="38" t="s">
        <v>455</v>
      </c>
      <c r="K77" s="38" t="s">
        <v>456</v>
      </c>
      <c r="L77" s="40">
        <v>2018.6</v>
      </c>
    </row>
    <row r="78" spans="1:12" ht="17.25" customHeight="1">
      <c r="A78" s="35">
        <v>75</v>
      </c>
      <c r="B78" s="35">
        <v>3</v>
      </c>
      <c r="C78" s="35" t="s">
        <v>457</v>
      </c>
      <c r="D78" s="36" t="s">
        <v>75</v>
      </c>
      <c r="E78" s="35" t="s">
        <v>88</v>
      </c>
      <c r="F78" s="35" t="s">
        <v>63</v>
      </c>
      <c r="G78" s="37">
        <v>1414529000</v>
      </c>
      <c r="H78" s="38" t="s">
        <v>453</v>
      </c>
      <c r="I78" s="39" t="s">
        <v>458</v>
      </c>
      <c r="J78" s="38" t="s">
        <v>459</v>
      </c>
      <c r="K78" s="38" t="s">
        <v>460</v>
      </c>
      <c r="L78" s="40">
        <v>2018.11</v>
      </c>
    </row>
    <row r="79" spans="1:12" ht="17.25" customHeight="1">
      <c r="A79" s="35">
        <v>76</v>
      </c>
      <c r="B79" s="35">
        <v>3</v>
      </c>
      <c r="C79" s="35" t="s">
        <v>461</v>
      </c>
      <c r="D79" s="36" t="s">
        <v>140</v>
      </c>
      <c r="E79" s="35" t="s">
        <v>57</v>
      </c>
      <c r="F79" s="35" t="s">
        <v>63</v>
      </c>
      <c r="G79" s="37">
        <v>70000000</v>
      </c>
      <c r="H79" s="38" t="s">
        <v>462</v>
      </c>
      <c r="I79" s="39" t="s">
        <v>454</v>
      </c>
      <c r="J79" s="38" t="s">
        <v>463</v>
      </c>
      <c r="K79" s="38" t="s">
        <v>464</v>
      </c>
      <c r="L79" s="40">
        <v>2018.5</v>
      </c>
    </row>
    <row r="80" spans="1:12" ht="17.25" customHeight="1">
      <c r="A80" s="35">
        <v>77</v>
      </c>
      <c r="B80" s="35">
        <v>3</v>
      </c>
      <c r="C80" s="35" t="s">
        <v>141</v>
      </c>
      <c r="D80" s="36" t="s">
        <v>61</v>
      </c>
      <c r="E80" s="35" t="s">
        <v>57</v>
      </c>
      <c r="F80" s="35" t="s">
        <v>63</v>
      </c>
      <c r="G80" s="37">
        <v>50000000</v>
      </c>
      <c r="H80" s="38" t="s">
        <v>142</v>
      </c>
      <c r="I80" s="39" t="s">
        <v>92</v>
      </c>
      <c r="J80" s="38" t="s">
        <v>143</v>
      </c>
      <c r="K80" s="38" t="s">
        <v>144</v>
      </c>
      <c r="L80" s="40">
        <v>2018.12</v>
      </c>
    </row>
    <row r="81" spans="1:12" ht="17.25" customHeight="1">
      <c r="A81" s="35">
        <v>78</v>
      </c>
      <c r="B81" s="35">
        <v>3</v>
      </c>
      <c r="C81" s="35" t="s">
        <v>465</v>
      </c>
      <c r="D81" s="36" t="s">
        <v>61</v>
      </c>
      <c r="E81" s="35" t="s">
        <v>70</v>
      </c>
      <c r="F81" s="35" t="s">
        <v>63</v>
      </c>
      <c r="G81" s="37">
        <v>100000000</v>
      </c>
      <c r="H81" s="38" t="s">
        <v>466</v>
      </c>
      <c r="I81" s="39" t="s">
        <v>467</v>
      </c>
      <c r="J81" s="38" t="s">
        <v>468</v>
      </c>
      <c r="K81" s="38" t="s">
        <v>469</v>
      </c>
      <c r="L81" s="40">
        <v>2018.12</v>
      </c>
    </row>
    <row r="82" spans="1:12" ht="17.25" customHeight="1">
      <c r="A82" s="35">
        <v>79</v>
      </c>
      <c r="B82" s="35">
        <v>3</v>
      </c>
      <c r="C82" s="35" t="s">
        <v>470</v>
      </c>
      <c r="D82" s="36" t="s">
        <v>8</v>
      </c>
      <c r="E82" s="35" t="s">
        <v>278</v>
      </c>
      <c r="F82" s="35" t="s">
        <v>279</v>
      </c>
      <c r="G82" s="37">
        <v>500000000</v>
      </c>
      <c r="H82" s="38" t="s">
        <v>280</v>
      </c>
      <c r="I82" s="39" t="s">
        <v>281</v>
      </c>
      <c r="J82" s="38" t="s">
        <v>471</v>
      </c>
      <c r="K82" s="38" t="s">
        <v>472</v>
      </c>
      <c r="L82" s="40">
        <v>2018.12</v>
      </c>
    </row>
    <row r="83" spans="1:12" ht="17.25" customHeight="1">
      <c r="A83" s="35">
        <v>80</v>
      </c>
      <c r="B83" s="35">
        <v>3</v>
      </c>
      <c r="C83" s="35" t="s">
        <v>473</v>
      </c>
      <c r="D83" s="36" t="s">
        <v>69</v>
      </c>
      <c r="E83" s="41" t="s">
        <v>57</v>
      </c>
      <c r="F83" s="35" t="s">
        <v>63</v>
      </c>
      <c r="G83" s="42">
        <v>100000000</v>
      </c>
      <c r="H83" s="38" t="s">
        <v>285</v>
      </c>
      <c r="I83" s="39" t="s">
        <v>245</v>
      </c>
      <c r="J83" s="35" t="s">
        <v>380</v>
      </c>
      <c r="K83" s="35" t="s">
        <v>474</v>
      </c>
      <c r="L83" s="40">
        <v>2018.6</v>
      </c>
    </row>
    <row r="84" spans="1:12" ht="17.25" customHeight="1">
      <c r="A84" s="35">
        <v>81</v>
      </c>
      <c r="B84" s="35">
        <v>3</v>
      </c>
      <c r="C84" s="48" t="s">
        <v>475</v>
      </c>
      <c r="D84" s="36" t="s">
        <v>69</v>
      </c>
      <c r="E84" s="35" t="s">
        <v>9</v>
      </c>
      <c r="F84" s="35" t="s">
        <v>63</v>
      </c>
      <c r="G84" s="42">
        <v>160000000</v>
      </c>
      <c r="H84" s="38" t="s">
        <v>285</v>
      </c>
      <c r="I84" s="35" t="s">
        <v>250</v>
      </c>
      <c r="J84" s="38" t="s">
        <v>476</v>
      </c>
      <c r="K84" s="38" t="s">
        <v>477</v>
      </c>
      <c r="L84" s="40">
        <v>2018.11</v>
      </c>
    </row>
    <row r="85" spans="1:12" ht="17.25" customHeight="1">
      <c r="A85" s="35">
        <v>82</v>
      </c>
      <c r="B85" s="43">
        <v>3</v>
      </c>
      <c r="C85" s="44" t="s">
        <v>478</v>
      </c>
      <c r="D85" s="36" t="s">
        <v>69</v>
      </c>
      <c r="E85" s="41" t="s">
        <v>57</v>
      </c>
      <c r="F85" s="35" t="s">
        <v>63</v>
      </c>
      <c r="G85" s="45">
        <v>180000000</v>
      </c>
      <c r="H85" s="46" t="s">
        <v>285</v>
      </c>
      <c r="I85" s="43" t="s">
        <v>250</v>
      </c>
      <c r="J85" s="43" t="s">
        <v>479</v>
      </c>
      <c r="K85" s="43" t="s">
        <v>480</v>
      </c>
      <c r="L85" s="43">
        <v>2018.12</v>
      </c>
    </row>
    <row r="86" spans="1:12" s="2" customFormat="1" ht="17.25" customHeight="1">
      <c r="A86" s="35">
        <v>83</v>
      </c>
      <c r="B86" s="43">
        <v>3</v>
      </c>
      <c r="C86" s="44" t="s">
        <v>481</v>
      </c>
      <c r="D86" s="36" t="s">
        <v>69</v>
      </c>
      <c r="E86" s="41" t="s">
        <v>57</v>
      </c>
      <c r="F86" s="35" t="s">
        <v>63</v>
      </c>
      <c r="G86" s="45">
        <v>300000000</v>
      </c>
      <c r="H86" s="46" t="s">
        <v>285</v>
      </c>
      <c r="I86" s="43" t="s">
        <v>250</v>
      </c>
      <c r="J86" s="43" t="s">
        <v>479</v>
      </c>
      <c r="K86" s="43" t="s">
        <v>480</v>
      </c>
      <c r="L86" s="43">
        <v>2018.12</v>
      </c>
    </row>
    <row r="87" spans="1:12" s="2" customFormat="1" ht="17.25" customHeight="1">
      <c r="A87" s="35">
        <v>84</v>
      </c>
      <c r="B87" s="35">
        <v>3</v>
      </c>
      <c r="C87" s="35" t="s">
        <v>482</v>
      </c>
      <c r="D87" s="36" t="s">
        <v>69</v>
      </c>
      <c r="E87" s="41" t="s">
        <v>62</v>
      </c>
      <c r="F87" s="35" t="s">
        <v>63</v>
      </c>
      <c r="G87" s="42">
        <v>450000000</v>
      </c>
      <c r="H87" s="38" t="s">
        <v>285</v>
      </c>
      <c r="I87" s="35" t="s">
        <v>250</v>
      </c>
      <c r="J87" s="35" t="s">
        <v>483</v>
      </c>
      <c r="K87" s="35" t="s">
        <v>484</v>
      </c>
      <c r="L87" s="43">
        <v>2018.11</v>
      </c>
    </row>
    <row r="88" spans="1:12" s="2" customFormat="1" ht="17.25" customHeight="1">
      <c r="A88" s="35">
        <v>85</v>
      </c>
      <c r="B88" s="35">
        <v>3</v>
      </c>
      <c r="C88" s="43" t="s">
        <v>485</v>
      </c>
      <c r="D88" s="36" t="s">
        <v>69</v>
      </c>
      <c r="E88" s="43" t="s">
        <v>278</v>
      </c>
      <c r="F88" s="35" t="s">
        <v>63</v>
      </c>
      <c r="G88" s="45">
        <v>200000000</v>
      </c>
      <c r="H88" s="46" t="s">
        <v>285</v>
      </c>
      <c r="I88" s="46" t="s">
        <v>250</v>
      </c>
      <c r="J88" s="46" t="s">
        <v>486</v>
      </c>
      <c r="K88" s="46" t="s">
        <v>487</v>
      </c>
      <c r="L88" s="43">
        <v>2018.11</v>
      </c>
    </row>
    <row r="89" spans="1:12" s="2" customFormat="1" ht="17.25" customHeight="1">
      <c r="A89" s="35">
        <v>86</v>
      </c>
      <c r="B89" s="35">
        <v>3</v>
      </c>
      <c r="C89" s="44" t="s">
        <v>488</v>
      </c>
      <c r="D89" s="36" t="s">
        <v>69</v>
      </c>
      <c r="E89" s="41" t="s">
        <v>62</v>
      </c>
      <c r="F89" s="35" t="s">
        <v>63</v>
      </c>
      <c r="G89" s="45">
        <v>430000000</v>
      </c>
      <c r="H89" s="46" t="s">
        <v>285</v>
      </c>
      <c r="I89" s="43" t="s">
        <v>250</v>
      </c>
      <c r="J89" s="46" t="s">
        <v>476</v>
      </c>
      <c r="K89" s="46" t="s">
        <v>477</v>
      </c>
      <c r="L89" s="49">
        <v>2018.11</v>
      </c>
    </row>
    <row r="90" spans="1:12" s="2" customFormat="1" ht="17.25" customHeight="1">
      <c r="A90" s="35">
        <v>87</v>
      </c>
      <c r="B90" s="35">
        <v>4</v>
      </c>
      <c r="C90" s="35" t="s">
        <v>145</v>
      </c>
      <c r="D90" s="36" t="s">
        <v>61</v>
      </c>
      <c r="E90" s="35" t="s">
        <v>70</v>
      </c>
      <c r="F90" s="35" t="s">
        <v>72</v>
      </c>
      <c r="G90" s="37">
        <v>20000000</v>
      </c>
      <c r="H90" s="38" t="s">
        <v>66</v>
      </c>
      <c r="I90" s="39" t="s">
        <v>52</v>
      </c>
      <c r="J90" s="38" t="s">
        <v>73</v>
      </c>
      <c r="K90" s="38" t="s">
        <v>74</v>
      </c>
      <c r="L90" s="40" t="s">
        <v>489</v>
      </c>
    </row>
    <row r="91" spans="1:12" s="2" customFormat="1" ht="17.25" customHeight="1">
      <c r="A91" s="35">
        <v>88</v>
      </c>
      <c r="B91" s="35">
        <v>4</v>
      </c>
      <c r="C91" s="35" t="s">
        <v>490</v>
      </c>
      <c r="D91" s="36" t="s">
        <v>102</v>
      </c>
      <c r="E91" s="35" t="s">
        <v>337</v>
      </c>
      <c r="F91" s="35" t="s">
        <v>299</v>
      </c>
      <c r="G91" s="37">
        <v>99000000</v>
      </c>
      <c r="H91" s="38" t="s">
        <v>103</v>
      </c>
      <c r="I91" s="39" t="s">
        <v>52</v>
      </c>
      <c r="J91" s="38" t="s">
        <v>146</v>
      </c>
      <c r="K91" s="38" t="s">
        <v>147</v>
      </c>
      <c r="L91" s="40">
        <v>2018.6</v>
      </c>
    </row>
    <row r="92" spans="1:12" s="2" customFormat="1" ht="17.25" customHeight="1">
      <c r="A92" s="35">
        <v>89</v>
      </c>
      <c r="B92" s="35">
        <v>4</v>
      </c>
      <c r="C92" s="35" t="s">
        <v>491</v>
      </c>
      <c r="D92" s="36" t="s">
        <v>492</v>
      </c>
      <c r="E92" s="35" t="s">
        <v>88</v>
      </c>
      <c r="F92" s="35" t="s">
        <v>493</v>
      </c>
      <c r="G92" s="37">
        <v>156000000</v>
      </c>
      <c r="H92" s="38" t="s">
        <v>103</v>
      </c>
      <c r="I92" s="39" t="s">
        <v>52</v>
      </c>
      <c r="J92" s="38" t="s">
        <v>146</v>
      </c>
      <c r="K92" s="38" t="s">
        <v>147</v>
      </c>
      <c r="L92" s="40">
        <v>2018.6</v>
      </c>
    </row>
    <row r="93" spans="1:12" s="2" customFormat="1" ht="17.25" customHeight="1">
      <c r="A93" s="35">
        <v>90</v>
      </c>
      <c r="B93" s="35">
        <v>4</v>
      </c>
      <c r="C93" s="35" t="s">
        <v>148</v>
      </c>
      <c r="D93" s="36" t="s">
        <v>8</v>
      </c>
      <c r="E93" s="35" t="s">
        <v>9</v>
      </c>
      <c r="F93" s="35" t="s">
        <v>50</v>
      </c>
      <c r="G93" s="37">
        <v>100000000</v>
      </c>
      <c r="H93" s="38" t="s">
        <v>112</v>
      </c>
      <c r="I93" s="39" t="s">
        <v>92</v>
      </c>
      <c r="J93" s="38" t="s">
        <v>149</v>
      </c>
      <c r="K93" s="38" t="s">
        <v>150</v>
      </c>
      <c r="L93" s="40">
        <v>2018.12</v>
      </c>
    </row>
    <row r="94" spans="1:12" s="2" customFormat="1" ht="17.25" customHeight="1">
      <c r="A94" s="35">
        <v>91</v>
      </c>
      <c r="B94" s="35">
        <v>4</v>
      </c>
      <c r="C94" s="35" t="s">
        <v>151</v>
      </c>
      <c r="D94" s="36" t="s">
        <v>56</v>
      </c>
      <c r="E94" s="35" t="s">
        <v>494</v>
      </c>
      <c r="F94" s="35" t="s">
        <v>50</v>
      </c>
      <c r="G94" s="37">
        <v>90000000</v>
      </c>
      <c r="H94" s="38" t="s">
        <v>495</v>
      </c>
      <c r="I94" s="39" t="s">
        <v>496</v>
      </c>
      <c r="J94" s="38" t="s">
        <v>497</v>
      </c>
      <c r="K94" s="38" t="s">
        <v>498</v>
      </c>
      <c r="L94" s="40">
        <v>2018.12</v>
      </c>
    </row>
    <row r="95" spans="1:12" s="2" customFormat="1" ht="17.25" customHeight="1">
      <c r="A95" s="35">
        <v>92</v>
      </c>
      <c r="B95" s="35">
        <v>4</v>
      </c>
      <c r="C95" s="35" t="s">
        <v>499</v>
      </c>
      <c r="D95" s="36" t="s">
        <v>69</v>
      </c>
      <c r="E95" s="35" t="s">
        <v>337</v>
      </c>
      <c r="F95" s="35" t="s">
        <v>50</v>
      </c>
      <c r="G95" s="37">
        <v>91084000</v>
      </c>
      <c r="H95" s="38" t="s">
        <v>338</v>
      </c>
      <c r="I95" s="39" t="s">
        <v>245</v>
      </c>
      <c r="J95" s="38" t="s">
        <v>339</v>
      </c>
      <c r="K95" s="38" t="s">
        <v>340</v>
      </c>
      <c r="L95" s="40">
        <v>2018.7</v>
      </c>
    </row>
    <row r="96" spans="1:12" s="2" customFormat="1" ht="17.25" customHeight="1">
      <c r="A96" s="35">
        <v>93</v>
      </c>
      <c r="B96" s="35">
        <v>4</v>
      </c>
      <c r="C96" s="35" t="s">
        <v>500</v>
      </c>
      <c r="D96" s="36" t="s">
        <v>501</v>
      </c>
      <c r="E96" s="35" t="s">
        <v>337</v>
      </c>
      <c r="F96" s="35" t="s">
        <v>299</v>
      </c>
      <c r="G96" s="37">
        <v>60000000</v>
      </c>
      <c r="H96" s="38" t="s">
        <v>502</v>
      </c>
      <c r="I96" s="39" t="s">
        <v>250</v>
      </c>
      <c r="J96" s="38" t="s">
        <v>503</v>
      </c>
      <c r="K96" s="38" t="s">
        <v>504</v>
      </c>
      <c r="L96" s="40">
        <v>2018.06</v>
      </c>
    </row>
    <row r="97" spans="1:12" s="2" customFormat="1" ht="17.25" customHeight="1">
      <c r="A97" s="35">
        <v>94</v>
      </c>
      <c r="B97" s="35">
        <v>4</v>
      </c>
      <c r="C97" s="35" t="s">
        <v>152</v>
      </c>
      <c r="D97" s="36" t="s">
        <v>61</v>
      </c>
      <c r="E97" s="35" t="s">
        <v>111</v>
      </c>
      <c r="F97" s="35" t="s">
        <v>50</v>
      </c>
      <c r="G97" s="37">
        <v>200000000</v>
      </c>
      <c r="H97" s="38" t="s">
        <v>142</v>
      </c>
      <c r="I97" s="39" t="s">
        <v>92</v>
      </c>
      <c r="J97" s="38" t="s">
        <v>153</v>
      </c>
      <c r="K97" s="38" t="s">
        <v>154</v>
      </c>
      <c r="L97" s="40">
        <v>2018.12</v>
      </c>
    </row>
    <row r="98" spans="1:12" s="2" customFormat="1" ht="17.25" customHeight="1">
      <c r="A98" s="35">
        <v>95</v>
      </c>
      <c r="B98" s="35">
        <v>4</v>
      </c>
      <c r="C98" s="35" t="s">
        <v>155</v>
      </c>
      <c r="D98" s="36" t="s">
        <v>61</v>
      </c>
      <c r="E98" s="35" t="s">
        <v>9</v>
      </c>
      <c r="F98" s="35" t="s">
        <v>50</v>
      </c>
      <c r="G98" s="37">
        <v>100000000</v>
      </c>
      <c r="H98" s="38" t="s">
        <v>142</v>
      </c>
      <c r="I98" s="39" t="s">
        <v>92</v>
      </c>
      <c r="J98" s="38" t="s">
        <v>156</v>
      </c>
      <c r="K98" s="38" t="s">
        <v>157</v>
      </c>
      <c r="L98" s="40">
        <v>2018.12</v>
      </c>
    </row>
    <row r="99" spans="1:12" s="2" customFormat="1" ht="17.25" customHeight="1">
      <c r="A99" s="35">
        <v>96</v>
      </c>
      <c r="B99" s="35">
        <v>4</v>
      </c>
      <c r="C99" s="35" t="s">
        <v>158</v>
      </c>
      <c r="D99" s="36" t="s">
        <v>61</v>
      </c>
      <c r="E99" s="35" t="s">
        <v>9</v>
      </c>
      <c r="F99" s="35" t="s">
        <v>50</v>
      </c>
      <c r="G99" s="37">
        <v>100000000</v>
      </c>
      <c r="H99" s="38" t="s">
        <v>142</v>
      </c>
      <c r="I99" s="39" t="s">
        <v>92</v>
      </c>
      <c r="J99" s="38" t="s">
        <v>159</v>
      </c>
      <c r="K99" s="38" t="s">
        <v>160</v>
      </c>
      <c r="L99" s="40">
        <v>2018.12</v>
      </c>
    </row>
    <row r="100" spans="1:12" s="2" customFormat="1" ht="17.25" customHeight="1">
      <c r="A100" s="35">
        <v>97</v>
      </c>
      <c r="B100" s="35">
        <v>4</v>
      </c>
      <c r="C100" s="35" t="s">
        <v>505</v>
      </c>
      <c r="D100" s="36" t="s">
        <v>61</v>
      </c>
      <c r="E100" s="35" t="s">
        <v>62</v>
      </c>
      <c r="F100" s="35" t="s">
        <v>50</v>
      </c>
      <c r="G100" s="37">
        <v>400000000</v>
      </c>
      <c r="H100" s="38" t="s">
        <v>322</v>
      </c>
      <c r="I100" s="39" t="s">
        <v>323</v>
      </c>
      <c r="J100" s="38" t="s">
        <v>324</v>
      </c>
      <c r="K100" s="38" t="s">
        <v>325</v>
      </c>
      <c r="L100" s="40">
        <v>2018.12</v>
      </c>
    </row>
    <row r="101" spans="1:12" s="2" customFormat="1" ht="17.25" customHeight="1">
      <c r="A101" s="35">
        <v>98</v>
      </c>
      <c r="B101" s="35">
        <v>4</v>
      </c>
      <c r="C101" s="35" t="s">
        <v>506</v>
      </c>
      <c r="D101" s="36" t="s">
        <v>69</v>
      </c>
      <c r="E101" s="35" t="s">
        <v>62</v>
      </c>
      <c r="F101" s="35" t="s">
        <v>50</v>
      </c>
      <c r="G101" s="37">
        <v>110000000</v>
      </c>
      <c r="H101" s="38" t="s">
        <v>270</v>
      </c>
      <c r="I101" s="39" t="s">
        <v>389</v>
      </c>
      <c r="J101" s="38" t="s">
        <v>507</v>
      </c>
      <c r="K101" s="38" t="s">
        <v>508</v>
      </c>
      <c r="L101" s="40" t="s">
        <v>412</v>
      </c>
    </row>
    <row r="102" spans="1:12" s="2" customFormat="1" ht="17.25" customHeight="1">
      <c r="A102" s="35">
        <v>99</v>
      </c>
      <c r="B102" s="35">
        <v>4</v>
      </c>
      <c r="C102" s="35" t="s">
        <v>509</v>
      </c>
      <c r="D102" s="36" t="s">
        <v>69</v>
      </c>
      <c r="E102" s="35" t="s">
        <v>409</v>
      </c>
      <c r="F102" s="35" t="s">
        <v>50</v>
      </c>
      <c r="G102" s="37">
        <v>2000000000</v>
      </c>
      <c r="H102" s="38" t="s">
        <v>270</v>
      </c>
      <c r="I102" s="39" t="s">
        <v>389</v>
      </c>
      <c r="J102" s="38" t="s">
        <v>410</v>
      </c>
      <c r="K102" s="38" t="s">
        <v>411</v>
      </c>
      <c r="L102" s="40">
        <v>2018.11</v>
      </c>
    </row>
    <row r="103" spans="1:12" s="2" customFormat="1" ht="17.25" customHeight="1">
      <c r="A103" s="35">
        <v>100</v>
      </c>
      <c r="B103" s="35">
        <v>4</v>
      </c>
      <c r="C103" s="35" t="s">
        <v>510</v>
      </c>
      <c r="D103" s="36" t="s">
        <v>69</v>
      </c>
      <c r="E103" s="35" t="s">
        <v>57</v>
      </c>
      <c r="F103" s="35" t="s">
        <v>50</v>
      </c>
      <c r="G103" s="37">
        <v>2000000000</v>
      </c>
      <c r="H103" s="38" t="s">
        <v>99</v>
      </c>
      <c r="I103" s="39" t="s">
        <v>92</v>
      </c>
      <c r="J103" s="38" t="s">
        <v>511</v>
      </c>
      <c r="K103" s="38" t="s">
        <v>512</v>
      </c>
      <c r="L103" s="40">
        <v>2019.9</v>
      </c>
    </row>
    <row r="104" spans="1:12" s="2" customFormat="1" ht="17.25" customHeight="1">
      <c r="A104" s="35">
        <v>101</v>
      </c>
      <c r="B104" s="35">
        <v>4</v>
      </c>
      <c r="C104" s="35" t="s">
        <v>513</v>
      </c>
      <c r="D104" s="36" t="s">
        <v>8</v>
      </c>
      <c r="E104" s="35" t="s">
        <v>49</v>
      </c>
      <c r="F104" s="35" t="s">
        <v>63</v>
      </c>
      <c r="G104" s="37">
        <v>900000000</v>
      </c>
      <c r="H104" s="38" t="s">
        <v>51</v>
      </c>
      <c r="I104" s="39" t="s">
        <v>245</v>
      </c>
      <c r="J104" s="38" t="s">
        <v>246</v>
      </c>
      <c r="K104" s="38" t="s">
        <v>247</v>
      </c>
      <c r="L104" s="40">
        <v>2018.11</v>
      </c>
    </row>
    <row r="105" spans="1:12" s="2" customFormat="1" ht="17.25" customHeight="1">
      <c r="A105" s="35">
        <v>102</v>
      </c>
      <c r="B105" s="35">
        <v>4</v>
      </c>
      <c r="C105" s="35" t="s">
        <v>514</v>
      </c>
      <c r="D105" s="36" t="s">
        <v>102</v>
      </c>
      <c r="E105" s="35" t="s">
        <v>9</v>
      </c>
      <c r="F105" s="35" t="s">
        <v>63</v>
      </c>
      <c r="G105" s="37">
        <v>1200000000</v>
      </c>
      <c r="H105" s="38" t="s">
        <v>515</v>
      </c>
      <c r="I105" s="39" t="s">
        <v>245</v>
      </c>
      <c r="J105" s="38" t="s">
        <v>516</v>
      </c>
      <c r="K105" s="38" t="s">
        <v>517</v>
      </c>
      <c r="L105" s="40">
        <v>2018.12</v>
      </c>
    </row>
    <row r="106" spans="1:12" s="2" customFormat="1" ht="17.25" customHeight="1">
      <c r="A106" s="35">
        <v>103</v>
      </c>
      <c r="B106" s="35">
        <v>4</v>
      </c>
      <c r="C106" s="35" t="s">
        <v>518</v>
      </c>
      <c r="D106" s="36" t="s">
        <v>161</v>
      </c>
      <c r="E106" s="35" t="s">
        <v>57</v>
      </c>
      <c r="F106" s="35" t="s">
        <v>63</v>
      </c>
      <c r="G106" s="37">
        <v>150000000</v>
      </c>
      <c r="H106" s="38" t="s">
        <v>103</v>
      </c>
      <c r="I106" s="39" t="s">
        <v>52</v>
      </c>
      <c r="J106" s="38" t="s">
        <v>162</v>
      </c>
      <c r="K106" s="38" t="s">
        <v>163</v>
      </c>
      <c r="L106" s="40">
        <v>2018.12</v>
      </c>
    </row>
    <row r="107" spans="1:12" s="2" customFormat="1" ht="17.25" customHeight="1">
      <c r="A107" s="35">
        <v>104</v>
      </c>
      <c r="B107" s="35">
        <v>4</v>
      </c>
      <c r="C107" s="35" t="s">
        <v>519</v>
      </c>
      <c r="D107" s="36" t="s">
        <v>164</v>
      </c>
      <c r="E107" s="35" t="s">
        <v>57</v>
      </c>
      <c r="F107" s="35" t="s">
        <v>63</v>
      </c>
      <c r="G107" s="37">
        <v>2205000000</v>
      </c>
      <c r="H107" s="38" t="s">
        <v>520</v>
      </c>
      <c r="I107" s="39" t="s">
        <v>521</v>
      </c>
      <c r="J107" s="38" t="s">
        <v>522</v>
      </c>
      <c r="K107" s="38" t="s">
        <v>523</v>
      </c>
      <c r="L107" s="40">
        <v>2018.12</v>
      </c>
    </row>
    <row r="108" spans="1:12" s="2" customFormat="1" ht="17.25" customHeight="1">
      <c r="A108" s="35">
        <v>105</v>
      </c>
      <c r="B108" s="35">
        <v>4</v>
      </c>
      <c r="C108" s="35" t="s">
        <v>524</v>
      </c>
      <c r="D108" s="36" t="s">
        <v>64</v>
      </c>
      <c r="E108" s="35" t="s">
        <v>57</v>
      </c>
      <c r="F108" s="35" t="s">
        <v>63</v>
      </c>
      <c r="G108" s="37">
        <v>126000000</v>
      </c>
      <c r="H108" s="38" t="s">
        <v>520</v>
      </c>
      <c r="I108" s="39" t="s">
        <v>521</v>
      </c>
      <c r="J108" s="38" t="s">
        <v>522</v>
      </c>
      <c r="K108" s="38" t="s">
        <v>523</v>
      </c>
      <c r="L108" s="40">
        <v>2018.12</v>
      </c>
    </row>
    <row r="109" spans="1:12" s="2" customFormat="1" ht="17.25" customHeight="1">
      <c r="A109" s="35">
        <v>106</v>
      </c>
      <c r="B109" s="35">
        <v>4</v>
      </c>
      <c r="C109" s="35" t="s">
        <v>525</v>
      </c>
      <c r="D109" s="36" t="s">
        <v>526</v>
      </c>
      <c r="E109" s="35" t="s">
        <v>527</v>
      </c>
      <c r="F109" s="35" t="s">
        <v>63</v>
      </c>
      <c r="G109" s="37">
        <v>500000000</v>
      </c>
      <c r="H109" s="38" t="s">
        <v>528</v>
      </c>
      <c r="I109" s="39" t="s">
        <v>529</v>
      </c>
      <c r="J109" s="38" t="s">
        <v>530</v>
      </c>
      <c r="K109" s="38" t="s">
        <v>531</v>
      </c>
      <c r="L109" s="40">
        <v>2018.18</v>
      </c>
    </row>
    <row r="110" spans="1:12" s="2" customFormat="1" ht="17.25" customHeight="1">
      <c r="A110" s="35">
        <v>107</v>
      </c>
      <c r="B110" s="35">
        <v>4</v>
      </c>
      <c r="C110" s="35" t="s">
        <v>532</v>
      </c>
      <c r="D110" s="36" t="s">
        <v>8</v>
      </c>
      <c r="E110" s="35" t="s">
        <v>62</v>
      </c>
      <c r="F110" s="35" t="s">
        <v>63</v>
      </c>
      <c r="G110" s="37">
        <v>20000000</v>
      </c>
      <c r="H110" s="38" t="s">
        <v>388</v>
      </c>
      <c r="I110" s="39" t="s">
        <v>389</v>
      </c>
      <c r="J110" s="38" t="s">
        <v>442</v>
      </c>
      <c r="K110" s="38" t="s">
        <v>443</v>
      </c>
      <c r="L110" s="40">
        <v>2018.06</v>
      </c>
    </row>
    <row r="111" spans="1:12" s="2" customFormat="1" ht="17.25" customHeight="1">
      <c r="A111" s="35">
        <v>108</v>
      </c>
      <c r="B111" s="35">
        <v>4</v>
      </c>
      <c r="C111" s="35" t="s">
        <v>533</v>
      </c>
      <c r="D111" s="36" t="s">
        <v>8</v>
      </c>
      <c r="E111" s="35" t="s">
        <v>9</v>
      </c>
      <c r="F111" s="35" t="s">
        <v>63</v>
      </c>
      <c r="G111" s="37">
        <v>18000000</v>
      </c>
      <c r="H111" s="38" t="s">
        <v>388</v>
      </c>
      <c r="I111" s="39" t="s">
        <v>389</v>
      </c>
      <c r="J111" s="38" t="s">
        <v>534</v>
      </c>
      <c r="K111" s="38" t="s">
        <v>535</v>
      </c>
      <c r="L111" s="40">
        <v>2018.05</v>
      </c>
    </row>
    <row r="112" spans="1:12" s="2" customFormat="1" ht="17.25" customHeight="1">
      <c r="A112" s="35">
        <v>109</v>
      </c>
      <c r="B112" s="35">
        <v>4</v>
      </c>
      <c r="C112" s="35" t="s">
        <v>165</v>
      </c>
      <c r="D112" s="36" t="s">
        <v>75</v>
      </c>
      <c r="E112" s="35" t="s">
        <v>57</v>
      </c>
      <c r="F112" s="35" t="s">
        <v>63</v>
      </c>
      <c r="G112" s="37">
        <v>476000000</v>
      </c>
      <c r="H112" s="38" t="s">
        <v>91</v>
      </c>
      <c r="I112" s="39" t="s">
        <v>92</v>
      </c>
      <c r="J112" s="38" t="s">
        <v>93</v>
      </c>
      <c r="K112" s="38" t="s">
        <v>94</v>
      </c>
      <c r="L112" s="40" t="s">
        <v>536</v>
      </c>
    </row>
    <row r="113" spans="1:12" s="2" customFormat="1" ht="17.25" customHeight="1">
      <c r="A113" s="35">
        <v>110</v>
      </c>
      <c r="B113" s="35">
        <v>4</v>
      </c>
      <c r="C113" s="35" t="s">
        <v>166</v>
      </c>
      <c r="D113" s="36" t="s">
        <v>75</v>
      </c>
      <c r="E113" s="35" t="s">
        <v>57</v>
      </c>
      <c r="F113" s="35" t="s">
        <v>63</v>
      </c>
      <c r="G113" s="37">
        <v>150000000</v>
      </c>
      <c r="H113" s="38" t="s">
        <v>91</v>
      </c>
      <c r="I113" s="39" t="s">
        <v>92</v>
      </c>
      <c r="J113" s="38" t="s">
        <v>167</v>
      </c>
      <c r="K113" s="38" t="s">
        <v>168</v>
      </c>
      <c r="L113" s="40" t="s">
        <v>537</v>
      </c>
    </row>
    <row r="114" spans="1:12" s="2" customFormat="1" ht="17.25" customHeight="1">
      <c r="A114" s="35">
        <v>111</v>
      </c>
      <c r="B114" s="35">
        <v>4</v>
      </c>
      <c r="C114" s="35" t="s">
        <v>169</v>
      </c>
      <c r="D114" s="36" t="s">
        <v>75</v>
      </c>
      <c r="E114" s="35" t="s">
        <v>57</v>
      </c>
      <c r="F114" s="35" t="s">
        <v>63</v>
      </c>
      <c r="G114" s="37">
        <v>500000000</v>
      </c>
      <c r="H114" s="38" t="s">
        <v>91</v>
      </c>
      <c r="I114" s="39" t="s">
        <v>92</v>
      </c>
      <c r="J114" s="38" t="s">
        <v>170</v>
      </c>
      <c r="K114" s="38" t="s">
        <v>171</v>
      </c>
      <c r="L114" s="40" t="s">
        <v>538</v>
      </c>
    </row>
    <row r="115" spans="1:12" s="5" customFormat="1" ht="17.25" customHeight="1">
      <c r="A115" s="35">
        <v>112</v>
      </c>
      <c r="B115" s="35">
        <v>4</v>
      </c>
      <c r="C115" s="35" t="s">
        <v>172</v>
      </c>
      <c r="D115" s="36" t="s">
        <v>75</v>
      </c>
      <c r="E115" s="35" t="s">
        <v>57</v>
      </c>
      <c r="F115" s="35" t="s">
        <v>63</v>
      </c>
      <c r="G115" s="37">
        <v>350000000</v>
      </c>
      <c r="H115" s="38" t="s">
        <v>91</v>
      </c>
      <c r="I115" s="39" t="s">
        <v>92</v>
      </c>
      <c r="J115" s="38" t="s">
        <v>173</v>
      </c>
      <c r="K115" s="38" t="s">
        <v>174</v>
      </c>
      <c r="L115" s="40" t="s">
        <v>539</v>
      </c>
    </row>
    <row r="116" spans="1:12" s="5" customFormat="1" ht="17.25" customHeight="1">
      <c r="A116" s="35">
        <v>113</v>
      </c>
      <c r="B116" s="35">
        <v>4</v>
      </c>
      <c r="C116" s="35" t="s">
        <v>175</v>
      </c>
      <c r="D116" s="36" t="s">
        <v>75</v>
      </c>
      <c r="E116" s="35" t="s">
        <v>57</v>
      </c>
      <c r="F116" s="35" t="s">
        <v>63</v>
      </c>
      <c r="G116" s="37">
        <v>100000000</v>
      </c>
      <c r="H116" s="38" t="s">
        <v>91</v>
      </c>
      <c r="I116" s="39" t="s">
        <v>92</v>
      </c>
      <c r="J116" s="38" t="s">
        <v>176</v>
      </c>
      <c r="K116" s="38" t="s">
        <v>177</v>
      </c>
      <c r="L116" s="40" t="s">
        <v>540</v>
      </c>
    </row>
    <row r="117" spans="1:12" s="5" customFormat="1" ht="17.25" customHeight="1">
      <c r="A117" s="35">
        <v>114</v>
      </c>
      <c r="B117" s="35">
        <v>4</v>
      </c>
      <c r="C117" s="35" t="s">
        <v>178</v>
      </c>
      <c r="D117" s="36" t="s">
        <v>75</v>
      </c>
      <c r="E117" s="35" t="s">
        <v>57</v>
      </c>
      <c r="F117" s="35" t="s">
        <v>63</v>
      </c>
      <c r="G117" s="37">
        <v>50000000</v>
      </c>
      <c r="H117" s="38" t="s">
        <v>91</v>
      </c>
      <c r="I117" s="39" t="s">
        <v>92</v>
      </c>
      <c r="J117" s="38" t="s">
        <v>179</v>
      </c>
      <c r="K117" s="38" t="s">
        <v>180</v>
      </c>
      <c r="L117" s="40" t="s">
        <v>541</v>
      </c>
    </row>
    <row r="118" spans="1:12" s="5" customFormat="1" ht="17.25" customHeight="1">
      <c r="A118" s="35">
        <v>115</v>
      </c>
      <c r="B118" s="35">
        <v>4</v>
      </c>
      <c r="C118" s="35" t="s">
        <v>181</v>
      </c>
      <c r="D118" s="36" t="s">
        <v>75</v>
      </c>
      <c r="E118" s="35" t="s">
        <v>57</v>
      </c>
      <c r="F118" s="35" t="s">
        <v>63</v>
      </c>
      <c r="G118" s="37">
        <v>130000000</v>
      </c>
      <c r="H118" s="38" t="s">
        <v>91</v>
      </c>
      <c r="I118" s="39" t="s">
        <v>92</v>
      </c>
      <c r="J118" s="38" t="s">
        <v>179</v>
      </c>
      <c r="K118" s="38" t="s">
        <v>180</v>
      </c>
      <c r="L118" s="40" t="s">
        <v>541</v>
      </c>
    </row>
    <row r="119" spans="1:12" s="5" customFormat="1" ht="17.25" customHeight="1">
      <c r="A119" s="35">
        <v>116</v>
      </c>
      <c r="B119" s="35">
        <v>4</v>
      </c>
      <c r="C119" s="35" t="s">
        <v>182</v>
      </c>
      <c r="D119" s="36" t="s">
        <v>75</v>
      </c>
      <c r="E119" s="35" t="s">
        <v>57</v>
      </c>
      <c r="F119" s="35" t="s">
        <v>63</v>
      </c>
      <c r="G119" s="37">
        <v>200000000</v>
      </c>
      <c r="H119" s="38" t="s">
        <v>91</v>
      </c>
      <c r="I119" s="39" t="s">
        <v>92</v>
      </c>
      <c r="J119" s="38" t="s">
        <v>134</v>
      </c>
      <c r="K119" s="38" t="s">
        <v>135</v>
      </c>
      <c r="L119" s="40" t="s">
        <v>542</v>
      </c>
    </row>
    <row r="120" spans="1:12" s="5" customFormat="1" ht="17.25" customHeight="1">
      <c r="A120" s="35">
        <v>117</v>
      </c>
      <c r="B120" s="35">
        <v>4</v>
      </c>
      <c r="C120" s="35" t="s">
        <v>183</v>
      </c>
      <c r="D120" s="36" t="s">
        <v>75</v>
      </c>
      <c r="E120" s="35" t="s">
        <v>57</v>
      </c>
      <c r="F120" s="35" t="s">
        <v>63</v>
      </c>
      <c r="G120" s="37">
        <v>390000000</v>
      </c>
      <c r="H120" s="38" t="s">
        <v>91</v>
      </c>
      <c r="I120" s="39" t="s">
        <v>92</v>
      </c>
      <c r="J120" s="38" t="s">
        <v>176</v>
      </c>
      <c r="K120" s="38" t="s">
        <v>177</v>
      </c>
      <c r="L120" s="40" t="s">
        <v>543</v>
      </c>
    </row>
    <row r="121" spans="1:12" s="5" customFormat="1" ht="17.25" customHeight="1">
      <c r="A121" s="35">
        <v>118</v>
      </c>
      <c r="B121" s="35">
        <v>4</v>
      </c>
      <c r="C121" s="35" t="s">
        <v>184</v>
      </c>
      <c r="D121" s="36" t="s">
        <v>75</v>
      </c>
      <c r="E121" s="35" t="s">
        <v>70</v>
      </c>
      <c r="F121" s="35" t="s">
        <v>63</v>
      </c>
      <c r="G121" s="37">
        <v>100000000</v>
      </c>
      <c r="H121" s="38" t="s">
        <v>91</v>
      </c>
      <c r="I121" s="39" t="s">
        <v>185</v>
      </c>
      <c r="J121" s="38" t="s">
        <v>186</v>
      </c>
      <c r="K121" s="38" t="s">
        <v>187</v>
      </c>
      <c r="L121" s="40">
        <v>2018.12</v>
      </c>
    </row>
    <row r="122" spans="1:12" s="5" customFormat="1" ht="17.25" customHeight="1">
      <c r="A122" s="35">
        <v>119</v>
      </c>
      <c r="B122" s="35">
        <v>4</v>
      </c>
      <c r="C122" s="35" t="s">
        <v>544</v>
      </c>
      <c r="D122" s="36" t="s">
        <v>75</v>
      </c>
      <c r="E122" s="35" t="s">
        <v>57</v>
      </c>
      <c r="F122" s="35" t="s">
        <v>63</v>
      </c>
      <c r="G122" s="37">
        <v>80000000</v>
      </c>
      <c r="H122" s="38" t="s">
        <v>545</v>
      </c>
      <c r="I122" s="39" t="s">
        <v>546</v>
      </c>
      <c r="J122" s="38" t="s">
        <v>547</v>
      </c>
      <c r="K122" s="38" t="s">
        <v>548</v>
      </c>
      <c r="L122" s="40">
        <v>2018.1</v>
      </c>
    </row>
    <row r="123" spans="1:12" s="5" customFormat="1" ht="17.25" customHeight="1">
      <c r="A123" s="35">
        <v>120</v>
      </c>
      <c r="B123" s="35">
        <v>4</v>
      </c>
      <c r="C123" s="35" t="s">
        <v>549</v>
      </c>
      <c r="D123" s="36" t="s">
        <v>69</v>
      </c>
      <c r="E123" s="35" t="s">
        <v>57</v>
      </c>
      <c r="F123" s="35" t="s">
        <v>63</v>
      </c>
      <c r="G123" s="37">
        <v>200000000</v>
      </c>
      <c r="H123" s="38" t="s">
        <v>99</v>
      </c>
      <c r="I123" s="39" t="s">
        <v>92</v>
      </c>
      <c r="J123" s="38" t="s">
        <v>550</v>
      </c>
      <c r="K123" s="38" t="s">
        <v>551</v>
      </c>
      <c r="L123" s="40">
        <v>2018.09</v>
      </c>
    </row>
    <row r="124" spans="1:12" s="5" customFormat="1" ht="17.25" customHeight="1">
      <c r="A124" s="35">
        <v>121</v>
      </c>
      <c r="B124" s="35">
        <v>4</v>
      </c>
      <c r="C124" s="35" t="s">
        <v>552</v>
      </c>
      <c r="D124" s="36" t="s">
        <v>69</v>
      </c>
      <c r="E124" s="35" t="s">
        <v>57</v>
      </c>
      <c r="F124" s="35" t="s">
        <v>279</v>
      </c>
      <c r="G124" s="37">
        <v>100000000</v>
      </c>
      <c r="H124" s="38" t="s">
        <v>99</v>
      </c>
      <c r="I124" s="39" t="s">
        <v>92</v>
      </c>
      <c r="J124" s="38" t="s">
        <v>550</v>
      </c>
      <c r="K124" s="38" t="s">
        <v>551</v>
      </c>
      <c r="L124" s="40">
        <v>2019.9</v>
      </c>
    </row>
    <row r="125" spans="1:12" s="5" customFormat="1" ht="17.25" customHeight="1">
      <c r="A125" s="35">
        <v>122</v>
      </c>
      <c r="B125" s="35">
        <v>4</v>
      </c>
      <c r="C125" s="35" t="s">
        <v>553</v>
      </c>
      <c r="D125" s="36" t="s">
        <v>554</v>
      </c>
      <c r="E125" s="35" t="s">
        <v>555</v>
      </c>
      <c r="F125" s="35" t="s">
        <v>279</v>
      </c>
      <c r="G125" s="37">
        <v>247000000</v>
      </c>
      <c r="H125" s="38" t="s">
        <v>280</v>
      </c>
      <c r="I125" s="39" t="s">
        <v>556</v>
      </c>
      <c r="J125" s="38" t="s">
        <v>557</v>
      </c>
      <c r="K125" s="38" t="s">
        <v>558</v>
      </c>
      <c r="L125" s="40">
        <v>2018.12</v>
      </c>
    </row>
    <row r="126" spans="1:12" s="5" customFormat="1" ht="17.25" customHeight="1">
      <c r="A126" s="35">
        <v>123</v>
      </c>
      <c r="B126" s="35">
        <v>4</v>
      </c>
      <c r="C126" s="35" t="s">
        <v>559</v>
      </c>
      <c r="D126" s="36" t="s">
        <v>69</v>
      </c>
      <c r="E126" s="41" t="s">
        <v>57</v>
      </c>
      <c r="F126" s="35" t="s">
        <v>63</v>
      </c>
      <c r="G126" s="42">
        <v>5000000000</v>
      </c>
      <c r="H126" s="38" t="s">
        <v>285</v>
      </c>
      <c r="I126" s="39" t="s">
        <v>245</v>
      </c>
      <c r="J126" s="35" t="s">
        <v>286</v>
      </c>
      <c r="K126" s="35" t="s">
        <v>287</v>
      </c>
      <c r="L126" s="40">
        <v>2018.12</v>
      </c>
    </row>
    <row r="127" spans="1:12" s="5" customFormat="1" ht="17.25" customHeight="1">
      <c r="A127" s="35">
        <v>124</v>
      </c>
      <c r="B127" s="35">
        <v>4</v>
      </c>
      <c r="C127" s="35" t="s">
        <v>560</v>
      </c>
      <c r="D127" s="36" t="s">
        <v>561</v>
      </c>
      <c r="E127" s="41" t="s">
        <v>57</v>
      </c>
      <c r="F127" s="35" t="s">
        <v>63</v>
      </c>
      <c r="G127" s="42">
        <v>100000000</v>
      </c>
      <c r="H127" s="38" t="s">
        <v>285</v>
      </c>
      <c r="I127" s="39" t="s">
        <v>245</v>
      </c>
      <c r="J127" s="35" t="s">
        <v>380</v>
      </c>
      <c r="K127" s="35" t="s">
        <v>474</v>
      </c>
      <c r="L127" s="40">
        <v>2018.7</v>
      </c>
    </row>
    <row r="128" spans="1:12" s="6" customFormat="1" ht="17.25" customHeight="1">
      <c r="A128" s="35">
        <v>125</v>
      </c>
      <c r="B128" s="43">
        <v>4</v>
      </c>
      <c r="C128" s="44" t="s">
        <v>562</v>
      </c>
      <c r="D128" s="36" t="s">
        <v>69</v>
      </c>
      <c r="E128" s="41" t="s">
        <v>57</v>
      </c>
      <c r="F128" s="35" t="s">
        <v>63</v>
      </c>
      <c r="G128" s="45">
        <v>40000000</v>
      </c>
      <c r="H128" s="46" t="s">
        <v>285</v>
      </c>
      <c r="I128" s="43" t="s">
        <v>250</v>
      </c>
      <c r="J128" s="43" t="s">
        <v>289</v>
      </c>
      <c r="K128" s="43" t="s">
        <v>290</v>
      </c>
      <c r="L128" s="47">
        <v>2018.11</v>
      </c>
    </row>
    <row r="129" spans="1:12" ht="17.25" customHeight="1">
      <c r="A129" s="35">
        <v>126</v>
      </c>
      <c r="B129" s="35">
        <v>5</v>
      </c>
      <c r="C129" s="35" t="s">
        <v>188</v>
      </c>
      <c r="D129" s="36" t="s">
        <v>102</v>
      </c>
      <c r="E129" s="35" t="s">
        <v>70</v>
      </c>
      <c r="F129" s="35" t="s">
        <v>50</v>
      </c>
      <c r="G129" s="37">
        <v>20000000</v>
      </c>
      <c r="H129" s="38" t="s">
        <v>103</v>
      </c>
      <c r="I129" s="39" t="s">
        <v>52</v>
      </c>
      <c r="J129" s="38" t="s">
        <v>189</v>
      </c>
      <c r="K129" s="38" t="s">
        <v>190</v>
      </c>
      <c r="L129" s="40">
        <v>2018.11</v>
      </c>
    </row>
    <row r="130" spans="1:12" ht="17.25" customHeight="1">
      <c r="A130" s="35">
        <v>127</v>
      </c>
      <c r="B130" s="35">
        <v>5</v>
      </c>
      <c r="C130" s="35" t="s">
        <v>563</v>
      </c>
      <c r="D130" s="36" t="s">
        <v>56</v>
      </c>
      <c r="E130" s="35" t="s">
        <v>9</v>
      </c>
      <c r="F130" s="35" t="s">
        <v>50</v>
      </c>
      <c r="G130" s="37">
        <v>300000000</v>
      </c>
      <c r="H130" s="38" t="s">
        <v>58</v>
      </c>
      <c r="I130" s="39" t="s">
        <v>52</v>
      </c>
      <c r="J130" s="38" t="s">
        <v>122</v>
      </c>
      <c r="K130" s="38" t="s">
        <v>123</v>
      </c>
      <c r="L130" s="40">
        <v>2017.12</v>
      </c>
    </row>
    <row r="131" spans="1:12" ht="17.25" customHeight="1">
      <c r="A131" s="35">
        <v>128</v>
      </c>
      <c r="B131" s="35">
        <v>5</v>
      </c>
      <c r="C131" s="35" t="s">
        <v>564</v>
      </c>
      <c r="D131" s="36" t="s">
        <v>56</v>
      </c>
      <c r="E131" s="35" t="s">
        <v>9</v>
      </c>
      <c r="F131" s="35" t="s">
        <v>50</v>
      </c>
      <c r="G131" s="37">
        <v>17000000</v>
      </c>
      <c r="H131" s="38" t="s">
        <v>58</v>
      </c>
      <c r="I131" s="39" t="s">
        <v>52</v>
      </c>
      <c r="J131" s="38" t="s">
        <v>122</v>
      </c>
      <c r="K131" s="38" t="s">
        <v>123</v>
      </c>
      <c r="L131" s="40">
        <v>2017.12</v>
      </c>
    </row>
    <row r="132" spans="1:12" ht="17.25" customHeight="1">
      <c r="A132" s="35">
        <v>129</v>
      </c>
      <c r="B132" s="35">
        <v>5</v>
      </c>
      <c r="C132" s="35" t="s">
        <v>565</v>
      </c>
      <c r="D132" s="36" t="s">
        <v>56</v>
      </c>
      <c r="E132" s="35" t="s">
        <v>70</v>
      </c>
      <c r="F132" s="35" t="s">
        <v>50</v>
      </c>
      <c r="G132" s="37">
        <v>20000000</v>
      </c>
      <c r="H132" s="38" t="s">
        <v>566</v>
      </c>
      <c r="I132" s="39" t="s">
        <v>567</v>
      </c>
      <c r="J132" s="38" t="s">
        <v>568</v>
      </c>
      <c r="K132" s="38" t="s">
        <v>569</v>
      </c>
      <c r="L132" s="40">
        <v>2018.06</v>
      </c>
    </row>
    <row r="133" spans="1:12" ht="17.25" customHeight="1">
      <c r="A133" s="35">
        <v>130</v>
      </c>
      <c r="B133" s="35">
        <v>5</v>
      </c>
      <c r="C133" s="35" t="s">
        <v>191</v>
      </c>
      <c r="D133" s="36" t="s">
        <v>75</v>
      </c>
      <c r="E133" s="35" t="s">
        <v>88</v>
      </c>
      <c r="F133" s="35" t="s">
        <v>50</v>
      </c>
      <c r="G133" s="37">
        <v>250000000</v>
      </c>
      <c r="H133" s="38" t="s">
        <v>91</v>
      </c>
      <c r="I133" s="39" t="s">
        <v>96</v>
      </c>
      <c r="J133" s="38" t="s">
        <v>125</v>
      </c>
      <c r="K133" s="38" t="s">
        <v>126</v>
      </c>
      <c r="L133" s="40" t="s">
        <v>399</v>
      </c>
    </row>
    <row r="134" spans="1:12" ht="17.25" customHeight="1">
      <c r="A134" s="35">
        <v>131</v>
      </c>
      <c r="B134" s="35">
        <v>5</v>
      </c>
      <c r="C134" s="35" t="s">
        <v>192</v>
      </c>
      <c r="D134" s="36" t="s">
        <v>75</v>
      </c>
      <c r="E134" s="35" t="s">
        <v>57</v>
      </c>
      <c r="F134" s="35" t="s">
        <v>50</v>
      </c>
      <c r="G134" s="37">
        <v>300000000</v>
      </c>
      <c r="H134" s="38" t="s">
        <v>91</v>
      </c>
      <c r="I134" s="39" t="s">
        <v>96</v>
      </c>
      <c r="J134" s="38" t="s">
        <v>193</v>
      </c>
      <c r="K134" s="38" t="s">
        <v>194</v>
      </c>
      <c r="L134" s="40" t="s">
        <v>570</v>
      </c>
    </row>
    <row r="135" spans="1:12" ht="17.25" customHeight="1">
      <c r="A135" s="35">
        <v>132</v>
      </c>
      <c r="B135" s="35">
        <v>5</v>
      </c>
      <c r="C135" s="35" t="s">
        <v>195</v>
      </c>
      <c r="D135" s="36" t="s">
        <v>75</v>
      </c>
      <c r="E135" s="35" t="s">
        <v>70</v>
      </c>
      <c r="F135" s="35" t="s">
        <v>50</v>
      </c>
      <c r="G135" s="37">
        <v>240000000</v>
      </c>
      <c r="H135" s="38" t="s">
        <v>91</v>
      </c>
      <c r="I135" s="39" t="s">
        <v>185</v>
      </c>
      <c r="J135" s="38" t="s">
        <v>196</v>
      </c>
      <c r="K135" s="38" t="s">
        <v>197</v>
      </c>
      <c r="L135" s="40">
        <v>2018.11</v>
      </c>
    </row>
    <row r="136" spans="1:12" ht="17.25" customHeight="1">
      <c r="A136" s="35">
        <v>133</v>
      </c>
      <c r="B136" s="35">
        <v>5</v>
      </c>
      <c r="C136" s="35" t="s">
        <v>571</v>
      </c>
      <c r="D136" s="36" t="s">
        <v>572</v>
      </c>
      <c r="E136" s="35" t="s">
        <v>573</v>
      </c>
      <c r="F136" s="35" t="s">
        <v>574</v>
      </c>
      <c r="G136" s="37">
        <v>20000000</v>
      </c>
      <c r="H136" s="38" t="s">
        <v>575</v>
      </c>
      <c r="I136" s="39" t="s">
        <v>576</v>
      </c>
      <c r="J136" s="38" t="s">
        <v>577</v>
      </c>
      <c r="K136" s="38" t="s">
        <v>578</v>
      </c>
      <c r="L136" s="40">
        <v>2019.12</v>
      </c>
    </row>
    <row r="137" spans="1:12" ht="17.25" customHeight="1">
      <c r="A137" s="35">
        <v>134</v>
      </c>
      <c r="B137" s="35">
        <v>5</v>
      </c>
      <c r="C137" s="35" t="s">
        <v>579</v>
      </c>
      <c r="D137" s="36" t="s">
        <v>572</v>
      </c>
      <c r="E137" s="35" t="s">
        <v>580</v>
      </c>
      <c r="F137" s="35" t="s">
        <v>574</v>
      </c>
      <c r="G137" s="37">
        <v>60000000</v>
      </c>
      <c r="H137" s="38" t="s">
        <v>575</v>
      </c>
      <c r="I137" s="39" t="s">
        <v>576</v>
      </c>
      <c r="J137" s="38" t="s">
        <v>581</v>
      </c>
      <c r="K137" s="38" t="s">
        <v>582</v>
      </c>
      <c r="L137" s="40">
        <v>2018.12</v>
      </c>
    </row>
    <row r="138" spans="1:12" ht="17.25" customHeight="1">
      <c r="A138" s="35">
        <v>135</v>
      </c>
      <c r="B138" s="35">
        <v>5</v>
      </c>
      <c r="C138" s="35" t="s">
        <v>198</v>
      </c>
      <c r="D138" s="36" t="s">
        <v>61</v>
      </c>
      <c r="E138" s="35" t="s">
        <v>9</v>
      </c>
      <c r="F138" s="35" t="s">
        <v>50</v>
      </c>
      <c r="G138" s="37">
        <v>970000000</v>
      </c>
      <c r="H138" s="38" t="s">
        <v>142</v>
      </c>
      <c r="I138" s="39" t="s">
        <v>92</v>
      </c>
      <c r="J138" s="38" t="s">
        <v>199</v>
      </c>
      <c r="K138" s="38" t="s">
        <v>200</v>
      </c>
      <c r="L138" s="40">
        <v>2018.12</v>
      </c>
    </row>
    <row r="139" spans="1:12" ht="17.25" customHeight="1">
      <c r="A139" s="35">
        <v>136</v>
      </c>
      <c r="B139" s="35">
        <v>5</v>
      </c>
      <c r="C139" s="35" t="s">
        <v>583</v>
      </c>
      <c r="D139" s="36" t="s">
        <v>61</v>
      </c>
      <c r="E139" s="35" t="s">
        <v>9</v>
      </c>
      <c r="F139" s="35" t="s">
        <v>50</v>
      </c>
      <c r="G139" s="37">
        <v>150000000</v>
      </c>
      <c r="H139" s="38" t="s">
        <v>466</v>
      </c>
      <c r="I139" s="39" t="s">
        <v>584</v>
      </c>
      <c r="J139" s="38" t="s">
        <v>585</v>
      </c>
      <c r="K139" s="38" t="s">
        <v>586</v>
      </c>
      <c r="L139" s="40">
        <v>2018.12</v>
      </c>
    </row>
    <row r="140" spans="1:12" ht="17.25" customHeight="1">
      <c r="A140" s="35">
        <v>137</v>
      </c>
      <c r="B140" s="35">
        <v>5</v>
      </c>
      <c r="C140" s="35" t="s">
        <v>201</v>
      </c>
      <c r="D140" s="36" t="s">
        <v>87</v>
      </c>
      <c r="E140" s="35" t="s">
        <v>70</v>
      </c>
      <c r="F140" s="35" t="s">
        <v>587</v>
      </c>
      <c r="G140" s="37">
        <v>120000000</v>
      </c>
      <c r="H140" s="38" t="s">
        <v>128</v>
      </c>
      <c r="I140" s="39" t="s">
        <v>52</v>
      </c>
      <c r="J140" s="38" t="s">
        <v>202</v>
      </c>
      <c r="K140" s="38" t="s">
        <v>203</v>
      </c>
      <c r="L140" s="40">
        <v>2018.06</v>
      </c>
    </row>
    <row r="141" spans="1:12" ht="17.25" customHeight="1">
      <c r="A141" s="35">
        <v>138</v>
      </c>
      <c r="B141" s="35">
        <v>5</v>
      </c>
      <c r="C141" s="35" t="s">
        <v>588</v>
      </c>
      <c r="D141" s="36" t="s">
        <v>102</v>
      </c>
      <c r="E141" s="35" t="s">
        <v>9</v>
      </c>
      <c r="F141" s="35" t="s">
        <v>63</v>
      </c>
      <c r="G141" s="37">
        <v>70000000</v>
      </c>
      <c r="H141" s="38" t="s">
        <v>589</v>
      </c>
      <c r="I141" s="39" t="s">
        <v>590</v>
      </c>
      <c r="J141" s="38" t="s">
        <v>591</v>
      </c>
      <c r="K141" s="38" t="s">
        <v>592</v>
      </c>
      <c r="L141" s="40">
        <v>2018.12</v>
      </c>
    </row>
    <row r="142" spans="1:12" ht="17.25" customHeight="1">
      <c r="A142" s="35">
        <v>139</v>
      </c>
      <c r="B142" s="35">
        <v>5</v>
      </c>
      <c r="C142" s="35" t="s">
        <v>593</v>
      </c>
      <c r="D142" s="36" t="s">
        <v>64</v>
      </c>
      <c r="E142" s="35" t="s">
        <v>57</v>
      </c>
      <c r="F142" s="35" t="s">
        <v>63</v>
      </c>
      <c r="G142" s="37">
        <v>31000000</v>
      </c>
      <c r="H142" s="38" t="s">
        <v>594</v>
      </c>
      <c r="I142" s="39" t="s">
        <v>595</v>
      </c>
      <c r="J142" s="38" t="s">
        <v>596</v>
      </c>
      <c r="K142" s="38" t="s">
        <v>597</v>
      </c>
      <c r="L142" s="40">
        <v>2018.12</v>
      </c>
    </row>
    <row r="143" spans="1:12" ht="17.25" customHeight="1">
      <c r="A143" s="35">
        <v>140</v>
      </c>
      <c r="B143" s="35">
        <v>5</v>
      </c>
      <c r="C143" s="35" t="s">
        <v>598</v>
      </c>
      <c r="D143" s="36" t="s">
        <v>164</v>
      </c>
      <c r="E143" s="35" t="s">
        <v>57</v>
      </c>
      <c r="F143" s="35" t="s">
        <v>63</v>
      </c>
      <c r="G143" s="37">
        <v>689000000</v>
      </c>
      <c r="H143" s="38" t="s">
        <v>594</v>
      </c>
      <c r="I143" s="39" t="s">
        <v>595</v>
      </c>
      <c r="J143" s="38" t="s">
        <v>596</v>
      </c>
      <c r="K143" s="38" t="s">
        <v>597</v>
      </c>
      <c r="L143" s="40">
        <v>2018.12</v>
      </c>
    </row>
    <row r="144" spans="1:12" ht="17.25" customHeight="1">
      <c r="A144" s="35">
        <v>141</v>
      </c>
      <c r="B144" s="35">
        <v>5</v>
      </c>
      <c r="C144" s="35" t="s">
        <v>599</v>
      </c>
      <c r="D144" s="36" t="s">
        <v>600</v>
      </c>
      <c r="E144" s="35" t="s">
        <v>57</v>
      </c>
      <c r="F144" s="35" t="s">
        <v>63</v>
      </c>
      <c r="G144" s="37">
        <v>150000000</v>
      </c>
      <c r="H144" s="38" t="s">
        <v>594</v>
      </c>
      <c r="I144" s="39" t="s">
        <v>595</v>
      </c>
      <c r="J144" s="38" t="s">
        <v>601</v>
      </c>
      <c r="K144" s="38" t="s">
        <v>602</v>
      </c>
      <c r="L144" s="40">
        <v>2018.12</v>
      </c>
    </row>
    <row r="145" spans="1:12" ht="17.25" customHeight="1">
      <c r="A145" s="35">
        <v>142</v>
      </c>
      <c r="B145" s="35">
        <v>5</v>
      </c>
      <c r="C145" s="35" t="s">
        <v>603</v>
      </c>
      <c r="D145" s="36" t="s">
        <v>204</v>
      </c>
      <c r="E145" s="35" t="s">
        <v>57</v>
      </c>
      <c r="F145" s="35" t="s">
        <v>63</v>
      </c>
      <c r="G145" s="37">
        <v>100000000</v>
      </c>
      <c r="H145" s="38" t="s">
        <v>594</v>
      </c>
      <c r="I145" s="39" t="s">
        <v>595</v>
      </c>
      <c r="J145" s="38" t="s">
        <v>601</v>
      </c>
      <c r="K145" s="38" t="s">
        <v>602</v>
      </c>
      <c r="L145" s="40">
        <v>2018.12</v>
      </c>
    </row>
    <row r="146" spans="1:12" ht="17.25" customHeight="1">
      <c r="A146" s="35">
        <v>143</v>
      </c>
      <c r="B146" s="35">
        <v>5</v>
      </c>
      <c r="C146" s="35" t="s">
        <v>604</v>
      </c>
      <c r="D146" s="36" t="s">
        <v>61</v>
      </c>
      <c r="E146" s="35" t="s">
        <v>49</v>
      </c>
      <c r="F146" s="35" t="s">
        <v>605</v>
      </c>
      <c r="G146" s="37">
        <v>1200000000</v>
      </c>
      <c r="H146" s="38" t="s">
        <v>606</v>
      </c>
      <c r="I146" s="39" t="s">
        <v>607</v>
      </c>
      <c r="J146" s="38" t="s">
        <v>608</v>
      </c>
      <c r="K146" s="38" t="s">
        <v>609</v>
      </c>
      <c r="L146" s="40">
        <v>2018.12</v>
      </c>
    </row>
    <row r="147" spans="1:12" ht="17.25" customHeight="1">
      <c r="A147" s="35">
        <v>144</v>
      </c>
      <c r="B147" s="35">
        <v>5</v>
      </c>
      <c r="C147" s="35" t="s">
        <v>610</v>
      </c>
      <c r="D147" s="36" t="s">
        <v>611</v>
      </c>
      <c r="E147" s="35" t="s">
        <v>612</v>
      </c>
      <c r="F147" s="35" t="s">
        <v>63</v>
      </c>
      <c r="G147" s="37">
        <v>250000000</v>
      </c>
      <c r="H147" s="38" t="s">
        <v>606</v>
      </c>
      <c r="I147" s="39" t="s">
        <v>607</v>
      </c>
      <c r="J147" s="38" t="s">
        <v>608</v>
      </c>
      <c r="K147" s="38" t="s">
        <v>609</v>
      </c>
      <c r="L147" s="40">
        <v>2018.12</v>
      </c>
    </row>
    <row r="148" spans="1:12" ht="17.25" customHeight="1">
      <c r="A148" s="35">
        <v>145</v>
      </c>
      <c r="B148" s="35">
        <v>5</v>
      </c>
      <c r="C148" s="35" t="s">
        <v>205</v>
      </c>
      <c r="D148" s="36" t="s">
        <v>61</v>
      </c>
      <c r="E148" s="35" t="s">
        <v>88</v>
      </c>
      <c r="F148" s="35" t="s">
        <v>63</v>
      </c>
      <c r="G148" s="37">
        <v>265000000</v>
      </c>
      <c r="H148" s="38" t="s">
        <v>66</v>
      </c>
      <c r="I148" s="39" t="s">
        <v>52</v>
      </c>
      <c r="J148" s="38" t="s">
        <v>206</v>
      </c>
      <c r="K148" s="38" t="s">
        <v>207</v>
      </c>
      <c r="L148" s="40" t="s">
        <v>613</v>
      </c>
    </row>
    <row r="149" spans="1:12" ht="17.25" customHeight="1">
      <c r="A149" s="35">
        <v>146</v>
      </c>
      <c r="B149" s="35">
        <v>5</v>
      </c>
      <c r="C149" s="35" t="s">
        <v>208</v>
      </c>
      <c r="D149" s="36" t="s">
        <v>61</v>
      </c>
      <c r="E149" s="35" t="s">
        <v>62</v>
      </c>
      <c r="F149" s="35" t="s">
        <v>63</v>
      </c>
      <c r="G149" s="37">
        <v>840000000</v>
      </c>
      <c r="H149" s="38" t="s">
        <v>66</v>
      </c>
      <c r="I149" s="39" t="s">
        <v>52</v>
      </c>
      <c r="J149" s="38" t="s">
        <v>206</v>
      </c>
      <c r="K149" s="38" t="s">
        <v>207</v>
      </c>
      <c r="L149" s="40" t="s">
        <v>613</v>
      </c>
    </row>
    <row r="150" spans="1:12" ht="17.25" customHeight="1">
      <c r="A150" s="35">
        <v>147</v>
      </c>
      <c r="B150" s="35">
        <v>5</v>
      </c>
      <c r="C150" s="35" t="s">
        <v>614</v>
      </c>
      <c r="D150" s="36" t="s">
        <v>8</v>
      </c>
      <c r="E150" s="35" t="s">
        <v>70</v>
      </c>
      <c r="F150" s="35" t="s">
        <v>63</v>
      </c>
      <c r="G150" s="37">
        <v>20000000</v>
      </c>
      <c r="H150" s="38" t="s">
        <v>388</v>
      </c>
      <c r="I150" s="39" t="s">
        <v>389</v>
      </c>
      <c r="J150" s="38" t="s">
        <v>615</v>
      </c>
      <c r="K150" s="38" t="s">
        <v>616</v>
      </c>
      <c r="L150" s="40">
        <v>2018.05</v>
      </c>
    </row>
    <row r="151" spans="1:12" ht="17.25" customHeight="1">
      <c r="A151" s="35">
        <v>148</v>
      </c>
      <c r="B151" s="35">
        <v>5</v>
      </c>
      <c r="C151" s="35" t="s">
        <v>209</v>
      </c>
      <c r="D151" s="36" t="s">
        <v>69</v>
      </c>
      <c r="E151" s="35" t="s">
        <v>337</v>
      </c>
      <c r="F151" s="35" t="s">
        <v>63</v>
      </c>
      <c r="G151" s="37">
        <v>2762758000</v>
      </c>
      <c r="H151" s="38" t="s">
        <v>338</v>
      </c>
      <c r="I151" s="39" t="s">
        <v>245</v>
      </c>
      <c r="J151" s="38" t="s">
        <v>339</v>
      </c>
      <c r="K151" s="38" t="s">
        <v>340</v>
      </c>
      <c r="L151" s="40">
        <v>2018.9</v>
      </c>
    </row>
    <row r="152" spans="1:12" ht="17.25" customHeight="1">
      <c r="A152" s="35">
        <v>149</v>
      </c>
      <c r="B152" s="35">
        <v>5</v>
      </c>
      <c r="C152" s="35" t="s">
        <v>210</v>
      </c>
      <c r="D152" s="36" t="s">
        <v>75</v>
      </c>
      <c r="E152" s="35" t="s">
        <v>62</v>
      </c>
      <c r="F152" s="35" t="s">
        <v>63</v>
      </c>
      <c r="G152" s="37">
        <v>360000000</v>
      </c>
      <c r="H152" s="38" t="s">
        <v>91</v>
      </c>
      <c r="I152" s="39" t="s">
        <v>96</v>
      </c>
      <c r="J152" s="38" t="s">
        <v>193</v>
      </c>
      <c r="K152" s="38" t="s">
        <v>194</v>
      </c>
      <c r="L152" s="40" t="s">
        <v>617</v>
      </c>
    </row>
    <row r="153" spans="1:12" ht="17.25" customHeight="1">
      <c r="A153" s="35">
        <v>150</v>
      </c>
      <c r="B153" s="35">
        <v>5</v>
      </c>
      <c r="C153" s="35" t="s">
        <v>211</v>
      </c>
      <c r="D153" s="36" t="s">
        <v>75</v>
      </c>
      <c r="E153" s="35" t="s">
        <v>62</v>
      </c>
      <c r="F153" s="35" t="s">
        <v>63</v>
      </c>
      <c r="G153" s="37">
        <v>462000000</v>
      </c>
      <c r="H153" s="38" t="s">
        <v>91</v>
      </c>
      <c r="I153" s="39" t="s">
        <v>96</v>
      </c>
      <c r="J153" s="38" t="s">
        <v>193</v>
      </c>
      <c r="K153" s="38" t="s">
        <v>194</v>
      </c>
      <c r="L153" s="40" t="s">
        <v>617</v>
      </c>
    </row>
    <row r="154" spans="1:12" ht="17.25" customHeight="1">
      <c r="A154" s="35">
        <v>151</v>
      </c>
      <c r="B154" s="35">
        <v>5</v>
      </c>
      <c r="C154" s="35" t="s">
        <v>212</v>
      </c>
      <c r="D154" s="36" t="s">
        <v>75</v>
      </c>
      <c r="E154" s="35" t="s">
        <v>70</v>
      </c>
      <c r="F154" s="35" t="s">
        <v>63</v>
      </c>
      <c r="G154" s="37">
        <v>500000000</v>
      </c>
      <c r="H154" s="38" t="s">
        <v>91</v>
      </c>
      <c r="I154" s="39" t="s">
        <v>185</v>
      </c>
      <c r="J154" s="38" t="s">
        <v>213</v>
      </c>
      <c r="K154" s="38" t="s">
        <v>214</v>
      </c>
      <c r="L154" s="40">
        <v>2018.11</v>
      </c>
    </row>
    <row r="155" spans="1:12" ht="17.25" customHeight="1">
      <c r="A155" s="35">
        <v>152</v>
      </c>
      <c r="B155" s="35">
        <v>5</v>
      </c>
      <c r="C155" s="35" t="s">
        <v>618</v>
      </c>
      <c r="D155" s="36" t="s">
        <v>61</v>
      </c>
      <c r="E155" s="35" t="s">
        <v>70</v>
      </c>
      <c r="F155" s="35" t="s">
        <v>63</v>
      </c>
      <c r="G155" s="37">
        <v>40000000</v>
      </c>
      <c r="H155" s="38" t="s">
        <v>619</v>
      </c>
      <c r="I155" s="39" t="s">
        <v>620</v>
      </c>
      <c r="J155" s="38" t="s">
        <v>621</v>
      </c>
      <c r="K155" s="38" t="s">
        <v>622</v>
      </c>
      <c r="L155" s="40">
        <v>2018.12</v>
      </c>
    </row>
    <row r="156" spans="1:12" ht="17.25" customHeight="1">
      <c r="A156" s="35">
        <v>153</v>
      </c>
      <c r="B156" s="35">
        <v>5</v>
      </c>
      <c r="C156" s="35" t="s">
        <v>623</v>
      </c>
      <c r="D156" s="36" t="s">
        <v>69</v>
      </c>
      <c r="E156" s="35" t="s">
        <v>337</v>
      </c>
      <c r="F156" s="35" t="s">
        <v>279</v>
      </c>
      <c r="G156" s="37">
        <v>40000000</v>
      </c>
      <c r="H156" s="38" t="s">
        <v>270</v>
      </c>
      <c r="I156" s="39" t="s">
        <v>364</v>
      </c>
      <c r="J156" s="38" t="s">
        <v>624</v>
      </c>
      <c r="K156" s="38" t="s">
        <v>625</v>
      </c>
      <c r="L156" s="40">
        <v>2018.08</v>
      </c>
    </row>
    <row r="157" spans="1:12" ht="17.25" customHeight="1">
      <c r="A157" s="35">
        <v>154</v>
      </c>
      <c r="B157" s="35">
        <v>5</v>
      </c>
      <c r="C157" s="35" t="s">
        <v>626</v>
      </c>
      <c r="D157" s="36" t="s">
        <v>627</v>
      </c>
      <c r="E157" s="35" t="s">
        <v>278</v>
      </c>
      <c r="F157" s="35" t="s">
        <v>279</v>
      </c>
      <c r="G157" s="37">
        <v>6000000000</v>
      </c>
      <c r="H157" s="38" t="s">
        <v>280</v>
      </c>
      <c r="I157" s="39" t="s">
        <v>281</v>
      </c>
      <c r="J157" s="38" t="s">
        <v>471</v>
      </c>
      <c r="K157" s="38" t="s">
        <v>472</v>
      </c>
      <c r="L157" s="40">
        <v>2019.08</v>
      </c>
    </row>
    <row r="158" spans="1:12" ht="17.25" customHeight="1">
      <c r="A158" s="35">
        <v>155</v>
      </c>
      <c r="B158" s="35">
        <v>5</v>
      </c>
      <c r="C158" s="35" t="s">
        <v>628</v>
      </c>
      <c r="D158" s="36" t="s">
        <v>629</v>
      </c>
      <c r="E158" s="35" t="s">
        <v>278</v>
      </c>
      <c r="F158" s="35" t="s">
        <v>279</v>
      </c>
      <c r="G158" s="37">
        <v>2000000000</v>
      </c>
      <c r="H158" s="38" t="s">
        <v>280</v>
      </c>
      <c r="I158" s="39" t="s">
        <v>281</v>
      </c>
      <c r="J158" s="38" t="s">
        <v>630</v>
      </c>
      <c r="K158" s="38" t="s">
        <v>631</v>
      </c>
      <c r="L158" s="40">
        <v>2019.12</v>
      </c>
    </row>
    <row r="159" spans="1:12" ht="17.25" customHeight="1">
      <c r="A159" s="35">
        <v>156</v>
      </c>
      <c r="B159" s="43">
        <v>5</v>
      </c>
      <c r="C159" s="44" t="s">
        <v>632</v>
      </c>
      <c r="D159" s="36" t="s">
        <v>69</v>
      </c>
      <c r="E159" s="41" t="s">
        <v>57</v>
      </c>
      <c r="F159" s="35" t="s">
        <v>63</v>
      </c>
      <c r="G159" s="45">
        <v>200000000</v>
      </c>
      <c r="H159" s="46" t="s">
        <v>285</v>
      </c>
      <c r="I159" s="43" t="s">
        <v>250</v>
      </c>
      <c r="J159" s="43" t="s">
        <v>382</v>
      </c>
      <c r="K159" s="43" t="s">
        <v>383</v>
      </c>
      <c r="L159" s="43">
        <v>2018.11</v>
      </c>
    </row>
    <row r="160" spans="1:12" s="2" customFormat="1" ht="17.25" customHeight="1">
      <c r="A160" s="35">
        <v>157</v>
      </c>
      <c r="B160" s="35">
        <v>6</v>
      </c>
      <c r="C160" s="35" t="s">
        <v>633</v>
      </c>
      <c r="D160" s="36" t="s">
        <v>87</v>
      </c>
      <c r="E160" s="35" t="s">
        <v>57</v>
      </c>
      <c r="F160" s="35" t="s">
        <v>50</v>
      </c>
      <c r="G160" s="37">
        <v>70000000</v>
      </c>
      <c r="H160" s="38" t="s">
        <v>419</v>
      </c>
      <c r="I160" s="39" t="s">
        <v>250</v>
      </c>
      <c r="J160" s="38" t="s">
        <v>634</v>
      </c>
      <c r="K160" s="38" t="s">
        <v>635</v>
      </c>
      <c r="L160" s="40">
        <v>2018.11</v>
      </c>
    </row>
    <row r="161" spans="1:12" s="2" customFormat="1" ht="17.25" customHeight="1">
      <c r="A161" s="35">
        <v>158</v>
      </c>
      <c r="B161" s="35">
        <v>6</v>
      </c>
      <c r="C161" s="35" t="s">
        <v>636</v>
      </c>
      <c r="D161" s="36" t="s">
        <v>637</v>
      </c>
      <c r="E161" s="35" t="s">
        <v>57</v>
      </c>
      <c r="F161" s="35" t="s">
        <v>50</v>
      </c>
      <c r="G161" s="37">
        <v>70000000</v>
      </c>
      <c r="H161" s="38" t="s">
        <v>419</v>
      </c>
      <c r="I161" s="39" t="s">
        <v>250</v>
      </c>
      <c r="J161" s="38" t="s">
        <v>634</v>
      </c>
      <c r="K161" s="38" t="s">
        <v>635</v>
      </c>
      <c r="L161" s="40">
        <v>2018.11</v>
      </c>
    </row>
    <row r="162" spans="1:12" s="2" customFormat="1" ht="17.25" customHeight="1">
      <c r="A162" s="35">
        <v>159</v>
      </c>
      <c r="B162" s="35">
        <v>6</v>
      </c>
      <c r="C162" s="35" t="s">
        <v>638</v>
      </c>
      <c r="D162" s="36" t="s">
        <v>102</v>
      </c>
      <c r="E162" s="35" t="s">
        <v>337</v>
      </c>
      <c r="F162" s="35" t="s">
        <v>50</v>
      </c>
      <c r="G162" s="37">
        <v>185000000</v>
      </c>
      <c r="H162" s="38" t="s">
        <v>103</v>
      </c>
      <c r="I162" s="39" t="s">
        <v>52</v>
      </c>
      <c r="J162" s="38" t="s">
        <v>146</v>
      </c>
      <c r="K162" s="38" t="s">
        <v>147</v>
      </c>
      <c r="L162" s="40">
        <v>2018.8</v>
      </c>
    </row>
    <row r="163" spans="1:12" s="2" customFormat="1" ht="17.25" customHeight="1">
      <c r="A163" s="35">
        <v>160</v>
      </c>
      <c r="B163" s="35">
        <v>6</v>
      </c>
      <c r="C163" s="35" t="s">
        <v>639</v>
      </c>
      <c r="D163" s="36" t="s">
        <v>640</v>
      </c>
      <c r="E163" s="35" t="s">
        <v>641</v>
      </c>
      <c r="F163" s="35" t="s">
        <v>493</v>
      </c>
      <c r="G163" s="37">
        <v>162500000</v>
      </c>
      <c r="H163" s="38" t="s">
        <v>642</v>
      </c>
      <c r="I163" s="39" t="s">
        <v>643</v>
      </c>
      <c r="J163" s="38" t="s">
        <v>644</v>
      </c>
      <c r="K163" s="38" t="s">
        <v>645</v>
      </c>
      <c r="L163" s="40">
        <v>2018.12</v>
      </c>
    </row>
    <row r="164" spans="1:12" s="2" customFormat="1" ht="17.25" customHeight="1">
      <c r="A164" s="35">
        <v>161</v>
      </c>
      <c r="B164" s="35">
        <v>6</v>
      </c>
      <c r="C164" s="35" t="s">
        <v>639</v>
      </c>
      <c r="D164" s="36" t="s">
        <v>646</v>
      </c>
      <c r="E164" s="35" t="s">
        <v>641</v>
      </c>
      <c r="F164" s="35" t="s">
        <v>493</v>
      </c>
      <c r="G164" s="37">
        <v>162500000</v>
      </c>
      <c r="H164" s="38" t="s">
        <v>642</v>
      </c>
      <c r="I164" s="39" t="s">
        <v>643</v>
      </c>
      <c r="J164" s="38" t="s">
        <v>644</v>
      </c>
      <c r="K164" s="38" t="s">
        <v>79</v>
      </c>
      <c r="L164" s="40">
        <v>2018.12</v>
      </c>
    </row>
    <row r="165" spans="1:12" s="2" customFormat="1" ht="17.25" customHeight="1">
      <c r="A165" s="35">
        <v>162</v>
      </c>
      <c r="B165" s="35">
        <v>6</v>
      </c>
      <c r="C165" s="35" t="s">
        <v>647</v>
      </c>
      <c r="D165" s="36" t="s">
        <v>648</v>
      </c>
      <c r="E165" s="35" t="s">
        <v>641</v>
      </c>
      <c r="F165" s="35" t="s">
        <v>493</v>
      </c>
      <c r="G165" s="37">
        <v>23000000</v>
      </c>
      <c r="H165" s="38" t="s">
        <v>642</v>
      </c>
      <c r="I165" s="39" t="s">
        <v>643</v>
      </c>
      <c r="J165" s="38" t="s">
        <v>644</v>
      </c>
      <c r="K165" s="38" t="s">
        <v>79</v>
      </c>
      <c r="L165" s="40">
        <v>2018.08</v>
      </c>
    </row>
    <row r="166" spans="1:12" s="2" customFormat="1" ht="17.25" customHeight="1">
      <c r="A166" s="35">
        <v>163</v>
      </c>
      <c r="B166" s="35">
        <v>6</v>
      </c>
      <c r="C166" s="35" t="s">
        <v>649</v>
      </c>
      <c r="D166" s="36" t="s">
        <v>61</v>
      </c>
      <c r="E166" s="35" t="s">
        <v>62</v>
      </c>
      <c r="F166" s="35" t="s">
        <v>50</v>
      </c>
      <c r="G166" s="37">
        <v>200000000</v>
      </c>
      <c r="H166" s="38" t="s">
        <v>650</v>
      </c>
      <c r="I166" s="39" t="s">
        <v>651</v>
      </c>
      <c r="J166" s="38" t="s">
        <v>652</v>
      </c>
      <c r="K166" s="38" t="s">
        <v>653</v>
      </c>
      <c r="L166" s="40">
        <v>2018.12</v>
      </c>
    </row>
    <row r="167" spans="1:12" s="2" customFormat="1" ht="17.25" customHeight="1">
      <c r="A167" s="35">
        <v>164</v>
      </c>
      <c r="B167" s="35">
        <v>6</v>
      </c>
      <c r="C167" s="35" t="s">
        <v>654</v>
      </c>
      <c r="D167" s="36" t="s">
        <v>61</v>
      </c>
      <c r="E167" s="35" t="s">
        <v>88</v>
      </c>
      <c r="F167" s="35" t="s">
        <v>63</v>
      </c>
      <c r="G167" s="37">
        <v>4500000000</v>
      </c>
      <c r="H167" s="38" t="s">
        <v>655</v>
      </c>
      <c r="I167" s="39" t="s">
        <v>656</v>
      </c>
      <c r="J167" s="38" t="s">
        <v>657</v>
      </c>
      <c r="K167" s="38" t="s">
        <v>658</v>
      </c>
      <c r="L167" s="40">
        <v>2018.11</v>
      </c>
    </row>
    <row r="168" spans="1:12" s="2" customFormat="1" ht="17.25" customHeight="1">
      <c r="A168" s="35">
        <v>165</v>
      </c>
      <c r="B168" s="35">
        <v>6</v>
      </c>
      <c r="C168" s="35" t="s">
        <v>659</v>
      </c>
      <c r="D168" s="36" t="s">
        <v>87</v>
      </c>
      <c r="E168" s="35" t="s">
        <v>88</v>
      </c>
      <c r="F168" s="35" t="s">
        <v>660</v>
      </c>
      <c r="G168" s="37">
        <v>324476000</v>
      </c>
      <c r="H168" s="38" t="s">
        <v>661</v>
      </c>
      <c r="I168" s="39" t="s">
        <v>662</v>
      </c>
      <c r="J168" s="38" t="s">
        <v>663</v>
      </c>
      <c r="K168" s="38" t="s">
        <v>664</v>
      </c>
      <c r="L168" s="40">
        <v>2018.12</v>
      </c>
    </row>
    <row r="169" spans="1:12" s="2" customFormat="1" ht="17.25" customHeight="1">
      <c r="A169" s="35">
        <v>166</v>
      </c>
      <c r="B169" s="35">
        <v>6</v>
      </c>
      <c r="C169" s="35" t="s">
        <v>215</v>
      </c>
      <c r="D169" s="36" t="s">
        <v>69</v>
      </c>
      <c r="E169" s="35" t="s">
        <v>337</v>
      </c>
      <c r="F169" s="35" t="s">
        <v>63</v>
      </c>
      <c r="G169" s="37">
        <v>1474348000</v>
      </c>
      <c r="H169" s="38" t="s">
        <v>338</v>
      </c>
      <c r="I169" s="39" t="s">
        <v>245</v>
      </c>
      <c r="J169" s="38" t="s">
        <v>339</v>
      </c>
      <c r="K169" s="38" t="s">
        <v>340</v>
      </c>
      <c r="L169" s="40" t="s">
        <v>412</v>
      </c>
    </row>
    <row r="170" spans="1:12" s="2" customFormat="1" ht="17.25" customHeight="1">
      <c r="A170" s="35">
        <v>167</v>
      </c>
      <c r="B170" s="35">
        <v>6</v>
      </c>
      <c r="C170" s="35" t="s">
        <v>216</v>
      </c>
      <c r="D170" s="36" t="s">
        <v>75</v>
      </c>
      <c r="E170" s="35" t="s">
        <v>57</v>
      </c>
      <c r="F170" s="35" t="s">
        <v>63</v>
      </c>
      <c r="G170" s="37">
        <v>843400000</v>
      </c>
      <c r="H170" s="38" t="s">
        <v>91</v>
      </c>
      <c r="I170" s="39" t="s">
        <v>92</v>
      </c>
      <c r="J170" s="38" t="s">
        <v>217</v>
      </c>
      <c r="K170" s="38" t="s">
        <v>218</v>
      </c>
      <c r="L170" s="40" t="s">
        <v>665</v>
      </c>
    </row>
    <row r="171" spans="1:12" s="2" customFormat="1" ht="17.25" customHeight="1">
      <c r="A171" s="35">
        <v>168</v>
      </c>
      <c r="B171" s="35">
        <v>6</v>
      </c>
      <c r="C171" s="35" t="s">
        <v>219</v>
      </c>
      <c r="D171" s="36" t="s">
        <v>75</v>
      </c>
      <c r="E171" s="35" t="s">
        <v>57</v>
      </c>
      <c r="F171" s="35" t="s">
        <v>63</v>
      </c>
      <c r="G171" s="37">
        <v>1300000000</v>
      </c>
      <c r="H171" s="38" t="s">
        <v>91</v>
      </c>
      <c r="I171" s="39" t="s">
        <v>92</v>
      </c>
      <c r="J171" s="38" t="s">
        <v>134</v>
      </c>
      <c r="K171" s="38" t="s">
        <v>135</v>
      </c>
      <c r="L171" s="40" t="s">
        <v>446</v>
      </c>
    </row>
    <row r="172" spans="1:12" s="2" customFormat="1" ht="17.25" customHeight="1">
      <c r="A172" s="35">
        <v>169</v>
      </c>
      <c r="B172" s="35">
        <v>6</v>
      </c>
      <c r="C172" s="35" t="s">
        <v>220</v>
      </c>
      <c r="D172" s="36" t="s">
        <v>75</v>
      </c>
      <c r="E172" s="35" t="s">
        <v>57</v>
      </c>
      <c r="F172" s="35" t="s">
        <v>63</v>
      </c>
      <c r="G172" s="37">
        <v>120000000</v>
      </c>
      <c r="H172" s="38" t="s">
        <v>91</v>
      </c>
      <c r="I172" s="39" t="s">
        <v>92</v>
      </c>
      <c r="J172" s="38" t="s">
        <v>134</v>
      </c>
      <c r="K172" s="38" t="s">
        <v>135</v>
      </c>
      <c r="L172" s="40" t="s">
        <v>666</v>
      </c>
    </row>
    <row r="173" spans="1:12" s="2" customFormat="1" ht="17.25" customHeight="1">
      <c r="A173" s="35">
        <v>170</v>
      </c>
      <c r="B173" s="35">
        <v>6</v>
      </c>
      <c r="C173" s="35" t="s">
        <v>667</v>
      </c>
      <c r="D173" s="36" t="s">
        <v>75</v>
      </c>
      <c r="E173" s="35" t="s">
        <v>668</v>
      </c>
      <c r="F173" s="35" t="s">
        <v>63</v>
      </c>
      <c r="G173" s="37">
        <v>713000000</v>
      </c>
      <c r="H173" s="38" t="s">
        <v>669</v>
      </c>
      <c r="I173" s="39" t="s">
        <v>670</v>
      </c>
      <c r="J173" s="38" t="s">
        <v>671</v>
      </c>
      <c r="K173" s="38" t="s">
        <v>221</v>
      </c>
      <c r="L173" s="40">
        <v>2018.12</v>
      </c>
    </row>
    <row r="174" spans="1:12" s="2" customFormat="1" ht="17.25" customHeight="1">
      <c r="A174" s="35">
        <v>171</v>
      </c>
      <c r="B174" s="35">
        <v>6</v>
      </c>
      <c r="C174" s="35" t="s">
        <v>672</v>
      </c>
      <c r="D174" s="36" t="s">
        <v>140</v>
      </c>
      <c r="E174" s="35" t="s">
        <v>57</v>
      </c>
      <c r="F174" s="35" t="s">
        <v>63</v>
      </c>
      <c r="G174" s="37">
        <v>100000000</v>
      </c>
      <c r="H174" s="38" t="s">
        <v>673</v>
      </c>
      <c r="I174" s="39" t="s">
        <v>674</v>
      </c>
      <c r="J174" s="38" t="s">
        <v>675</v>
      </c>
      <c r="K174" s="38" t="s">
        <v>676</v>
      </c>
      <c r="L174" s="40">
        <v>2018.11</v>
      </c>
    </row>
    <row r="175" spans="1:12" s="2" customFormat="1" ht="17.25" customHeight="1">
      <c r="A175" s="35">
        <v>172</v>
      </c>
      <c r="B175" s="35">
        <v>6</v>
      </c>
      <c r="C175" s="35" t="s">
        <v>677</v>
      </c>
      <c r="D175" s="36" t="s">
        <v>678</v>
      </c>
      <c r="E175" s="35" t="s">
        <v>679</v>
      </c>
      <c r="F175" s="35" t="s">
        <v>63</v>
      </c>
      <c r="G175" s="37">
        <v>40000000</v>
      </c>
      <c r="H175" s="38" t="s">
        <v>673</v>
      </c>
      <c r="I175" s="39" t="s">
        <v>674</v>
      </c>
      <c r="J175" s="38" t="s">
        <v>680</v>
      </c>
      <c r="K175" s="38" t="s">
        <v>681</v>
      </c>
      <c r="L175" s="40">
        <v>2018.11</v>
      </c>
    </row>
    <row r="176" spans="1:12" s="7" customFormat="1" ht="17.25" customHeight="1">
      <c r="A176" s="35">
        <v>173</v>
      </c>
      <c r="B176" s="35">
        <v>6</v>
      </c>
      <c r="C176" s="35" t="s">
        <v>682</v>
      </c>
      <c r="D176" s="36" t="s">
        <v>678</v>
      </c>
      <c r="E176" s="35" t="s">
        <v>679</v>
      </c>
      <c r="F176" s="35" t="s">
        <v>683</v>
      </c>
      <c r="G176" s="37">
        <v>140000000</v>
      </c>
      <c r="H176" s="38" t="s">
        <v>673</v>
      </c>
      <c r="I176" s="39" t="s">
        <v>674</v>
      </c>
      <c r="J176" s="38" t="s">
        <v>684</v>
      </c>
      <c r="K176" s="38" t="s">
        <v>685</v>
      </c>
      <c r="L176" s="40">
        <v>2018.11</v>
      </c>
    </row>
    <row r="177" spans="1:12" s="7" customFormat="1" ht="17.25" customHeight="1">
      <c r="A177" s="35">
        <v>174</v>
      </c>
      <c r="B177" s="35">
        <v>6</v>
      </c>
      <c r="C177" s="35" t="s">
        <v>222</v>
      </c>
      <c r="D177" s="36" t="s">
        <v>61</v>
      </c>
      <c r="E177" s="35" t="s">
        <v>70</v>
      </c>
      <c r="F177" s="35" t="s">
        <v>63</v>
      </c>
      <c r="G177" s="37">
        <v>60000000</v>
      </c>
      <c r="H177" s="38" t="s">
        <v>142</v>
      </c>
      <c r="I177" s="39" t="s">
        <v>185</v>
      </c>
      <c r="J177" s="38" t="s">
        <v>223</v>
      </c>
      <c r="K177" s="38" t="s">
        <v>224</v>
      </c>
      <c r="L177" s="40">
        <v>2018.12</v>
      </c>
    </row>
    <row r="178" spans="1:12" s="7" customFormat="1" ht="17.25" customHeight="1">
      <c r="A178" s="35">
        <v>175</v>
      </c>
      <c r="B178" s="35">
        <v>6</v>
      </c>
      <c r="C178" s="35" t="s">
        <v>686</v>
      </c>
      <c r="D178" s="36" t="s">
        <v>61</v>
      </c>
      <c r="E178" s="35" t="s">
        <v>70</v>
      </c>
      <c r="F178" s="35" t="s">
        <v>63</v>
      </c>
      <c r="G178" s="37">
        <v>120000000</v>
      </c>
      <c r="H178" s="38" t="s">
        <v>687</v>
      </c>
      <c r="I178" s="39" t="s">
        <v>688</v>
      </c>
      <c r="J178" s="38" t="s">
        <v>689</v>
      </c>
      <c r="K178" s="38" t="s">
        <v>690</v>
      </c>
      <c r="L178" s="40">
        <v>2020.12</v>
      </c>
    </row>
    <row r="179" spans="1:12" s="7" customFormat="1" ht="17.25" customHeight="1">
      <c r="A179" s="35">
        <v>176</v>
      </c>
      <c r="B179" s="43">
        <v>6</v>
      </c>
      <c r="C179" s="44" t="s">
        <v>691</v>
      </c>
      <c r="D179" s="36" t="s">
        <v>69</v>
      </c>
      <c r="E179" s="41" t="s">
        <v>57</v>
      </c>
      <c r="F179" s="35" t="s">
        <v>63</v>
      </c>
      <c r="G179" s="50">
        <v>3000000000</v>
      </c>
      <c r="H179" s="46" t="s">
        <v>285</v>
      </c>
      <c r="I179" s="43" t="s">
        <v>250</v>
      </c>
      <c r="J179" s="43" t="s">
        <v>692</v>
      </c>
      <c r="K179" s="43" t="s">
        <v>693</v>
      </c>
      <c r="L179" s="43">
        <v>2019.03</v>
      </c>
    </row>
    <row r="180" spans="1:12" s="7" customFormat="1" ht="17.25" customHeight="1">
      <c r="A180" s="35">
        <v>177</v>
      </c>
      <c r="B180" s="43">
        <v>6</v>
      </c>
      <c r="C180" s="44" t="s">
        <v>694</v>
      </c>
      <c r="D180" s="36" t="s">
        <v>69</v>
      </c>
      <c r="E180" s="51" t="s">
        <v>70</v>
      </c>
      <c r="F180" s="35" t="s">
        <v>63</v>
      </c>
      <c r="G180" s="45">
        <v>200000000</v>
      </c>
      <c r="H180" s="46" t="s">
        <v>285</v>
      </c>
      <c r="I180" s="43" t="s">
        <v>250</v>
      </c>
      <c r="J180" s="43" t="s">
        <v>695</v>
      </c>
      <c r="K180" s="43" t="s">
        <v>696</v>
      </c>
      <c r="L180" s="49">
        <v>2018.12</v>
      </c>
    </row>
    <row r="181" spans="1:12" s="7" customFormat="1" ht="17.25" customHeight="1">
      <c r="A181" s="35">
        <v>178</v>
      </c>
      <c r="B181" s="43">
        <v>6</v>
      </c>
      <c r="C181" s="44" t="s">
        <v>697</v>
      </c>
      <c r="D181" s="36" t="s">
        <v>69</v>
      </c>
      <c r="E181" s="41" t="s">
        <v>57</v>
      </c>
      <c r="F181" s="35" t="s">
        <v>63</v>
      </c>
      <c r="G181" s="45">
        <v>100000000</v>
      </c>
      <c r="H181" s="46" t="s">
        <v>285</v>
      </c>
      <c r="I181" s="43" t="s">
        <v>250</v>
      </c>
      <c r="J181" s="43" t="s">
        <v>692</v>
      </c>
      <c r="K181" s="43" t="s">
        <v>693</v>
      </c>
      <c r="L181" s="43">
        <v>2018.11</v>
      </c>
    </row>
    <row r="182" spans="1:12" s="7" customFormat="1" ht="17.25" customHeight="1">
      <c r="A182" s="35">
        <v>179</v>
      </c>
      <c r="B182" s="35">
        <v>7</v>
      </c>
      <c r="C182" s="35" t="s">
        <v>698</v>
      </c>
      <c r="D182" s="36" t="s">
        <v>298</v>
      </c>
      <c r="E182" s="35" t="s">
        <v>70</v>
      </c>
      <c r="F182" s="35" t="s">
        <v>699</v>
      </c>
      <c r="G182" s="37">
        <v>30000000</v>
      </c>
      <c r="H182" s="38" t="s">
        <v>249</v>
      </c>
      <c r="I182" s="39" t="s">
        <v>250</v>
      </c>
      <c r="J182" s="38" t="s">
        <v>700</v>
      </c>
      <c r="K182" s="38" t="s">
        <v>701</v>
      </c>
      <c r="L182" s="40">
        <v>2018.12</v>
      </c>
    </row>
    <row r="183" spans="1:12" s="2" customFormat="1" ht="17.25" customHeight="1">
      <c r="A183" s="35">
        <v>180</v>
      </c>
      <c r="B183" s="35">
        <v>7</v>
      </c>
      <c r="C183" s="35" t="s">
        <v>225</v>
      </c>
      <c r="D183" s="36" t="s">
        <v>8</v>
      </c>
      <c r="E183" s="35" t="s">
        <v>57</v>
      </c>
      <c r="F183" s="35" t="s">
        <v>50</v>
      </c>
      <c r="G183" s="37">
        <v>60000000</v>
      </c>
      <c r="H183" s="38" t="s">
        <v>51</v>
      </c>
      <c r="I183" s="39" t="s">
        <v>52</v>
      </c>
      <c r="J183" s="38" t="s">
        <v>53</v>
      </c>
      <c r="K183" s="38" t="s">
        <v>54</v>
      </c>
      <c r="L183" s="40" t="s">
        <v>702</v>
      </c>
    </row>
    <row r="184" spans="1:12" s="2" customFormat="1" ht="17.25" customHeight="1">
      <c r="A184" s="35">
        <v>181</v>
      </c>
      <c r="B184" s="35">
        <v>7</v>
      </c>
      <c r="C184" s="35" t="s">
        <v>703</v>
      </c>
      <c r="D184" s="36" t="s">
        <v>704</v>
      </c>
      <c r="E184" s="35" t="s">
        <v>705</v>
      </c>
      <c r="F184" s="35" t="s">
        <v>50</v>
      </c>
      <c r="G184" s="37">
        <v>553000000</v>
      </c>
      <c r="H184" s="38" t="s">
        <v>706</v>
      </c>
      <c r="I184" s="39" t="s">
        <v>707</v>
      </c>
      <c r="J184" s="38" t="s">
        <v>708</v>
      </c>
      <c r="K184" s="38" t="s">
        <v>709</v>
      </c>
      <c r="L184" s="40">
        <v>2018.12</v>
      </c>
    </row>
    <row r="185" spans="1:12" s="2" customFormat="1" ht="17.25" customHeight="1">
      <c r="A185" s="35">
        <v>182</v>
      </c>
      <c r="B185" s="35">
        <v>7</v>
      </c>
      <c r="C185" s="35" t="s">
        <v>710</v>
      </c>
      <c r="D185" s="36" t="s">
        <v>711</v>
      </c>
      <c r="E185" s="35" t="s">
        <v>705</v>
      </c>
      <c r="F185" s="35" t="s">
        <v>712</v>
      </c>
      <c r="G185" s="37">
        <v>60000000</v>
      </c>
      <c r="H185" s="38" t="s">
        <v>706</v>
      </c>
      <c r="I185" s="39" t="s">
        <v>707</v>
      </c>
      <c r="J185" s="38" t="s">
        <v>708</v>
      </c>
      <c r="K185" s="38" t="s">
        <v>79</v>
      </c>
      <c r="L185" s="40">
        <v>2018.12</v>
      </c>
    </row>
    <row r="186" spans="1:12" s="2" customFormat="1" ht="17.25" customHeight="1">
      <c r="A186" s="35">
        <v>183</v>
      </c>
      <c r="B186" s="35">
        <v>7</v>
      </c>
      <c r="C186" s="35" t="s">
        <v>713</v>
      </c>
      <c r="D186" s="36" t="s">
        <v>714</v>
      </c>
      <c r="E186" s="35" t="s">
        <v>705</v>
      </c>
      <c r="F186" s="35" t="s">
        <v>712</v>
      </c>
      <c r="G186" s="37">
        <v>15000000</v>
      </c>
      <c r="H186" s="38" t="s">
        <v>715</v>
      </c>
      <c r="I186" s="39" t="s">
        <v>707</v>
      </c>
      <c r="J186" s="38" t="s">
        <v>716</v>
      </c>
      <c r="K186" s="38" t="s">
        <v>717</v>
      </c>
      <c r="L186" s="40">
        <v>2020.12</v>
      </c>
    </row>
    <row r="187" spans="1:12" s="2" customFormat="1" ht="17.25" customHeight="1">
      <c r="A187" s="35">
        <v>184</v>
      </c>
      <c r="B187" s="35">
        <v>7</v>
      </c>
      <c r="C187" s="35" t="s">
        <v>718</v>
      </c>
      <c r="D187" s="36" t="s">
        <v>714</v>
      </c>
      <c r="E187" s="35" t="s">
        <v>705</v>
      </c>
      <c r="F187" s="35" t="s">
        <v>712</v>
      </c>
      <c r="G187" s="37">
        <v>20000000</v>
      </c>
      <c r="H187" s="38" t="s">
        <v>715</v>
      </c>
      <c r="I187" s="39" t="s">
        <v>707</v>
      </c>
      <c r="J187" s="38" t="s">
        <v>716</v>
      </c>
      <c r="K187" s="38" t="s">
        <v>717</v>
      </c>
      <c r="L187" s="40">
        <v>2019.12</v>
      </c>
    </row>
    <row r="188" spans="1:12" s="2" customFormat="1" ht="17.25" customHeight="1">
      <c r="A188" s="35">
        <v>185</v>
      </c>
      <c r="B188" s="35">
        <v>7</v>
      </c>
      <c r="C188" s="35" t="s">
        <v>719</v>
      </c>
      <c r="D188" s="36" t="s">
        <v>720</v>
      </c>
      <c r="E188" s="35" t="s">
        <v>721</v>
      </c>
      <c r="F188" s="35" t="s">
        <v>63</v>
      </c>
      <c r="G188" s="37">
        <v>750000000</v>
      </c>
      <c r="H188" s="38" t="s">
        <v>722</v>
      </c>
      <c r="I188" s="39" t="s">
        <v>723</v>
      </c>
      <c r="J188" s="38" t="s">
        <v>724</v>
      </c>
      <c r="K188" s="38" t="s">
        <v>725</v>
      </c>
      <c r="L188" s="40">
        <v>2018.12</v>
      </c>
    </row>
    <row r="189" spans="1:12" s="2" customFormat="1" ht="17.25" customHeight="1">
      <c r="A189" s="35">
        <v>186</v>
      </c>
      <c r="B189" s="35">
        <v>7</v>
      </c>
      <c r="C189" s="35" t="s">
        <v>726</v>
      </c>
      <c r="D189" s="36" t="s">
        <v>69</v>
      </c>
      <c r="E189" s="35" t="s">
        <v>337</v>
      </c>
      <c r="F189" s="35" t="s">
        <v>63</v>
      </c>
      <c r="G189" s="37">
        <v>1686269000</v>
      </c>
      <c r="H189" s="38" t="s">
        <v>338</v>
      </c>
      <c r="I189" s="39" t="s">
        <v>245</v>
      </c>
      <c r="J189" s="38" t="s">
        <v>339</v>
      </c>
      <c r="K189" s="38" t="s">
        <v>340</v>
      </c>
      <c r="L189" s="40" t="s">
        <v>412</v>
      </c>
    </row>
    <row r="190" spans="1:12" s="2" customFormat="1" ht="17.25" customHeight="1">
      <c r="A190" s="35">
        <v>187</v>
      </c>
      <c r="B190" s="35">
        <v>7</v>
      </c>
      <c r="C190" s="35" t="s">
        <v>226</v>
      </c>
      <c r="D190" s="36" t="s">
        <v>75</v>
      </c>
      <c r="E190" s="35" t="s">
        <v>57</v>
      </c>
      <c r="F190" s="35" t="s">
        <v>63</v>
      </c>
      <c r="G190" s="37">
        <v>90000000</v>
      </c>
      <c r="H190" s="38" t="s">
        <v>91</v>
      </c>
      <c r="I190" s="39" t="s">
        <v>92</v>
      </c>
      <c r="J190" s="38" t="s">
        <v>217</v>
      </c>
      <c r="K190" s="38" t="s">
        <v>218</v>
      </c>
      <c r="L190" s="40" t="s">
        <v>727</v>
      </c>
    </row>
    <row r="191" spans="1:12" s="2" customFormat="1" ht="17.25" customHeight="1">
      <c r="A191" s="35">
        <v>188</v>
      </c>
      <c r="B191" s="35">
        <v>7</v>
      </c>
      <c r="C191" s="35" t="s">
        <v>728</v>
      </c>
      <c r="D191" s="36" t="s">
        <v>729</v>
      </c>
      <c r="E191" s="35" t="s">
        <v>730</v>
      </c>
      <c r="F191" s="35" t="s">
        <v>731</v>
      </c>
      <c r="G191" s="37">
        <v>550000000</v>
      </c>
      <c r="H191" s="38" t="s">
        <v>732</v>
      </c>
      <c r="I191" s="39" t="s">
        <v>733</v>
      </c>
      <c r="J191" s="38" t="s">
        <v>734</v>
      </c>
      <c r="K191" s="38" t="s">
        <v>735</v>
      </c>
      <c r="L191" s="40">
        <v>2018.12</v>
      </c>
    </row>
    <row r="192" spans="1:12" s="2" customFormat="1" ht="17.25" customHeight="1">
      <c r="A192" s="35">
        <v>189</v>
      </c>
      <c r="B192" s="35">
        <v>7</v>
      </c>
      <c r="C192" s="35" t="s">
        <v>736</v>
      </c>
      <c r="D192" s="36" t="s">
        <v>78</v>
      </c>
      <c r="E192" s="35" t="s">
        <v>737</v>
      </c>
      <c r="F192" s="35" t="s">
        <v>731</v>
      </c>
      <c r="G192" s="37">
        <v>36600000000</v>
      </c>
      <c r="H192" s="38" t="s">
        <v>738</v>
      </c>
      <c r="I192" s="39" t="s">
        <v>739</v>
      </c>
      <c r="J192" s="38" t="s">
        <v>740</v>
      </c>
      <c r="K192" s="38" t="s">
        <v>741</v>
      </c>
      <c r="L192" s="40">
        <v>2021.04</v>
      </c>
    </row>
    <row r="193" spans="1:12" s="2" customFormat="1" ht="17.25" customHeight="1">
      <c r="A193" s="35">
        <v>190</v>
      </c>
      <c r="B193" s="35">
        <v>7</v>
      </c>
      <c r="C193" s="35" t="s">
        <v>742</v>
      </c>
      <c r="D193" s="36" t="s">
        <v>61</v>
      </c>
      <c r="E193" s="35" t="s">
        <v>737</v>
      </c>
      <c r="F193" s="35" t="s">
        <v>731</v>
      </c>
      <c r="G193" s="37">
        <v>28800000000</v>
      </c>
      <c r="H193" s="38" t="s">
        <v>738</v>
      </c>
      <c r="I193" s="39" t="s">
        <v>739</v>
      </c>
      <c r="J193" s="38" t="s">
        <v>740</v>
      </c>
      <c r="K193" s="38" t="s">
        <v>741</v>
      </c>
      <c r="L193" s="40">
        <v>2021.04</v>
      </c>
    </row>
    <row r="194" spans="1:12" s="2" customFormat="1" ht="17.25" customHeight="1">
      <c r="A194" s="35">
        <v>191</v>
      </c>
      <c r="B194" s="35">
        <v>7</v>
      </c>
      <c r="C194" s="35" t="s">
        <v>743</v>
      </c>
      <c r="D194" s="36" t="s">
        <v>61</v>
      </c>
      <c r="E194" s="35" t="s">
        <v>737</v>
      </c>
      <c r="F194" s="35" t="s">
        <v>731</v>
      </c>
      <c r="G194" s="37">
        <v>30100000000</v>
      </c>
      <c r="H194" s="38" t="s">
        <v>738</v>
      </c>
      <c r="I194" s="39" t="s">
        <v>739</v>
      </c>
      <c r="J194" s="38" t="s">
        <v>740</v>
      </c>
      <c r="K194" s="38" t="s">
        <v>741</v>
      </c>
      <c r="L194" s="40">
        <v>2021.04</v>
      </c>
    </row>
    <row r="195" spans="1:12" s="2" customFormat="1" ht="17.25" customHeight="1">
      <c r="A195" s="35">
        <v>192</v>
      </c>
      <c r="B195" s="35">
        <v>7</v>
      </c>
      <c r="C195" s="35" t="s">
        <v>744</v>
      </c>
      <c r="D195" s="36" t="s">
        <v>69</v>
      </c>
      <c r="E195" s="41" t="s">
        <v>57</v>
      </c>
      <c r="F195" s="35" t="s">
        <v>63</v>
      </c>
      <c r="G195" s="42">
        <v>150000000</v>
      </c>
      <c r="H195" s="38" t="s">
        <v>285</v>
      </c>
      <c r="I195" s="39" t="s">
        <v>245</v>
      </c>
      <c r="J195" s="35" t="s">
        <v>380</v>
      </c>
      <c r="K195" s="35" t="s">
        <v>474</v>
      </c>
      <c r="L195" s="40">
        <v>2018.12</v>
      </c>
    </row>
    <row r="196" spans="1:12" s="2" customFormat="1" ht="17.25" customHeight="1">
      <c r="A196" s="35">
        <v>193</v>
      </c>
      <c r="B196" s="35">
        <v>8</v>
      </c>
      <c r="C196" s="35" t="s">
        <v>227</v>
      </c>
      <c r="D196" s="36" t="s">
        <v>228</v>
      </c>
      <c r="E196" s="35" t="s">
        <v>70</v>
      </c>
      <c r="F196" s="35" t="s">
        <v>72</v>
      </c>
      <c r="G196" s="37">
        <v>20000000</v>
      </c>
      <c r="H196" s="38" t="s">
        <v>66</v>
      </c>
      <c r="I196" s="39" t="s">
        <v>52</v>
      </c>
      <c r="J196" s="38" t="s">
        <v>73</v>
      </c>
      <c r="K196" s="38" t="s">
        <v>74</v>
      </c>
      <c r="L196" s="40" t="s">
        <v>745</v>
      </c>
    </row>
    <row r="197" spans="1:12" s="2" customFormat="1" ht="17.25" customHeight="1">
      <c r="A197" s="35">
        <v>194</v>
      </c>
      <c r="B197" s="35">
        <v>8</v>
      </c>
      <c r="C197" s="35" t="s">
        <v>746</v>
      </c>
      <c r="D197" s="36" t="str">
        <f>D196</f>
        <v>부산광역시</v>
      </c>
      <c r="E197" s="35" t="str">
        <f>E196</f>
        <v>전기</v>
      </c>
      <c r="F197" s="35" t="s">
        <v>72</v>
      </c>
      <c r="G197" s="37">
        <v>150000000</v>
      </c>
      <c r="H197" s="38" t="s">
        <v>388</v>
      </c>
      <c r="I197" s="39" t="s">
        <v>369</v>
      </c>
      <c r="J197" s="38" t="s">
        <v>747</v>
      </c>
      <c r="K197" s="38" t="s">
        <v>748</v>
      </c>
      <c r="L197" s="40" t="str">
        <f>L196</f>
        <v>2018.12.</v>
      </c>
    </row>
    <row r="198" spans="1:12" s="2" customFormat="1" ht="17.25" customHeight="1">
      <c r="A198" s="35">
        <v>195</v>
      </c>
      <c r="B198" s="35">
        <v>8</v>
      </c>
      <c r="C198" s="35" t="s">
        <v>749</v>
      </c>
      <c r="D198" s="36" t="s">
        <v>161</v>
      </c>
      <c r="E198" s="35" t="s">
        <v>49</v>
      </c>
      <c r="F198" s="35" t="s">
        <v>50</v>
      </c>
      <c r="G198" s="37">
        <v>1400000000</v>
      </c>
      <c r="H198" s="38" t="s">
        <v>750</v>
      </c>
      <c r="I198" s="39" t="s">
        <v>751</v>
      </c>
      <c r="J198" s="38" t="s">
        <v>752</v>
      </c>
      <c r="K198" s="38" t="s">
        <v>753</v>
      </c>
      <c r="L198" s="40">
        <v>2019.12</v>
      </c>
    </row>
    <row r="199" spans="1:12" s="2" customFormat="1" ht="17.25" customHeight="1">
      <c r="A199" s="35">
        <v>196</v>
      </c>
      <c r="B199" s="35">
        <v>8</v>
      </c>
      <c r="C199" s="35" t="s">
        <v>754</v>
      </c>
      <c r="D199" s="36" t="s">
        <v>8</v>
      </c>
      <c r="E199" s="35" t="s">
        <v>49</v>
      </c>
      <c r="F199" s="35" t="s">
        <v>50</v>
      </c>
      <c r="G199" s="37">
        <v>218345000</v>
      </c>
      <c r="H199" s="38" t="s">
        <v>51</v>
      </c>
      <c r="I199" s="39" t="s">
        <v>52</v>
      </c>
      <c r="J199" s="38" t="s">
        <v>53</v>
      </c>
      <c r="K199" s="38" t="s">
        <v>54</v>
      </c>
      <c r="L199" s="40">
        <v>2018.12</v>
      </c>
    </row>
    <row r="200" spans="1:12" s="2" customFormat="1" ht="17.25" customHeight="1">
      <c r="A200" s="35">
        <v>197</v>
      </c>
      <c r="B200" s="35">
        <v>8</v>
      </c>
      <c r="C200" s="35" t="s">
        <v>755</v>
      </c>
      <c r="D200" s="36" t="s">
        <v>102</v>
      </c>
      <c r="E200" s="35" t="s">
        <v>57</v>
      </c>
      <c r="F200" s="35" t="s">
        <v>50</v>
      </c>
      <c r="G200" s="37">
        <v>195000000</v>
      </c>
      <c r="H200" s="38" t="s">
        <v>756</v>
      </c>
      <c r="I200" s="39" t="s">
        <v>707</v>
      </c>
      <c r="J200" s="38" t="s">
        <v>757</v>
      </c>
      <c r="K200" s="38" t="s">
        <v>758</v>
      </c>
      <c r="L200" s="40" t="s">
        <v>702</v>
      </c>
    </row>
    <row r="201" spans="1:12" ht="17.25" customHeight="1">
      <c r="A201" s="35">
        <v>198</v>
      </c>
      <c r="B201" s="35">
        <v>8</v>
      </c>
      <c r="C201" s="35" t="s">
        <v>759</v>
      </c>
      <c r="D201" s="36" t="s">
        <v>102</v>
      </c>
      <c r="E201" s="35" t="s">
        <v>705</v>
      </c>
      <c r="F201" s="35" t="s">
        <v>712</v>
      </c>
      <c r="G201" s="37">
        <v>12000000</v>
      </c>
      <c r="H201" s="38" t="s">
        <v>103</v>
      </c>
      <c r="I201" s="39" t="s">
        <v>52</v>
      </c>
      <c r="J201" s="38" t="s">
        <v>146</v>
      </c>
      <c r="K201" s="38" t="s">
        <v>147</v>
      </c>
      <c r="L201" s="40" t="s">
        <v>760</v>
      </c>
    </row>
    <row r="202" spans="1:12" ht="17.25" customHeight="1">
      <c r="A202" s="35">
        <v>199</v>
      </c>
      <c r="B202" s="35">
        <v>8</v>
      </c>
      <c r="C202" s="35" t="s">
        <v>761</v>
      </c>
      <c r="D202" s="36" t="s">
        <v>640</v>
      </c>
      <c r="E202" s="35" t="s">
        <v>62</v>
      </c>
      <c r="F202" s="35" t="s">
        <v>50</v>
      </c>
      <c r="G202" s="37">
        <v>380000000</v>
      </c>
      <c r="H202" s="38" t="s">
        <v>642</v>
      </c>
      <c r="I202" s="39" t="s">
        <v>643</v>
      </c>
      <c r="J202" s="38" t="s">
        <v>644</v>
      </c>
      <c r="K202" s="38" t="s">
        <v>645</v>
      </c>
      <c r="L202" s="40">
        <v>2018.12</v>
      </c>
    </row>
    <row r="203" spans="1:12" ht="18" customHeight="1">
      <c r="A203" s="35">
        <v>200</v>
      </c>
      <c r="B203" s="35">
        <v>8</v>
      </c>
      <c r="C203" s="35" t="s">
        <v>762</v>
      </c>
      <c r="D203" s="36" t="s">
        <v>64</v>
      </c>
      <c r="E203" s="35" t="s">
        <v>763</v>
      </c>
      <c r="F203" s="35" t="s">
        <v>493</v>
      </c>
      <c r="G203" s="37">
        <v>109000000</v>
      </c>
      <c r="H203" s="38" t="s">
        <v>642</v>
      </c>
      <c r="I203" s="39" t="s">
        <v>643</v>
      </c>
      <c r="J203" s="38" t="s">
        <v>644</v>
      </c>
      <c r="K203" s="38" t="s">
        <v>645</v>
      </c>
      <c r="L203" s="40">
        <v>2018.12</v>
      </c>
    </row>
    <row r="204" spans="1:12" ht="17.25" customHeight="1">
      <c r="A204" s="35">
        <v>201</v>
      </c>
      <c r="B204" s="35">
        <v>8</v>
      </c>
      <c r="C204" s="35" t="s">
        <v>764</v>
      </c>
      <c r="D204" s="36" t="s">
        <v>640</v>
      </c>
      <c r="E204" s="35" t="s">
        <v>641</v>
      </c>
      <c r="F204" s="35" t="s">
        <v>493</v>
      </c>
      <c r="G204" s="37">
        <v>102000000</v>
      </c>
      <c r="H204" s="38" t="s">
        <v>642</v>
      </c>
      <c r="I204" s="39" t="s">
        <v>643</v>
      </c>
      <c r="J204" s="38" t="s">
        <v>644</v>
      </c>
      <c r="K204" s="38" t="s">
        <v>645</v>
      </c>
      <c r="L204" s="40">
        <v>2018.12</v>
      </c>
    </row>
    <row r="205" spans="1:12" ht="17.25" customHeight="1">
      <c r="A205" s="35">
        <v>202</v>
      </c>
      <c r="B205" s="35">
        <v>8</v>
      </c>
      <c r="C205" s="35" t="s">
        <v>765</v>
      </c>
      <c r="D205" s="36" t="s">
        <v>766</v>
      </c>
      <c r="E205" s="35" t="s">
        <v>767</v>
      </c>
      <c r="F205" s="35" t="s">
        <v>50</v>
      </c>
      <c r="G205" s="37">
        <v>200000000</v>
      </c>
      <c r="H205" s="38" t="s">
        <v>768</v>
      </c>
      <c r="I205" s="39" t="s">
        <v>769</v>
      </c>
      <c r="J205" s="38" t="s">
        <v>770</v>
      </c>
      <c r="K205" s="38" t="s">
        <v>771</v>
      </c>
      <c r="L205" s="40">
        <v>2018.12</v>
      </c>
    </row>
    <row r="206" spans="1:12" ht="17.25" customHeight="1">
      <c r="A206" s="35">
        <v>203</v>
      </c>
      <c r="B206" s="35">
        <v>8</v>
      </c>
      <c r="C206" s="35" t="s">
        <v>229</v>
      </c>
      <c r="D206" s="36" t="s">
        <v>8</v>
      </c>
      <c r="E206" s="35" t="s">
        <v>9</v>
      </c>
      <c r="F206" s="35" t="s">
        <v>50</v>
      </c>
      <c r="G206" s="37">
        <v>18500000</v>
      </c>
      <c r="H206" s="38" t="s">
        <v>112</v>
      </c>
      <c r="I206" s="39" t="s">
        <v>92</v>
      </c>
      <c r="J206" s="38" t="s">
        <v>230</v>
      </c>
      <c r="K206" s="38" t="s">
        <v>231</v>
      </c>
      <c r="L206" s="40">
        <v>2018.07</v>
      </c>
    </row>
    <row r="207" spans="1:12" ht="17.25" customHeight="1">
      <c r="A207" s="35">
        <v>204</v>
      </c>
      <c r="B207" s="35">
        <v>8</v>
      </c>
      <c r="C207" s="35" t="s">
        <v>772</v>
      </c>
      <c r="D207" s="36" t="s">
        <v>8</v>
      </c>
      <c r="E207" s="35" t="s">
        <v>88</v>
      </c>
      <c r="F207" s="35" t="s">
        <v>63</v>
      </c>
      <c r="G207" s="37">
        <v>17000000000</v>
      </c>
      <c r="H207" s="38" t="s">
        <v>773</v>
      </c>
      <c r="I207" s="39" t="s">
        <v>774</v>
      </c>
      <c r="J207" s="38" t="s">
        <v>775</v>
      </c>
      <c r="K207" s="38" t="s">
        <v>776</v>
      </c>
      <c r="L207" s="40">
        <v>2019.12</v>
      </c>
    </row>
    <row r="208" spans="1:12" ht="17.25" customHeight="1">
      <c r="A208" s="35">
        <v>205</v>
      </c>
      <c r="B208" s="35">
        <v>8</v>
      </c>
      <c r="C208" s="35" t="s">
        <v>232</v>
      </c>
      <c r="D208" s="36" t="s">
        <v>61</v>
      </c>
      <c r="E208" s="35" t="s">
        <v>88</v>
      </c>
      <c r="F208" s="35" t="s">
        <v>63</v>
      </c>
      <c r="G208" s="37">
        <v>206000000</v>
      </c>
      <c r="H208" s="38" t="s">
        <v>66</v>
      </c>
      <c r="I208" s="39" t="s">
        <v>52</v>
      </c>
      <c r="J208" s="38" t="s">
        <v>67</v>
      </c>
      <c r="K208" s="38" t="s">
        <v>68</v>
      </c>
      <c r="L208" s="40" t="s">
        <v>777</v>
      </c>
    </row>
    <row r="209" spans="1:12" ht="16.5">
      <c r="A209" s="35">
        <v>206</v>
      </c>
      <c r="B209" s="35">
        <v>8</v>
      </c>
      <c r="C209" s="35" t="s">
        <v>158</v>
      </c>
      <c r="D209" s="36" t="s">
        <v>75</v>
      </c>
      <c r="E209" s="35" t="s">
        <v>57</v>
      </c>
      <c r="F209" s="35" t="s">
        <v>63</v>
      </c>
      <c r="G209" s="37">
        <v>450000000</v>
      </c>
      <c r="H209" s="38" t="s">
        <v>91</v>
      </c>
      <c r="I209" s="39" t="s">
        <v>92</v>
      </c>
      <c r="J209" s="38" t="s">
        <v>233</v>
      </c>
      <c r="K209" s="38" t="s">
        <v>234</v>
      </c>
      <c r="L209" s="40" t="s">
        <v>778</v>
      </c>
    </row>
    <row r="210" spans="1:12" ht="16.5">
      <c r="A210" s="35">
        <v>207</v>
      </c>
      <c r="B210" s="35">
        <v>8</v>
      </c>
      <c r="C210" s="35" t="s">
        <v>235</v>
      </c>
      <c r="D210" s="36" t="s">
        <v>75</v>
      </c>
      <c r="E210" s="35" t="s">
        <v>57</v>
      </c>
      <c r="F210" s="35" t="s">
        <v>63</v>
      </c>
      <c r="G210" s="37">
        <v>300000000</v>
      </c>
      <c r="H210" s="38" t="s">
        <v>91</v>
      </c>
      <c r="I210" s="39" t="s">
        <v>92</v>
      </c>
      <c r="J210" s="38" t="s">
        <v>179</v>
      </c>
      <c r="K210" s="38" t="s">
        <v>180</v>
      </c>
      <c r="L210" s="40" t="s">
        <v>779</v>
      </c>
    </row>
    <row r="211" spans="1:12" ht="16.5">
      <c r="A211" s="35">
        <v>208</v>
      </c>
      <c r="B211" s="35">
        <v>8</v>
      </c>
      <c r="C211" s="35" t="s">
        <v>780</v>
      </c>
      <c r="D211" s="36" t="s">
        <v>781</v>
      </c>
      <c r="E211" s="35" t="s">
        <v>782</v>
      </c>
      <c r="F211" s="35" t="s">
        <v>63</v>
      </c>
      <c r="G211" s="37">
        <v>100000000</v>
      </c>
      <c r="H211" s="38" t="s">
        <v>783</v>
      </c>
      <c r="I211" s="39" t="s">
        <v>784</v>
      </c>
      <c r="J211" s="38" t="s">
        <v>785</v>
      </c>
      <c r="K211" s="38" t="s">
        <v>786</v>
      </c>
      <c r="L211" s="40">
        <v>2018.11</v>
      </c>
    </row>
    <row r="212" spans="1:12" ht="16.5">
      <c r="A212" s="35">
        <v>209</v>
      </c>
      <c r="B212" s="35">
        <v>8</v>
      </c>
      <c r="C212" s="35" t="s">
        <v>787</v>
      </c>
      <c r="D212" s="36" t="s">
        <v>781</v>
      </c>
      <c r="E212" s="35" t="s">
        <v>57</v>
      </c>
      <c r="F212" s="35" t="s">
        <v>63</v>
      </c>
      <c r="G212" s="37">
        <v>30000000</v>
      </c>
      <c r="H212" s="38" t="s">
        <v>783</v>
      </c>
      <c r="I212" s="39" t="s">
        <v>788</v>
      </c>
      <c r="J212" s="38" t="s">
        <v>789</v>
      </c>
      <c r="K212" s="38" t="s">
        <v>790</v>
      </c>
      <c r="L212" s="40">
        <v>2018.11</v>
      </c>
    </row>
    <row r="213" spans="1:12" ht="16.5">
      <c r="A213" s="35">
        <v>210</v>
      </c>
      <c r="B213" s="35">
        <v>9</v>
      </c>
      <c r="C213" s="35" t="s">
        <v>791</v>
      </c>
      <c r="D213" s="36" t="s">
        <v>75</v>
      </c>
      <c r="E213" s="35" t="s">
        <v>62</v>
      </c>
      <c r="F213" s="35" t="s">
        <v>63</v>
      </c>
      <c r="G213" s="37">
        <v>3500000000</v>
      </c>
      <c r="H213" s="38" t="s">
        <v>792</v>
      </c>
      <c r="I213" s="39" t="s">
        <v>793</v>
      </c>
      <c r="J213" s="38" t="s">
        <v>794</v>
      </c>
      <c r="K213" s="38" t="s">
        <v>795</v>
      </c>
      <c r="L213" s="40">
        <v>2020.06</v>
      </c>
    </row>
    <row r="214" spans="1:12" ht="16.5">
      <c r="A214" s="35">
        <v>211</v>
      </c>
      <c r="B214" s="35">
        <v>9</v>
      </c>
      <c r="C214" s="35" t="s">
        <v>236</v>
      </c>
      <c r="D214" s="36" t="s">
        <v>61</v>
      </c>
      <c r="E214" s="35" t="s">
        <v>9</v>
      </c>
      <c r="F214" s="35" t="s">
        <v>63</v>
      </c>
      <c r="G214" s="37">
        <v>99600000</v>
      </c>
      <c r="H214" s="38" t="s">
        <v>66</v>
      </c>
      <c r="I214" s="39" t="s">
        <v>52</v>
      </c>
      <c r="J214" s="38" t="s">
        <v>67</v>
      </c>
      <c r="K214" s="38" t="s">
        <v>68</v>
      </c>
      <c r="L214" s="40" t="s">
        <v>796</v>
      </c>
    </row>
    <row r="215" spans="1:12" ht="16.5">
      <c r="A215" s="35">
        <v>212</v>
      </c>
      <c r="B215" s="35">
        <v>9</v>
      </c>
      <c r="C215" s="35" t="s">
        <v>797</v>
      </c>
      <c r="D215" s="36" t="s">
        <v>8</v>
      </c>
      <c r="E215" s="35" t="s">
        <v>9</v>
      </c>
      <c r="F215" s="35" t="s">
        <v>63</v>
      </c>
      <c r="G215" s="37">
        <v>20000000</v>
      </c>
      <c r="H215" s="38" t="s">
        <v>388</v>
      </c>
      <c r="I215" s="39" t="s">
        <v>389</v>
      </c>
      <c r="J215" s="38" t="s">
        <v>798</v>
      </c>
      <c r="K215" s="38" t="s">
        <v>799</v>
      </c>
      <c r="L215" s="40">
        <v>2018.11</v>
      </c>
    </row>
    <row r="216" spans="1:12" ht="16.5">
      <c r="A216" s="35">
        <v>213</v>
      </c>
      <c r="B216" s="35">
        <v>9</v>
      </c>
      <c r="C216" s="35" t="s">
        <v>800</v>
      </c>
      <c r="D216" s="36" t="s">
        <v>61</v>
      </c>
      <c r="E216" s="35" t="s">
        <v>70</v>
      </c>
      <c r="F216" s="35" t="s">
        <v>63</v>
      </c>
      <c r="G216" s="37">
        <v>70000000</v>
      </c>
      <c r="H216" s="38" t="s">
        <v>801</v>
      </c>
      <c r="I216" s="39" t="s">
        <v>369</v>
      </c>
      <c r="J216" s="38" t="s">
        <v>802</v>
      </c>
      <c r="K216" s="38" t="s">
        <v>803</v>
      </c>
      <c r="L216" s="40">
        <v>2018.12</v>
      </c>
    </row>
    <row r="217" spans="1:12" ht="16.5">
      <c r="A217" s="35">
        <v>214</v>
      </c>
      <c r="B217" s="35">
        <v>10</v>
      </c>
      <c r="C217" s="35" t="s">
        <v>804</v>
      </c>
      <c r="D217" s="36" t="s">
        <v>75</v>
      </c>
      <c r="E217" s="35" t="s">
        <v>70</v>
      </c>
      <c r="F217" s="35" t="s">
        <v>63</v>
      </c>
      <c r="G217" s="37">
        <v>500000000</v>
      </c>
      <c r="H217" s="38" t="s">
        <v>773</v>
      </c>
      <c r="I217" s="39" t="s">
        <v>774</v>
      </c>
      <c r="J217" s="38" t="s">
        <v>775</v>
      </c>
      <c r="K217" s="38" t="s">
        <v>776</v>
      </c>
      <c r="L217" s="40">
        <v>2020.06</v>
      </c>
    </row>
    <row r="218" spans="1:12" ht="16.5">
      <c r="A218" s="35">
        <v>215</v>
      </c>
      <c r="B218" s="35">
        <v>10</v>
      </c>
      <c r="C218" s="35" t="s">
        <v>805</v>
      </c>
      <c r="D218" s="36" t="s">
        <v>8</v>
      </c>
      <c r="E218" s="35" t="s">
        <v>9</v>
      </c>
      <c r="F218" s="35" t="s">
        <v>63</v>
      </c>
      <c r="G218" s="37">
        <v>10000000</v>
      </c>
      <c r="H218" s="38" t="s">
        <v>388</v>
      </c>
      <c r="I218" s="39" t="s">
        <v>389</v>
      </c>
      <c r="J218" s="38" t="s">
        <v>534</v>
      </c>
      <c r="K218" s="38" t="s">
        <v>535</v>
      </c>
      <c r="L218" s="40">
        <v>2018.11</v>
      </c>
    </row>
    <row r="219" spans="1:12" ht="16.5">
      <c r="A219" s="35">
        <v>216</v>
      </c>
      <c r="B219" s="35">
        <v>10</v>
      </c>
      <c r="C219" s="35" t="s">
        <v>806</v>
      </c>
      <c r="D219" s="36" t="s">
        <v>61</v>
      </c>
      <c r="E219" s="35" t="s">
        <v>70</v>
      </c>
      <c r="F219" s="35" t="s">
        <v>63</v>
      </c>
      <c r="G219" s="37">
        <v>50000000</v>
      </c>
      <c r="H219" s="38" t="s">
        <v>801</v>
      </c>
      <c r="I219" s="39" t="s">
        <v>369</v>
      </c>
      <c r="J219" s="38" t="s">
        <v>807</v>
      </c>
      <c r="K219" s="38" t="s">
        <v>808</v>
      </c>
      <c r="L219" s="40">
        <v>2018.12</v>
      </c>
    </row>
    <row r="220" spans="1:12" ht="16.5">
      <c r="A220" s="35">
        <v>217</v>
      </c>
      <c r="B220" s="35">
        <v>11</v>
      </c>
      <c r="C220" s="35" t="s">
        <v>809</v>
      </c>
      <c r="D220" s="36" t="s">
        <v>75</v>
      </c>
      <c r="E220" s="35" t="s">
        <v>237</v>
      </c>
      <c r="F220" s="35" t="s">
        <v>63</v>
      </c>
      <c r="G220" s="37">
        <v>500000000</v>
      </c>
      <c r="H220" s="38" t="s">
        <v>773</v>
      </c>
      <c r="I220" s="39" t="s">
        <v>774</v>
      </c>
      <c r="J220" s="38" t="s">
        <v>775</v>
      </c>
      <c r="K220" s="38" t="s">
        <v>776</v>
      </c>
      <c r="L220" s="40">
        <v>2020.06</v>
      </c>
    </row>
    <row r="221" spans="1:12" ht="16.5">
      <c r="A221" s="35">
        <v>218</v>
      </c>
      <c r="B221" s="35">
        <v>12</v>
      </c>
      <c r="C221" s="44" t="s">
        <v>810</v>
      </c>
      <c r="D221" s="36" t="s">
        <v>161</v>
      </c>
      <c r="E221" s="41" t="s">
        <v>9</v>
      </c>
      <c r="F221" s="35" t="s">
        <v>72</v>
      </c>
      <c r="G221" s="45">
        <v>180500000000</v>
      </c>
      <c r="H221" s="46" t="s">
        <v>811</v>
      </c>
      <c r="I221" s="43" t="s">
        <v>812</v>
      </c>
      <c r="J221" s="46" t="s">
        <v>813</v>
      </c>
      <c r="K221" s="46" t="s">
        <v>814</v>
      </c>
      <c r="L221" s="49">
        <v>2019.12</v>
      </c>
    </row>
  </sheetData>
  <sortState ref="A4:L208">
    <sortCondition ref="B4:B208"/>
  </sortState>
  <mergeCells count="1">
    <mergeCell ref="A1:L1"/>
  </mergeCells>
  <phoneticPr fontId="4" type="noConversion"/>
  <dataValidations count="9">
    <dataValidation type="list" allowBlank="1" showInputMessage="1" showErrorMessage="1" sqref="JD49:JD54 WVP49:WVP54 WLT49:WLT54 WBX49:WBX54 VSB49:VSB54 VIF49:VIF54 UYJ49:UYJ54 UON49:UON54 UER49:UER54 TUV49:TUV54 TKZ49:TKZ54 TBD49:TBD54 SRH49:SRH54 SHL49:SHL54 RXP49:RXP54 RNT49:RNT54 RDX49:RDX54 QUB49:QUB54 QKF49:QKF54 QAJ49:QAJ54 PQN49:PQN54 PGR49:PGR54 OWV49:OWV54 OMZ49:OMZ54 ODD49:ODD54 NTH49:NTH54 NJL49:NJL54 MZP49:MZP54 MPT49:MPT54 MFX49:MFX54 LWB49:LWB54 LMF49:LMF54 LCJ49:LCJ54 KSN49:KSN54 KIR49:KIR54 JYV49:JYV54 JOZ49:JOZ54 JFD49:JFD54 IVH49:IVH54 ILL49:ILL54 IBP49:IBP54 HRT49:HRT54 HHX49:HHX54 GYB49:GYB54 GOF49:GOF54 GEJ49:GEJ54 FUN49:FUN54 FKR49:FKR54 FAV49:FAV54 EQZ49:EQZ54 EHD49:EHD54 DXH49:DXH54 DNL49:DNL54 DDP49:DDP54 CTT49:CTT54 CJX49:CJX54 CAB49:CAB54 BQF49:BQF54 BGJ49:BGJ54 AWN49:AWN54 AMR49:AMR54 ACV49:ACV54 SZ49:SZ54">
      <formula1>#REF!</formula1>
    </dataValidation>
    <dataValidation type="list" allowBlank="1" showInputMessage="1" showErrorMessage="1" sqref="WVQ6:WVQ10 JE6:JE10 TA6:TA10 ACW6:ACW10 AMS6:AMS10 AWO6:AWO10 BGK6:BGK10 BQG6:BQG10 CAC6:CAC10 CJY6:CJY10 CTU6:CTU10 DDQ6:DDQ10 DNM6:DNM10 DXI6:DXI10 EHE6:EHE10 ERA6:ERA10 FAW6:FAW10 FKS6:FKS10 FUO6:FUO10 GEK6:GEK10 GOG6:GOG10 GYC6:GYC10 HHY6:HHY10 HRU6:HRU10 IBQ6:IBQ10 ILM6:ILM10 IVI6:IVI10 JFE6:JFE10 JPA6:JPA10 JYW6:JYW10 KIS6:KIS10 KSO6:KSO10 LCK6:LCK10 LMG6:LMG10 LWC6:LWC10 MFY6:MFY10 MPU6:MPU10 MZQ6:MZQ10 NJM6:NJM10 NTI6:NTI10 ODE6:ODE10 ONA6:ONA10 OWW6:OWW10 PGS6:PGS10 PQO6:PQO10 QAK6:QAK10 QKG6:QKG10 QUC6:QUC10 RDY6:RDY10 RNU6:RNU10 RXQ6:RXQ10 SHM6:SHM10 SRI6:SRI10 TBE6:TBE10 TLA6:TLA10 TUW6:TUW10 UES6:UES10 UOO6:UOO10 UYK6:UYK10 VIG6:VIG10 VSC6:VSC10 WBY6:WBY10 WLU6:WLU10">
      <formula1>$M$4:$M$9</formula1>
    </dataValidation>
    <dataValidation type="list" allowBlank="1" showInputMessage="1" showErrorMessage="1" sqref="IQ6:IQ10 WVC6:WVC10 WVB49:WVB54 WLF49:WLF54 WBJ49:WBJ54 VRN49:VRN54 VHR49:VHR54 UXV49:UXV54 UNZ49:UNZ54 UED49:UED54 TUH49:TUH54 TKL49:TKL54 TAP49:TAP54 SQT49:SQT54 SGX49:SGX54 RXB49:RXB54 RNF49:RNF54 RDJ49:RDJ54 QTN49:QTN54 QJR49:QJR54 PZV49:PZV54 PPZ49:PPZ54 PGD49:PGD54 OWH49:OWH54 OML49:OML54 OCP49:OCP54 NST49:NST54 NIX49:NIX54 MZB49:MZB54 MPF49:MPF54 MFJ49:MFJ54 LVN49:LVN54 LLR49:LLR54 LBV49:LBV54 KRZ49:KRZ54 KID49:KID54 JYH49:JYH54 JOL49:JOL54 JEP49:JEP54 IUT49:IUT54 IKX49:IKX54 IBB49:IBB54 HRF49:HRF54 HHJ49:HHJ54 GXN49:GXN54 GNR49:GNR54 GDV49:GDV54 FTZ49:FTZ54 FKD49:FKD54 FAH49:FAH54 EQL49:EQL54 EGP49:EGP54 DWT49:DWT54 DMX49:DMX54 DDB49:DDB54 CTF49:CTF54 CJJ49:CJJ54 BZN49:BZN54 BPR49:BPR54 BFV49:BFV54 AVZ49:AVZ54 AMD49:AMD54 ACH49:ACH54 SL49:SL54 IP49:IP54 SM6:SM10 ACI6:ACI10 AME6:AME10 AWA6:AWA10 BFW6:BFW10 BPS6:BPS10 BZO6:BZO10 CJK6:CJK10 CTG6:CTG10 DDC6:DDC10 DMY6:DMY10 DWU6:DWU10 EGQ6:EGQ10 EQM6:EQM10 FAI6:FAI10 FKE6:FKE10 FUA6:FUA10 GDW6:GDW10 GNS6:GNS10 GXO6:GXO10 HHK6:HHK10 HRG6:HRG10 IBC6:IBC10 IKY6:IKY10 IUU6:IUU10 JEQ6:JEQ10 JOM6:JOM10 JYI6:JYI10 KIE6:KIE10 KSA6:KSA10 LBW6:LBW10 LLS6:LLS10 LVO6:LVO10 MFK6:MFK10 MPG6:MPG10 MZC6:MZC10 NIY6:NIY10 NSU6:NSU10 OCQ6:OCQ10 OMM6:OMM10 OWI6:OWI10 PGE6:PGE10 PQA6:PQA10 PZW6:PZW10 QJS6:QJS10 QTO6:QTO10 RDK6:RDK10 RNG6:RNG10 RXC6:RXC10 SGY6:SGY10 SQU6:SQU10 TAQ6:TAQ10 TKM6:TKM10 TUI6:TUI10 UEE6:UEE10 UOA6:UOA10 UXW6:UXW10 VHS6:VHS10 VRO6:VRO10 WBK6:WBK10 WLG6:WLG10">
      <formula1>"대안,턴키,일반,PQ,수의,실적"</formula1>
    </dataValidation>
    <dataValidation type="list" allowBlank="1" showInputMessage="1" showErrorMessage="1" sqref="WVA49:WVA54 WBI49:WBI54 VRM49:VRM54 VHQ49:VHQ54 UXU49:UXU54 UNY49:UNY54 UEC49:UEC54 TUG49:TUG54 TKK49:TKK54 TAO49:TAO54 SQS49:SQS54 SGW49:SGW54 RXA49:RXA54 RNE49:RNE54 RDI49:RDI54 QTM49:QTM54 QJQ49:QJQ54 PZU49:PZU54 PPY49:PPY54 PGC49:PGC54 OWG49:OWG54 OMK49:OMK54 OCO49:OCO54 NSS49:NSS54 NIW49:NIW54 MZA49:MZA54 MPE49:MPE54 MFI49:MFI54 LVM49:LVM54 LLQ49:LLQ54 LBU49:LBU54 KRY49:KRY54 KIC49:KIC54 JYG49:JYG54 JOK49:JOK54 JEO49:JEO54 IUS49:IUS54 IKW49:IKW54 IBA49:IBA54 HRE49:HRE54 HHI49:HHI54 GXM49:GXM54 GNQ49:GNQ54 GDU49:GDU54 FTY49:FTY54 FKC49:FKC54 FAG49:FAG54 EQK49:EQK54 EGO49:EGO54 DWS49:DWS54 DMW49:DMW54 DDA49:DDA54 CTE49:CTE54 CJI49:CJI54 BZM49:BZM54 BPQ49:BPQ54 BFU49:BFU54 AVY49:AVY54 AMC49:AMC54 ACG49:ACG54 SK49:SK54 IO49:IO54 SL6:SL10 ACH6:ACH10 AMD6:AMD10 AVZ6:AVZ10 BFV6:BFV10 BPR6:BPR10 BZN6:BZN10 CJJ6:CJJ10 CTF6:CTF10 DDB6:DDB10 DMX6:DMX10 DWT6:DWT10 EGP6:EGP10 EQL6:EQL10 FAH6:FAH10 FKD6:FKD10 FTZ6:FTZ10 GDV6:GDV10 GNR6:GNR10 GXN6:GXN10 HHJ6:HHJ10 HRF6:HRF10 IBB6:IBB10 IKX6:IKX10 IUT6:IUT10 JEP6:JEP10 JOL6:JOL10 JYH6:JYH10 KID6:KID10 KRZ6:KRZ10 LBV6:LBV10 LLR6:LLR10 LVN6:LVN10 MFJ6:MFJ10 MPF6:MPF10 MZB6:MZB10 NIX6:NIX10 NST6:NST10 OCP6:OCP10 OML6:OML10 OWH6:OWH10 PGD6:PGD10 PPZ6:PPZ10 PZV6:PZV10 QJR6:QJR10 QTN6:QTN10 RDJ6:RDJ10 RNF6:RNF10 RXB6:RXB10 SGX6:SGX10 SQT6:SQT10 TAP6:TAP10 TKL6:TKL10 TUH6:TUH10 UED6:UED10 UNZ6:UNZ10 UXV6:UXV10 VHR6:VHR10 VRN6:VRN10 WBJ6:WBJ10 WLF6:WLF10 IP6:IP10 WLE49:WLE54 WVB6:WVB10 E134:E221 E18:E104 E4:E16">
      <formula1>"토건,토목,건축,전문,전기,통신,소방,기타"</formula1>
    </dataValidation>
    <dataValidation type="list" showInputMessage="1" showErrorMessage="1" sqref="WUZ49:WUZ54 WBH49:WBH54 VRL49:VRL54 VHP49:VHP54 UXT49:UXT54 UNX49:UNX54 UEB49:UEB54 TUF49:TUF54 TKJ49:TKJ54 TAN49:TAN54 SQR49:SQR54 SGV49:SGV54 RWZ49:RWZ54 RND49:RND54 RDH49:RDH54 QTL49:QTL54 QJP49:QJP54 PZT49:PZT54 PPX49:PPX54 PGB49:PGB54 OWF49:OWF54 OMJ49:OMJ54 OCN49:OCN54 NSR49:NSR54 NIV49:NIV54 MYZ49:MYZ54 MPD49:MPD54 MFH49:MFH54 LVL49:LVL54 LLP49:LLP54 LBT49:LBT54 KRX49:KRX54 KIB49:KIB54 JYF49:JYF54 JOJ49:JOJ54 JEN49:JEN54 IUR49:IUR54 IKV49:IKV54 IAZ49:IAZ54 HRD49:HRD54 HHH49:HHH54 GXL49:GXL54 GNP49:GNP54 GDT49:GDT54 FTX49:FTX54 FKB49:FKB54 FAF49:FAF54 EQJ49:EQJ54 EGN49:EGN54 DWR49:DWR54 DMV49:DMV54 DCZ49:DCZ54 CTD49:CTD54 CJH49:CJH54 BZL49:BZL54 BPP49:BPP54 BFT49:BFT54 AVX49:AVX54 AMB49:AMB54 ACF49:ACF54 SJ49:SJ54 IN49:IN54 SK6:SK10 ACG6:ACG10 AMC6:AMC10 AVY6:AVY10 BFU6:BFU10 BPQ6:BPQ10 BZM6:BZM10 CJI6:CJI10 CTE6:CTE10 DDA6:DDA10 DMW6:DMW10 DWS6:DWS10 EGO6:EGO10 EQK6:EQK10 FAG6:FAG10 FKC6:FKC10 FTY6:FTY10 GDU6:GDU10 GNQ6:GNQ10 GXM6:GXM10 HHI6:HHI10 HRE6:HRE10 IBA6:IBA10 IKW6:IKW10 IUS6:IUS10 JEO6:JEO10 JOK6:JOK10 JYG6:JYG10 KIC6:KIC10 KRY6:KRY10 LBU6:LBU10 LLQ6:LLQ10 LVM6:LVM10 MFI6:MFI10 MPE6:MPE10 MZA6:MZA10 NIW6:NIW10 NSS6:NSS10 OCO6:OCO10 OMK6:OMK10 OWG6:OWG10 PGC6:PGC10 PPY6:PPY10 PZU6:PZU10 QJQ6:QJQ10 QTM6:QTM10 RDI6:RDI10 RNE6:RNE10 RXA6:RXA10 SGW6:SGW10 SQS6:SQS10 TAO6:TAO10 TKK6:TKK10 TUG6:TUG10 UEC6:UEC10 UNY6:UNY10 UXU6:UXU10 VHQ6:VHQ10 VRM6:VRM10 WBI6:WBI10 WLE6:WLE10 IO6:IO10 WLD49:WLD54 WVA6:WVA10 D18:D104 D134:D221 D4:D16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IM6:IM10 WUY6:WUY10 WUX49:WUX54 WLB49:WLB54 WBF49:WBF54 VRJ49:VRJ54 VHN49:VHN54 UXR49:UXR54 UNV49:UNV54 UDZ49:UDZ54 TUD49:TUD54 TKH49:TKH54 TAL49:TAL54 SQP49:SQP54 SGT49:SGT54 RWX49:RWX54 RNB49:RNB54 RDF49:RDF54 QTJ49:QTJ54 QJN49:QJN54 PZR49:PZR54 PPV49:PPV54 PFZ49:PFZ54 OWD49:OWD54 OMH49:OMH54 OCL49:OCL54 NSP49:NSP54 NIT49:NIT54 MYX49:MYX54 MPB49:MPB54 MFF49:MFF54 LVJ49:LVJ54 LLN49:LLN54 LBR49:LBR54 KRV49:KRV54 KHZ49:KHZ54 JYD49:JYD54 JOH49:JOH54 JEL49:JEL54 IUP49:IUP54 IKT49:IKT54 IAX49:IAX54 HRB49:HRB54 HHF49:HHF54 GXJ49:GXJ54 GNN49:GNN54 GDR49:GDR54 FTV49:FTV54 FJZ49:FJZ54 FAD49:FAD54 EQH49:EQH54 EGL49:EGL54 DWP49:DWP54 DMT49:DMT54 DCX49:DCX54 CTB49:CTB54 CJF49:CJF54 BZJ49:BZJ54 BPN49:BPN54 BFR49:BFR54 AVV49:AVV54 ALZ49:ALZ54 ACD49:ACD54 SH49:SH54 IL49:IL54 SI6:SI10 ACE6:ACE10 AMA6:AMA10 AVW6:AVW10 BFS6:BFS10 BPO6:BPO10 BZK6:BZK10 CJG6:CJG10 CTC6:CTC10 DCY6:DCY10 DMU6:DMU10 DWQ6:DWQ10 EGM6:EGM10 EQI6:EQI10 FAE6:FAE10 FKA6:FKA10 FTW6:FTW10 GDS6:GDS10 GNO6:GNO10 GXK6:GXK10 HHG6:HHG10 HRC6:HRC10 IAY6:IAY10 IKU6:IKU10 IUQ6:IUQ10 JEM6:JEM10 JOI6:JOI10 JYE6:JYE10 KIA6:KIA10 KRW6:KRW10 LBS6:LBS10 LLO6:LLO10 LVK6:LVK10 MFG6:MFG10 MPC6:MPC10 MYY6:MYY10 NIU6:NIU10 NSQ6:NSQ10 OCM6:OCM10 OMI6:OMI10 OWE6:OWE10 PGA6:PGA10 PPW6:PPW10 PZS6:PZS10 QJO6:QJO10 QTK6:QTK10 RDG6:RDG10 RNC6:RNC10 RWY6:RWY10 SGU6:SGU10 SQQ6:SQQ10 TAM6:TAM10 TKI6:TKI10 TUE6:TUE10 UEA6:UEA10 UNW6:UNW10 UXS6:UXS10 VHO6:VHO10 VRK6:VRK10 WBG6:WBG10 WLC6:WLC10">
      <formula1>"자체조달,중앙조달"</formula1>
    </dataValidation>
    <dataValidation type="list" allowBlank="1" showInputMessage="1" showErrorMessage="1" sqref="WVN49:WVN54 WLR49:WLR54 WBV49:WBV54 VRZ49:VRZ54 VID49:VID54 UYH49:UYH54 UOL49:UOL54 UEP49:UEP54 TUT49:TUT54 TKX49:TKX54 TBB49:TBB54 SRF49:SRF54 SHJ49:SHJ54 RXN49:RXN54 RNR49:RNR54 RDV49:RDV54 QTZ49:QTZ54 QKD49:QKD54 QAH49:QAH54 PQL49:PQL54 PGP49:PGP54 OWT49:OWT54 OMX49:OMX54 ODB49:ODB54 NTF49:NTF54 NJJ49:NJJ54 MZN49:MZN54 MPR49:MPR54 MFV49:MFV54 LVZ49:LVZ54 LMD49:LMD54 LCH49:LCH54 KSL49:KSL54 KIP49:KIP54 JYT49:JYT54 JOX49:JOX54 JFB49:JFB54 IVF49:IVF54 ILJ49:ILJ54 IBN49:IBN54 HRR49:HRR54 HHV49:HHV54 GXZ49:GXZ54 GOD49:GOD54 GEH49:GEH54 FUL49:FUL54 FKP49:FKP54 FAT49:FAT54 EQX49:EQX54 EHB49:EHB54 DXF49:DXF54 DNJ49:DNJ54 DDN49:DDN54 CTR49:CTR54 CJV49:CJV54 BZZ49:BZZ54 BQD49:BQD54 BGH49:BGH54 AWL49:AWL54 AMP49:AMP54 ACT49:ACT54 SX49:SX54 JB49:JB54 SY6:SY10 ACU6:ACU10 AMQ6:AMQ10 AWM6:AWM10 BGI6:BGI10 BQE6:BQE10 CAA6:CAA10 CJW6:CJW10 CTS6:CTS10 DDO6:DDO10 DNK6:DNK10 DXG6:DXG10 EHC6:EHC10 EQY6:EQY10 FAU6:FAU10 FKQ6:FKQ10 FUM6:FUM10 GEI6:GEI10 GOE6:GOE10 GYA6:GYA10 HHW6:HHW10 HRS6:HRS10 IBO6:IBO10 ILK6:ILK10 IVG6:IVG10 JFC6:JFC10 JOY6:JOY10 JYU6:JYU10 KIQ6:KIQ10 KSM6:KSM10 LCI6:LCI10 LME6:LME10 LWA6:LWA10 MFW6:MFW10 MPS6:MPS10 MZO6:MZO10 NJK6:NJK10 NTG6:NTG10 ODC6:ODC10 OMY6:OMY10 OWU6:OWU10 PGQ6:PGQ10 PQM6:PQM10 QAI6:QAI10 QKE6:QKE10 QUA6:QUA10 RDW6:RDW10 RNS6:RNS10 RXO6:RXO10 SHK6:SHK10 SRG6:SRG10 TBC6:TBC10 TKY6:TKY10 TUU6:TUU10 UEQ6:UEQ10 UOM6:UOM10 UYI6:UYI10 VIE6:VIE10 VSA6:VSA10 WBW6:WBW10 WLS6:WLS10 JC6:JC10 WVO6:WVO10">
      <formula1>"비협정,협정"</formula1>
    </dataValidation>
    <dataValidation type="textLength" operator="lessThanOrEqual" allowBlank="1" showInputMessage="1" showErrorMessage="1" sqref="WBS49:WBS54 VRW49:VRW54 VIA49:VIA54 UYE49:UYE54 UOI49:UOI54 UEM49:UEM54 TUQ49:TUQ54 TKU49:TKU54 TAY49:TAY54 SRC49:SRC54 SHG49:SHG54 RXK49:RXK54 RNO49:RNO54 RDS49:RDS54 QTW49:QTW54 QKA49:QKA54 QAE49:QAE54 PQI49:PQI54 PGM49:PGM54 OWQ49:OWQ54 OMU49:OMU54 OCY49:OCY54 NTC49:NTC54 NJG49:NJG54 MZK49:MZK54 MPO49:MPO54 MFS49:MFS54 LVW49:LVW54 LMA49:LMA54 LCE49:LCE54 KSI49:KSI54 KIM49:KIM54 JYQ49:JYQ54 JOU49:JOU54 JEY49:JEY54 IVC49:IVC54 ILG49:ILG54 IBK49:IBK54 HRO49:HRO54 HHS49:HHS54 GXW49:GXW54 GOA49:GOA54 GEE49:GEE54 FUI49:FUI54 FKM49:FKM54 FAQ49:FAQ54 EQU49:EQU54 EGY49:EGY54 DXC49:DXC54 DNG49:DNG54 DDK49:DDK54 CTO49:CTO54 CJS49:CJS54 BZW49:BZW54 BQA49:BQA54 BGE49:BGE54 AWI49:AWI54 AMM49:AMM54 ACQ49:ACQ54 SU49:SU54 IY49:IY54 SV7:SV10 ACR7:ACR10 AMN7:AMN10 AWJ7:AWJ10 BGF7:BGF10 BQB7:BQB10 BZX7:BZX10 CJT7:CJT10 CTP7:CTP10 DDL7:DDL10 DNH7:DNH10 DXD7:DXD10 EGZ7:EGZ10 EQV7:EQV10 FAR7:FAR10 FKN7:FKN10 FUJ7:FUJ10 GEF7:GEF10 GOB7:GOB10 GXX7:GXX10 HHT7:HHT10 HRP7:HRP10 IBL7:IBL10 ILH7:ILH10 IVD7:IVD10 JEZ7:JEZ10 JOV7:JOV10 JYR7:JYR10 KIN7:KIN10 KSJ7:KSJ10 LCF7:LCF10 LMB7:LMB10 LVX7:LVX10 MFT7:MFT10 MPP7:MPP10 MZL7:MZL10 NJH7:NJH10 NTD7:NTD10 OCZ7:OCZ10 OMV7:OMV10 OWR7:OWR10 PGN7:PGN10 PQJ7:PQJ10 QAF7:QAF10 QKB7:QKB10 QTX7:QTX10 RDT7:RDT10 RNP7:RNP10 RXL7:RXL10 SHH7:SHH10 SRD7:SRD10 TAZ7:TAZ10 TKV7:TKV10 TUR7:TUR10 UEN7:UEN10 UOJ7:UOJ10 UYF7:UYF10 VIB7:VIB10 VRX7:VRX10 WBT7:WBT10 WLP7:WLP10 WVL7:WVL10 IZ7:IZ10 WVK49:WVK54 WLO49:WLO54 I16 I20:I22 I96 I99:I100 I148:I149 I208:I220">
      <formula1>5</formula1>
    </dataValidation>
    <dataValidation type="list" allowBlank="1" showInputMessage="1" showErrorMessage="1" sqref="F18:F104 F134:F221 F4:F15">
      <formula1>"일반경쟁, 제한경쟁, 지명경쟁, 수의계약"</formula1>
    </dataValidation>
  </dataValidations>
  <pageMargins left="0.19685039370078741" right="0.15748031496062992" top="0.77" bottom="0.51" header="0.47" footer="0.22"/>
  <pageSetup paperSize="9" scale="7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498"/>
  <sheetViews>
    <sheetView zoomScale="85" zoomScaleNormal="85" workbookViewId="0">
      <pane ySplit="3" topLeftCell="A4" activePane="bottomLeft" state="frozen"/>
      <selection pane="bottomLeft" activeCell="D7" sqref="D7"/>
    </sheetView>
  </sheetViews>
  <sheetFormatPr defaultRowHeight="13.5"/>
  <cols>
    <col min="1" max="1" width="5.109375" style="1" customWidth="1"/>
    <col min="2" max="2" width="6.33203125" style="1" bestFit="1" customWidth="1"/>
    <col min="3" max="3" width="43.33203125" style="72" customWidth="1"/>
    <col min="4" max="4" width="8.88671875" style="72" customWidth="1"/>
    <col min="5" max="5" width="14.21875" style="73" customWidth="1"/>
    <col min="6" max="6" width="18.77734375" style="72" customWidth="1"/>
    <col min="7" max="7" width="13.21875" style="72" customWidth="1"/>
    <col min="8" max="8" width="6" style="72" customWidth="1"/>
    <col min="9" max="9" width="6.33203125" style="72" bestFit="1" customWidth="1"/>
    <col min="10" max="10" width="17.6640625" style="72" bestFit="1" customWidth="1"/>
    <col min="11" max="11" width="10.77734375" style="74" customWidth="1"/>
    <col min="12" max="12" width="9.88671875" style="72" customWidth="1"/>
    <col min="13" max="13" width="7.88671875" style="72" customWidth="1"/>
    <col min="14" max="14" width="12.109375" style="72" customWidth="1"/>
    <col min="15" max="15" width="9.6640625" style="72" customWidth="1"/>
    <col min="16" max="16384" width="8.88671875" style="1"/>
  </cols>
  <sheetData>
    <row r="1" spans="1:15" ht="27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20.25">
      <c r="A2" s="52" t="s">
        <v>17</v>
      </c>
    </row>
    <row r="3" spans="1:15" ht="30.75" customHeight="1">
      <c r="A3" s="54" t="s">
        <v>41</v>
      </c>
      <c r="B3" s="54" t="s">
        <v>13</v>
      </c>
      <c r="C3" s="75" t="s">
        <v>18</v>
      </c>
      <c r="D3" s="75" t="s">
        <v>19</v>
      </c>
      <c r="E3" s="75" t="s">
        <v>20</v>
      </c>
      <c r="F3" s="75" t="s">
        <v>21</v>
      </c>
      <c r="G3" s="75" t="s">
        <v>22</v>
      </c>
      <c r="H3" s="75" t="s">
        <v>23</v>
      </c>
      <c r="I3" s="75" t="s">
        <v>24</v>
      </c>
      <c r="J3" s="75" t="s">
        <v>25</v>
      </c>
      <c r="K3" s="76" t="s">
        <v>26</v>
      </c>
      <c r="L3" s="75" t="s">
        <v>27</v>
      </c>
      <c r="M3" s="75" t="s">
        <v>28</v>
      </c>
      <c r="N3" s="75" t="s">
        <v>29</v>
      </c>
      <c r="O3" s="75" t="s">
        <v>30</v>
      </c>
    </row>
    <row r="4" spans="1:15" ht="20.100000000000001" customHeight="1">
      <c r="A4" s="43">
        <v>1</v>
      </c>
      <c r="B4" s="43">
        <v>1</v>
      </c>
      <c r="C4" s="44" t="s">
        <v>1300</v>
      </c>
      <c r="D4" s="44" t="s">
        <v>50</v>
      </c>
      <c r="E4" s="44" t="s">
        <v>1301</v>
      </c>
      <c r="F4" s="44" t="s">
        <v>1302</v>
      </c>
      <c r="G4" s="77" t="s">
        <v>1303</v>
      </c>
      <c r="H4" s="77">
        <v>1</v>
      </c>
      <c r="I4" s="77" t="s">
        <v>1304</v>
      </c>
      <c r="J4" s="78">
        <v>4200000000</v>
      </c>
      <c r="K4" s="79" t="s">
        <v>1305</v>
      </c>
      <c r="L4" s="44" t="s">
        <v>1306</v>
      </c>
      <c r="M4" s="44" t="s">
        <v>1307</v>
      </c>
      <c r="N4" s="44" t="s">
        <v>1308</v>
      </c>
      <c r="O4" s="44">
        <v>2019.08</v>
      </c>
    </row>
    <row r="5" spans="1:15" ht="20.100000000000001" customHeight="1">
      <c r="A5" s="43">
        <v>2</v>
      </c>
      <c r="B5" s="43">
        <v>1</v>
      </c>
      <c r="C5" s="44" t="s">
        <v>1391</v>
      </c>
      <c r="D5" s="44" t="s">
        <v>63</v>
      </c>
      <c r="E5" s="44" t="s">
        <v>1350</v>
      </c>
      <c r="F5" s="44" t="s">
        <v>1351</v>
      </c>
      <c r="G5" s="77" t="s">
        <v>1338</v>
      </c>
      <c r="H5" s="77">
        <v>1</v>
      </c>
      <c r="I5" s="77" t="s">
        <v>1352</v>
      </c>
      <c r="J5" s="78">
        <v>1007253000</v>
      </c>
      <c r="K5" s="79" t="s">
        <v>1353</v>
      </c>
      <c r="L5" s="44" t="s">
        <v>1354</v>
      </c>
      <c r="M5" s="44" t="s">
        <v>1355</v>
      </c>
      <c r="N5" s="44" t="s">
        <v>1356</v>
      </c>
      <c r="O5" s="44">
        <v>2018.01</v>
      </c>
    </row>
    <row r="6" spans="1:15" ht="20.100000000000001" customHeight="1">
      <c r="A6" s="43">
        <v>3</v>
      </c>
      <c r="B6" s="43">
        <v>1</v>
      </c>
      <c r="C6" s="44" t="s">
        <v>1285</v>
      </c>
      <c r="D6" s="44" t="s">
        <v>31</v>
      </c>
      <c r="E6" s="44" t="s">
        <v>1110</v>
      </c>
      <c r="F6" s="44" t="s">
        <v>1286</v>
      </c>
      <c r="G6" s="77" t="s">
        <v>818</v>
      </c>
      <c r="H6" s="77">
        <v>4</v>
      </c>
      <c r="I6" s="77" t="s">
        <v>848</v>
      </c>
      <c r="J6" s="78">
        <v>3000000</v>
      </c>
      <c r="K6" s="79" t="s">
        <v>99</v>
      </c>
      <c r="L6" s="44" t="s">
        <v>92</v>
      </c>
      <c r="M6" s="44" t="s">
        <v>1112</v>
      </c>
      <c r="N6" s="44" t="s">
        <v>1287</v>
      </c>
      <c r="O6" s="44">
        <v>2017.5</v>
      </c>
    </row>
    <row r="7" spans="1:15" ht="20.100000000000001" customHeight="1">
      <c r="A7" s="43">
        <v>4</v>
      </c>
      <c r="B7" s="43">
        <v>1</v>
      </c>
      <c r="C7" s="44" t="s">
        <v>1266</v>
      </c>
      <c r="D7" s="44" t="s">
        <v>829</v>
      </c>
      <c r="E7" s="44" t="s">
        <v>2806</v>
      </c>
      <c r="F7" s="44"/>
      <c r="G7" s="77" t="s">
        <v>1212</v>
      </c>
      <c r="H7" s="77">
        <v>7</v>
      </c>
      <c r="I7" s="77" t="s">
        <v>819</v>
      </c>
      <c r="J7" s="78">
        <v>9000000</v>
      </c>
      <c r="K7" s="79" t="s">
        <v>66</v>
      </c>
      <c r="L7" s="44" t="s">
        <v>52</v>
      </c>
      <c r="M7" s="44" t="s">
        <v>1213</v>
      </c>
      <c r="N7" s="44" t="s">
        <v>1214</v>
      </c>
      <c r="O7" s="44">
        <v>2018.6</v>
      </c>
    </row>
    <row r="8" spans="1:15" ht="20.100000000000001" customHeight="1">
      <c r="A8" s="43">
        <v>5</v>
      </c>
      <c r="B8" s="43">
        <v>1</v>
      </c>
      <c r="C8" s="44" t="s">
        <v>1211</v>
      </c>
      <c r="D8" s="44" t="s">
        <v>72</v>
      </c>
      <c r="E8" s="44" t="s">
        <v>2596</v>
      </c>
      <c r="F8" s="44"/>
      <c r="G8" s="77" t="s">
        <v>1212</v>
      </c>
      <c r="H8" s="77">
        <v>1</v>
      </c>
      <c r="I8" s="77" t="s">
        <v>825</v>
      </c>
      <c r="J8" s="78">
        <v>28000000</v>
      </c>
      <c r="K8" s="79" t="s">
        <v>66</v>
      </c>
      <c r="L8" s="44" t="s">
        <v>52</v>
      </c>
      <c r="M8" s="44" t="s">
        <v>1213</v>
      </c>
      <c r="N8" s="44" t="s">
        <v>1214</v>
      </c>
      <c r="O8" s="44">
        <v>2018.6</v>
      </c>
    </row>
    <row r="9" spans="1:15" ht="20.100000000000001" customHeight="1">
      <c r="A9" s="43">
        <v>6</v>
      </c>
      <c r="B9" s="43">
        <v>1</v>
      </c>
      <c r="C9" s="44" t="s">
        <v>1166</v>
      </c>
      <c r="D9" s="44" t="s">
        <v>31</v>
      </c>
      <c r="E9" s="44" t="s">
        <v>1110</v>
      </c>
      <c r="F9" s="44" t="s">
        <v>1167</v>
      </c>
      <c r="G9" s="77" t="s">
        <v>818</v>
      </c>
      <c r="H9" s="77">
        <v>69</v>
      </c>
      <c r="I9" s="77" t="s">
        <v>848</v>
      </c>
      <c r="J9" s="78">
        <v>46000000</v>
      </c>
      <c r="K9" s="79" t="s">
        <v>99</v>
      </c>
      <c r="L9" s="44" t="s">
        <v>92</v>
      </c>
      <c r="M9" s="44" t="s">
        <v>1112</v>
      </c>
      <c r="N9" s="44" t="s">
        <v>1123</v>
      </c>
      <c r="O9" s="44">
        <v>2017.3</v>
      </c>
    </row>
    <row r="10" spans="1:15" ht="20.100000000000001" customHeight="1">
      <c r="A10" s="43">
        <v>7</v>
      </c>
      <c r="B10" s="43">
        <v>1</v>
      </c>
      <c r="C10" s="44" t="s">
        <v>1121</v>
      </c>
      <c r="D10" s="44" t="s">
        <v>31</v>
      </c>
      <c r="E10" s="44" t="s">
        <v>1110</v>
      </c>
      <c r="F10" s="44" t="s">
        <v>1122</v>
      </c>
      <c r="G10" s="77" t="s">
        <v>818</v>
      </c>
      <c r="H10" s="77">
        <v>78</v>
      </c>
      <c r="I10" s="77" t="s">
        <v>848</v>
      </c>
      <c r="J10" s="78">
        <v>59000000</v>
      </c>
      <c r="K10" s="79" t="s">
        <v>99</v>
      </c>
      <c r="L10" s="44" t="s">
        <v>92</v>
      </c>
      <c r="M10" s="44" t="s">
        <v>1112</v>
      </c>
      <c r="N10" s="44" t="s">
        <v>1123</v>
      </c>
      <c r="O10" s="44">
        <v>2017.3</v>
      </c>
    </row>
    <row r="11" spans="1:15" ht="20.100000000000001" customHeight="1">
      <c r="A11" s="43">
        <v>8</v>
      </c>
      <c r="B11" s="43">
        <v>1</v>
      </c>
      <c r="C11" s="44" t="s">
        <v>1109</v>
      </c>
      <c r="D11" s="44" t="s">
        <v>31</v>
      </c>
      <c r="E11" s="44" t="s">
        <v>1110</v>
      </c>
      <c r="F11" s="44" t="s">
        <v>1111</v>
      </c>
      <c r="G11" s="77" t="s">
        <v>818</v>
      </c>
      <c r="H11" s="77">
        <v>9</v>
      </c>
      <c r="I11" s="77" t="s">
        <v>848</v>
      </c>
      <c r="J11" s="78">
        <v>61000000</v>
      </c>
      <c r="K11" s="79" t="s">
        <v>99</v>
      </c>
      <c r="L11" s="44" t="s">
        <v>92</v>
      </c>
      <c r="M11" s="44" t="s">
        <v>1112</v>
      </c>
      <c r="N11" s="44" t="s">
        <v>1113</v>
      </c>
      <c r="O11" s="44">
        <v>2017.3</v>
      </c>
    </row>
    <row r="12" spans="1:15" ht="20.100000000000001" customHeight="1">
      <c r="A12" s="43">
        <v>9</v>
      </c>
      <c r="B12" s="43">
        <v>1</v>
      </c>
      <c r="C12" s="44" t="s">
        <v>2749</v>
      </c>
      <c r="D12" s="44" t="s">
        <v>72</v>
      </c>
      <c r="E12" s="44" t="s">
        <v>2750</v>
      </c>
      <c r="F12" s="44" t="s">
        <v>1256</v>
      </c>
      <c r="G12" s="77" t="s">
        <v>2751</v>
      </c>
      <c r="H12" s="77">
        <v>311</v>
      </c>
      <c r="I12" s="77" t="s">
        <v>2752</v>
      </c>
      <c r="J12" s="78">
        <v>12767500</v>
      </c>
      <c r="K12" s="79" t="s">
        <v>2753</v>
      </c>
      <c r="L12" s="44" t="s">
        <v>2744</v>
      </c>
      <c r="M12" s="44" t="s">
        <v>2754</v>
      </c>
      <c r="N12" s="44" t="s">
        <v>2755</v>
      </c>
      <c r="O12" s="44">
        <v>2018.12</v>
      </c>
    </row>
    <row r="13" spans="1:15" ht="20.100000000000001" customHeight="1">
      <c r="A13" s="43">
        <v>10</v>
      </c>
      <c r="B13" s="43">
        <v>1</v>
      </c>
      <c r="C13" s="44" t="s">
        <v>1735</v>
      </c>
      <c r="D13" s="44" t="s">
        <v>63</v>
      </c>
      <c r="E13" s="44" t="s">
        <v>1736</v>
      </c>
      <c r="F13" s="44" t="s">
        <v>1737</v>
      </c>
      <c r="G13" s="77" t="s">
        <v>1717</v>
      </c>
      <c r="H13" s="77">
        <v>60</v>
      </c>
      <c r="I13" s="77" t="s">
        <v>1708</v>
      </c>
      <c r="J13" s="78">
        <v>252480000</v>
      </c>
      <c r="K13" s="79" t="s">
        <v>1738</v>
      </c>
      <c r="L13" s="44" t="s">
        <v>1739</v>
      </c>
      <c r="M13" s="44" t="s">
        <v>1740</v>
      </c>
      <c r="N13" s="44" t="s">
        <v>1741</v>
      </c>
      <c r="O13" s="44">
        <v>2018.12</v>
      </c>
    </row>
    <row r="14" spans="1:15" ht="20.100000000000001" customHeight="1">
      <c r="A14" s="43">
        <v>11</v>
      </c>
      <c r="B14" s="43">
        <v>1</v>
      </c>
      <c r="C14" s="44" t="s">
        <v>1834</v>
      </c>
      <c r="D14" s="44" t="s">
        <v>72</v>
      </c>
      <c r="E14" s="44" t="s">
        <v>953</v>
      </c>
      <c r="F14" s="44" t="s">
        <v>1835</v>
      </c>
      <c r="G14" s="77" t="s">
        <v>1827</v>
      </c>
      <c r="H14" s="77">
        <v>541</v>
      </c>
      <c r="I14" s="77" t="s">
        <v>1828</v>
      </c>
      <c r="J14" s="78">
        <v>199911800</v>
      </c>
      <c r="K14" s="79" t="s">
        <v>575</v>
      </c>
      <c r="L14" s="44" t="s">
        <v>576</v>
      </c>
      <c r="M14" s="44" t="s">
        <v>1836</v>
      </c>
      <c r="N14" s="44" t="s">
        <v>1837</v>
      </c>
      <c r="O14" s="44">
        <v>2018.12</v>
      </c>
    </row>
    <row r="15" spans="1:15" ht="20.100000000000001" customHeight="1">
      <c r="A15" s="43">
        <v>12</v>
      </c>
      <c r="B15" s="43">
        <v>1</v>
      </c>
      <c r="C15" s="44" t="s">
        <v>1847</v>
      </c>
      <c r="D15" s="44" t="s">
        <v>574</v>
      </c>
      <c r="E15" s="44" t="s">
        <v>1848</v>
      </c>
      <c r="F15" s="44" t="s">
        <v>1849</v>
      </c>
      <c r="G15" s="77" t="s">
        <v>1827</v>
      </c>
      <c r="H15" s="77">
        <v>453</v>
      </c>
      <c r="I15" s="77" t="s">
        <v>1850</v>
      </c>
      <c r="J15" s="78">
        <v>180000000</v>
      </c>
      <c r="K15" s="79" t="s">
        <v>1851</v>
      </c>
      <c r="L15" s="44" t="s">
        <v>576</v>
      </c>
      <c r="M15" s="44" t="s">
        <v>1852</v>
      </c>
      <c r="N15" s="44" t="s">
        <v>1853</v>
      </c>
      <c r="O15" s="44">
        <v>2018.12</v>
      </c>
    </row>
    <row r="16" spans="1:15" ht="20.100000000000001" customHeight="1">
      <c r="A16" s="43">
        <v>13</v>
      </c>
      <c r="B16" s="43">
        <v>1</v>
      </c>
      <c r="C16" s="44" t="s">
        <v>2118</v>
      </c>
      <c r="D16" s="44" t="s">
        <v>2085</v>
      </c>
      <c r="E16" s="44" t="s">
        <v>2119</v>
      </c>
      <c r="F16" s="44" t="s">
        <v>2094</v>
      </c>
      <c r="G16" s="77" t="s">
        <v>2080</v>
      </c>
      <c r="H16" s="77">
        <v>1</v>
      </c>
      <c r="I16" s="77" t="s">
        <v>2120</v>
      </c>
      <c r="J16" s="78">
        <v>90000000</v>
      </c>
      <c r="K16" s="79" t="s">
        <v>2121</v>
      </c>
      <c r="L16" s="44" t="s">
        <v>2097</v>
      </c>
      <c r="M16" s="44" t="s">
        <v>2122</v>
      </c>
      <c r="N16" s="44" t="s">
        <v>2123</v>
      </c>
      <c r="O16" s="44">
        <v>2018.12</v>
      </c>
    </row>
    <row r="17" spans="1:15" ht="20.100000000000001" customHeight="1">
      <c r="A17" s="43">
        <v>14</v>
      </c>
      <c r="B17" s="43">
        <v>1</v>
      </c>
      <c r="C17" s="44" t="s">
        <v>2352</v>
      </c>
      <c r="D17" s="44" t="s">
        <v>2353</v>
      </c>
      <c r="E17" s="44" t="s">
        <v>2344</v>
      </c>
      <c r="F17" s="44" t="s">
        <v>2345</v>
      </c>
      <c r="G17" s="77" t="s">
        <v>2346</v>
      </c>
      <c r="H17" s="77">
        <v>1</v>
      </c>
      <c r="I17" s="77" t="s">
        <v>2347</v>
      </c>
      <c r="J17" s="78">
        <v>50000000</v>
      </c>
      <c r="K17" s="79" t="s">
        <v>2348</v>
      </c>
      <c r="L17" s="44" t="s">
        <v>2349</v>
      </c>
      <c r="M17" s="44" t="s">
        <v>2350</v>
      </c>
      <c r="N17" s="44" t="s">
        <v>2351</v>
      </c>
      <c r="O17" s="44">
        <v>2018.12</v>
      </c>
    </row>
    <row r="18" spans="1:15" ht="20.100000000000001" customHeight="1">
      <c r="A18" s="43">
        <v>15</v>
      </c>
      <c r="B18" s="43">
        <v>1</v>
      </c>
      <c r="C18" s="44" t="s">
        <v>2782</v>
      </c>
      <c r="D18" s="44" t="s">
        <v>2783</v>
      </c>
      <c r="E18" s="44" t="s">
        <v>2784</v>
      </c>
      <c r="F18" s="44" t="s">
        <v>2785</v>
      </c>
      <c r="G18" s="77" t="s">
        <v>2786</v>
      </c>
      <c r="H18" s="77">
        <v>1</v>
      </c>
      <c r="I18" s="77" t="s">
        <v>2787</v>
      </c>
      <c r="J18" s="78">
        <v>10000000</v>
      </c>
      <c r="K18" s="79" t="s">
        <v>2788</v>
      </c>
      <c r="L18" s="44" t="s">
        <v>2789</v>
      </c>
      <c r="M18" s="44" t="s">
        <v>2790</v>
      </c>
      <c r="N18" s="44" t="s">
        <v>2791</v>
      </c>
      <c r="O18" s="44">
        <v>2018.12</v>
      </c>
    </row>
    <row r="19" spans="1:15" ht="20.100000000000001" customHeight="1">
      <c r="A19" s="43">
        <v>16</v>
      </c>
      <c r="B19" s="43">
        <v>1</v>
      </c>
      <c r="C19" s="44" t="s">
        <v>2342</v>
      </c>
      <c r="D19" s="44" t="s">
        <v>2343</v>
      </c>
      <c r="E19" s="44" t="s">
        <v>2344</v>
      </c>
      <c r="F19" s="44" t="s">
        <v>2345</v>
      </c>
      <c r="G19" s="77" t="s">
        <v>2346</v>
      </c>
      <c r="H19" s="77">
        <v>1</v>
      </c>
      <c r="I19" s="77" t="s">
        <v>2347</v>
      </c>
      <c r="J19" s="78">
        <v>50000000</v>
      </c>
      <c r="K19" s="79" t="s">
        <v>2348</v>
      </c>
      <c r="L19" s="44" t="s">
        <v>2349</v>
      </c>
      <c r="M19" s="44" t="s">
        <v>2350</v>
      </c>
      <c r="N19" s="44" t="s">
        <v>2351</v>
      </c>
      <c r="O19" s="44">
        <v>2018.12</v>
      </c>
    </row>
    <row r="20" spans="1:15" ht="20.100000000000001" customHeight="1">
      <c r="A20" s="43">
        <v>17</v>
      </c>
      <c r="B20" s="43">
        <v>1</v>
      </c>
      <c r="C20" s="44" t="s">
        <v>2212</v>
      </c>
      <c r="D20" s="44" t="s">
        <v>72</v>
      </c>
      <c r="E20" s="44" t="s">
        <v>2213</v>
      </c>
      <c r="F20" s="44" t="s">
        <v>2196</v>
      </c>
      <c r="G20" s="77" t="s">
        <v>2181</v>
      </c>
      <c r="H20" s="77">
        <v>1</v>
      </c>
      <c r="I20" s="77" t="s">
        <v>2173</v>
      </c>
      <c r="J20" s="78">
        <v>77000000</v>
      </c>
      <c r="K20" s="79" t="s">
        <v>2214</v>
      </c>
      <c r="L20" s="44" t="s">
        <v>2215</v>
      </c>
      <c r="M20" s="44" t="s">
        <v>2216</v>
      </c>
      <c r="N20" s="44" t="s">
        <v>2217</v>
      </c>
      <c r="O20" s="44">
        <v>2018.6</v>
      </c>
    </row>
    <row r="21" spans="1:15" ht="20.100000000000001" customHeight="1">
      <c r="A21" s="43">
        <v>18</v>
      </c>
      <c r="B21" s="43">
        <v>1</v>
      </c>
      <c r="C21" s="44" t="s">
        <v>871</v>
      </c>
      <c r="D21" s="44" t="s">
        <v>72</v>
      </c>
      <c r="E21" s="44" t="s">
        <v>872</v>
      </c>
      <c r="F21" s="44" t="s">
        <v>873</v>
      </c>
      <c r="G21" s="77" t="s">
        <v>818</v>
      </c>
      <c r="H21" s="77">
        <v>1</v>
      </c>
      <c r="I21" s="77" t="s">
        <v>825</v>
      </c>
      <c r="J21" s="78">
        <v>500000000</v>
      </c>
      <c r="K21" s="79" t="s">
        <v>99</v>
      </c>
      <c r="L21" s="44" t="s">
        <v>185</v>
      </c>
      <c r="M21" s="44" t="s">
        <v>846</v>
      </c>
      <c r="N21" s="44" t="s">
        <v>847</v>
      </c>
      <c r="O21" s="44">
        <v>2018.8</v>
      </c>
    </row>
    <row r="22" spans="1:15" ht="20.100000000000001" customHeight="1">
      <c r="A22" s="43">
        <v>19</v>
      </c>
      <c r="B22" s="43">
        <v>1</v>
      </c>
      <c r="C22" s="44" t="s">
        <v>1219</v>
      </c>
      <c r="D22" s="44" t="s">
        <v>829</v>
      </c>
      <c r="E22" s="44" t="s">
        <v>1220</v>
      </c>
      <c r="F22" s="44" t="s">
        <v>817</v>
      </c>
      <c r="G22" s="77" t="s">
        <v>818</v>
      </c>
      <c r="H22" s="77">
        <v>2</v>
      </c>
      <c r="I22" s="77" t="s">
        <v>848</v>
      </c>
      <c r="J22" s="78">
        <v>20900000</v>
      </c>
      <c r="K22" s="79" t="s">
        <v>103</v>
      </c>
      <c r="L22" s="44" t="s">
        <v>52</v>
      </c>
      <c r="M22" s="44" t="s">
        <v>1221</v>
      </c>
      <c r="N22" s="44" t="s">
        <v>1222</v>
      </c>
      <c r="O22" s="44">
        <v>43132</v>
      </c>
    </row>
    <row r="23" spans="1:15" ht="20.100000000000001" customHeight="1">
      <c r="A23" s="43">
        <v>20</v>
      </c>
      <c r="B23" s="43">
        <v>1</v>
      </c>
      <c r="C23" s="44" t="s">
        <v>1124</v>
      </c>
      <c r="D23" s="44" t="s">
        <v>50</v>
      </c>
      <c r="E23" s="44" t="s">
        <v>1125</v>
      </c>
      <c r="F23" s="44" t="s">
        <v>817</v>
      </c>
      <c r="G23" s="77" t="s">
        <v>1126</v>
      </c>
      <c r="H23" s="77">
        <v>1</v>
      </c>
      <c r="I23" s="77" t="s">
        <v>839</v>
      </c>
      <c r="J23" s="78">
        <v>55000000</v>
      </c>
      <c r="K23" s="79" t="s">
        <v>877</v>
      </c>
      <c r="L23" s="44" t="s">
        <v>877</v>
      </c>
      <c r="M23" s="44" t="s">
        <v>2298</v>
      </c>
      <c r="N23" s="44" t="s">
        <v>2299</v>
      </c>
      <c r="O23" s="44">
        <v>2016.2</v>
      </c>
    </row>
    <row r="24" spans="1:15" s="2" customFormat="1" ht="20.100000000000001" customHeight="1">
      <c r="A24" s="43">
        <v>21</v>
      </c>
      <c r="B24" s="43">
        <v>1</v>
      </c>
      <c r="C24" s="44" t="s">
        <v>1608</v>
      </c>
      <c r="D24" s="44" t="s">
        <v>829</v>
      </c>
      <c r="E24" s="44" t="s">
        <v>1609</v>
      </c>
      <c r="F24" s="44" t="s">
        <v>1610</v>
      </c>
      <c r="G24" s="77" t="s">
        <v>1611</v>
      </c>
      <c r="H24" s="77">
        <v>1</v>
      </c>
      <c r="I24" s="77" t="s">
        <v>1612</v>
      </c>
      <c r="J24" s="78">
        <v>350000000</v>
      </c>
      <c r="K24" s="79" t="s">
        <v>1613</v>
      </c>
      <c r="L24" s="44" t="s">
        <v>1614</v>
      </c>
      <c r="M24" s="44" t="s">
        <v>1615</v>
      </c>
      <c r="N24" s="44" t="s">
        <v>1616</v>
      </c>
      <c r="O24" s="44" t="s">
        <v>1617</v>
      </c>
    </row>
    <row r="25" spans="1:15" s="2" customFormat="1" ht="20.100000000000001" customHeight="1">
      <c r="A25" s="43">
        <v>22</v>
      </c>
      <c r="B25" s="43">
        <v>1</v>
      </c>
      <c r="C25" s="44" t="s">
        <v>1870</v>
      </c>
      <c r="D25" s="44" t="s">
        <v>63</v>
      </c>
      <c r="E25" s="44" t="s">
        <v>1871</v>
      </c>
      <c r="F25" s="44" t="s">
        <v>1872</v>
      </c>
      <c r="G25" s="77" t="s">
        <v>1873</v>
      </c>
      <c r="H25" s="77">
        <v>2</v>
      </c>
      <c r="I25" s="77" t="s">
        <v>1874</v>
      </c>
      <c r="J25" s="78">
        <v>177000000</v>
      </c>
      <c r="K25" s="79" t="s">
        <v>1829</v>
      </c>
      <c r="L25" s="44" t="s">
        <v>1830</v>
      </c>
      <c r="M25" s="44" t="s">
        <v>1875</v>
      </c>
      <c r="N25" s="44" t="s">
        <v>1876</v>
      </c>
      <c r="O25" s="44">
        <v>2018.12</v>
      </c>
    </row>
    <row r="26" spans="1:15" s="2" customFormat="1" ht="20.100000000000001" customHeight="1">
      <c r="A26" s="43">
        <v>23</v>
      </c>
      <c r="B26" s="43">
        <v>1</v>
      </c>
      <c r="C26" s="44" t="s">
        <v>2359</v>
      </c>
      <c r="D26" s="44" t="s">
        <v>72</v>
      </c>
      <c r="E26" s="44" t="s">
        <v>2360</v>
      </c>
      <c r="F26" s="44">
        <v>6205</v>
      </c>
      <c r="G26" s="77" t="s">
        <v>2361</v>
      </c>
      <c r="H26" s="77">
        <v>1</v>
      </c>
      <c r="I26" s="77" t="s">
        <v>2347</v>
      </c>
      <c r="J26" s="78">
        <v>50000000</v>
      </c>
      <c r="K26" s="79" t="s">
        <v>2362</v>
      </c>
      <c r="L26" s="44" t="s">
        <v>2363</v>
      </c>
      <c r="M26" s="44" t="s">
        <v>2364</v>
      </c>
      <c r="N26" s="44" t="s">
        <v>2365</v>
      </c>
      <c r="O26" s="44">
        <v>2018.4</v>
      </c>
    </row>
    <row r="27" spans="1:15" s="2" customFormat="1" ht="20.100000000000001" customHeight="1">
      <c r="A27" s="43">
        <v>24</v>
      </c>
      <c r="B27" s="43">
        <v>1</v>
      </c>
      <c r="C27" s="44" t="s">
        <v>1764</v>
      </c>
      <c r="D27" s="44" t="s">
        <v>50</v>
      </c>
      <c r="E27" s="44" t="s">
        <v>1765</v>
      </c>
      <c r="F27" s="44" t="s">
        <v>1759</v>
      </c>
      <c r="G27" s="77" t="s">
        <v>1717</v>
      </c>
      <c r="H27" s="77">
        <v>79</v>
      </c>
      <c r="I27" s="77" t="s">
        <v>1766</v>
      </c>
      <c r="J27" s="78">
        <v>237000000</v>
      </c>
      <c r="K27" s="79" t="s">
        <v>1760</v>
      </c>
      <c r="L27" s="44" t="s">
        <v>1761</v>
      </c>
      <c r="M27" s="44" t="s">
        <v>1767</v>
      </c>
      <c r="N27" s="44" t="s">
        <v>1768</v>
      </c>
      <c r="O27" s="44">
        <v>2018.12</v>
      </c>
    </row>
    <row r="28" spans="1:15" s="2" customFormat="1" ht="20.100000000000001" customHeight="1">
      <c r="A28" s="43">
        <v>25</v>
      </c>
      <c r="B28" s="43">
        <v>1</v>
      </c>
      <c r="C28" s="44" t="s">
        <v>2792</v>
      </c>
      <c r="D28" s="44" t="s">
        <v>2793</v>
      </c>
      <c r="E28" s="44" t="s">
        <v>2794</v>
      </c>
      <c r="F28" s="44" t="s">
        <v>2795</v>
      </c>
      <c r="G28" s="77" t="s">
        <v>2786</v>
      </c>
      <c r="H28" s="77">
        <v>10</v>
      </c>
      <c r="I28" s="77" t="s">
        <v>2495</v>
      </c>
      <c r="J28" s="78">
        <v>10000000</v>
      </c>
      <c r="K28" s="79" t="s">
        <v>2796</v>
      </c>
      <c r="L28" s="44" t="s">
        <v>2789</v>
      </c>
      <c r="M28" s="44" t="s">
        <v>2797</v>
      </c>
      <c r="N28" s="44" t="s">
        <v>2798</v>
      </c>
      <c r="O28" s="44">
        <v>2018.6</v>
      </c>
    </row>
    <row r="29" spans="1:15" s="2" customFormat="1" ht="20.100000000000001" customHeight="1">
      <c r="A29" s="43">
        <v>26</v>
      </c>
      <c r="B29" s="43">
        <v>1</v>
      </c>
      <c r="C29" s="44" t="s">
        <v>2845</v>
      </c>
      <c r="D29" s="44" t="s">
        <v>72</v>
      </c>
      <c r="E29" s="44" t="s">
        <v>1278</v>
      </c>
      <c r="F29" s="44" t="s">
        <v>817</v>
      </c>
      <c r="G29" s="77" t="s">
        <v>1279</v>
      </c>
      <c r="H29" s="77">
        <v>100</v>
      </c>
      <c r="I29" s="77" t="s">
        <v>819</v>
      </c>
      <c r="J29" s="78">
        <v>5000000</v>
      </c>
      <c r="K29" s="79" t="s">
        <v>128</v>
      </c>
      <c r="L29" s="44" t="s">
        <v>1215</v>
      </c>
      <c r="M29" s="44" t="s">
        <v>1280</v>
      </c>
      <c r="N29" s="44" t="s">
        <v>1281</v>
      </c>
      <c r="O29" s="44">
        <v>2018.01</v>
      </c>
    </row>
    <row r="30" spans="1:15" s="2" customFormat="1" ht="20.100000000000001" customHeight="1">
      <c r="A30" s="43">
        <v>27</v>
      </c>
      <c r="B30" s="43">
        <v>1</v>
      </c>
      <c r="C30" s="44" t="s">
        <v>2698</v>
      </c>
      <c r="D30" s="44" t="s">
        <v>63</v>
      </c>
      <c r="E30" s="44" t="s">
        <v>2699</v>
      </c>
      <c r="F30" s="44" t="s">
        <v>2678</v>
      </c>
      <c r="G30" s="77" t="s">
        <v>2700</v>
      </c>
      <c r="H30" s="77">
        <v>9</v>
      </c>
      <c r="I30" s="77" t="s">
        <v>2680</v>
      </c>
      <c r="J30" s="78">
        <v>17000000</v>
      </c>
      <c r="K30" s="79" t="s">
        <v>768</v>
      </c>
      <c r="L30" s="44" t="s">
        <v>769</v>
      </c>
      <c r="M30" s="44" t="s">
        <v>2701</v>
      </c>
      <c r="N30" s="44" t="s">
        <v>2702</v>
      </c>
      <c r="O30" s="44">
        <v>2018.6</v>
      </c>
    </row>
    <row r="31" spans="1:15" s="2" customFormat="1" ht="20.100000000000001" customHeight="1">
      <c r="A31" s="43">
        <v>28</v>
      </c>
      <c r="B31" s="43">
        <v>1</v>
      </c>
      <c r="C31" s="44" t="s">
        <v>2555</v>
      </c>
      <c r="D31" s="44" t="s">
        <v>50</v>
      </c>
      <c r="E31" s="44" t="s">
        <v>2556</v>
      </c>
      <c r="F31" s="44" t="s">
        <v>2557</v>
      </c>
      <c r="G31" s="77" t="s">
        <v>2544</v>
      </c>
      <c r="H31" s="77">
        <v>300</v>
      </c>
      <c r="I31" s="77" t="s">
        <v>2522</v>
      </c>
      <c r="J31" s="78">
        <v>30000000</v>
      </c>
      <c r="K31" s="79" t="s">
        <v>2558</v>
      </c>
      <c r="L31" s="44" t="s">
        <v>2559</v>
      </c>
      <c r="M31" s="44" t="s">
        <v>2560</v>
      </c>
      <c r="N31" s="44" t="s">
        <v>2561</v>
      </c>
      <c r="O31" s="44">
        <v>2018.12</v>
      </c>
    </row>
    <row r="32" spans="1:15" s="2" customFormat="1" ht="20.100000000000001" customHeight="1">
      <c r="A32" s="43">
        <v>29</v>
      </c>
      <c r="B32" s="43">
        <v>1</v>
      </c>
      <c r="C32" s="44" t="s">
        <v>1634</v>
      </c>
      <c r="D32" s="44" t="s">
        <v>1635</v>
      </c>
      <c r="E32" s="44" t="s">
        <v>1636</v>
      </c>
      <c r="F32" s="44" t="s">
        <v>1637</v>
      </c>
      <c r="G32" s="77" t="s">
        <v>1611</v>
      </c>
      <c r="H32" s="77">
        <v>80</v>
      </c>
      <c r="I32" s="77" t="s">
        <v>1638</v>
      </c>
      <c r="J32" s="78">
        <v>320000000</v>
      </c>
      <c r="K32" s="79" t="s">
        <v>1639</v>
      </c>
      <c r="L32" s="44" t="s">
        <v>1640</v>
      </c>
      <c r="M32" s="44" t="s">
        <v>1641</v>
      </c>
      <c r="N32" s="44" t="s">
        <v>1642</v>
      </c>
      <c r="O32" s="44">
        <v>2019.1</v>
      </c>
    </row>
    <row r="33" spans="1:15" s="2" customFormat="1" ht="20.100000000000001" customHeight="1">
      <c r="A33" s="43">
        <v>30</v>
      </c>
      <c r="B33" s="43">
        <v>1</v>
      </c>
      <c r="C33" s="44" t="s">
        <v>2392</v>
      </c>
      <c r="D33" s="44" t="s">
        <v>72</v>
      </c>
      <c r="E33" s="44" t="s">
        <v>2393</v>
      </c>
      <c r="F33" s="44" t="s">
        <v>2394</v>
      </c>
      <c r="G33" s="77" t="s">
        <v>2395</v>
      </c>
      <c r="H33" s="77">
        <v>1</v>
      </c>
      <c r="I33" s="77" t="s">
        <v>2276</v>
      </c>
      <c r="J33" s="78">
        <v>48400000</v>
      </c>
      <c r="K33" s="79" t="s">
        <v>2396</v>
      </c>
      <c r="L33" s="44" t="s">
        <v>2397</v>
      </c>
      <c r="M33" s="44" t="s">
        <v>2398</v>
      </c>
      <c r="N33" s="44" t="s">
        <v>2399</v>
      </c>
      <c r="O33" s="44">
        <v>2018.1</v>
      </c>
    </row>
    <row r="34" spans="1:15" s="2" customFormat="1" ht="20.100000000000001" customHeight="1">
      <c r="A34" s="43">
        <v>31</v>
      </c>
      <c r="B34" s="43">
        <v>1</v>
      </c>
      <c r="C34" s="44" t="s">
        <v>1964</v>
      </c>
      <c r="D34" s="44" t="s">
        <v>63</v>
      </c>
      <c r="E34" s="44" t="s">
        <v>1965</v>
      </c>
      <c r="F34" s="44" t="s">
        <v>817</v>
      </c>
      <c r="G34" s="77" t="s">
        <v>924</v>
      </c>
      <c r="H34" s="77">
        <v>2</v>
      </c>
      <c r="I34" s="77" t="s">
        <v>925</v>
      </c>
      <c r="J34" s="78">
        <v>133000000</v>
      </c>
      <c r="K34" s="79" t="s">
        <v>103</v>
      </c>
      <c r="L34" s="44" t="s">
        <v>52</v>
      </c>
      <c r="M34" s="44" t="s">
        <v>1966</v>
      </c>
      <c r="N34" s="44" t="s">
        <v>1967</v>
      </c>
      <c r="O34" s="44">
        <v>43252</v>
      </c>
    </row>
    <row r="35" spans="1:15" s="2" customFormat="1" ht="20.100000000000001" customHeight="1">
      <c r="A35" s="43">
        <v>32</v>
      </c>
      <c r="B35" s="43">
        <v>1</v>
      </c>
      <c r="C35" s="44" t="s">
        <v>2461</v>
      </c>
      <c r="D35" s="44" t="s">
        <v>63</v>
      </c>
      <c r="E35" s="44" t="s">
        <v>2462</v>
      </c>
      <c r="F35" s="44" t="s">
        <v>817</v>
      </c>
      <c r="G35" s="77" t="s">
        <v>924</v>
      </c>
      <c r="H35" s="77">
        <v>2</v>
      </c>
      <c r="I35" s="77" t="s">
        <v>925</v>
      </c>
      <c r="J35" s="78">
        <v>40000000</v>
      </c>
      <c r="K35" s="79" t="s">
        <v>103</v>
      </c>
      <c r="L35" s="44" t="s">
        <v>52</v>
      </c>
      <c r="M35" s="44" t="s">
        <v>2463</v>
      </c>
      <c r="N35" s="44" t="s">
        <v>2464</v>
      </c>
      <c r="O35" s="44">
        <v>43252</v>
      </c>
    </row>
    <row r="36" spans="1:15" s="6" customFormat="1" ht="20.100000000000001" customHeight="1">
      <c r="A36" s="43">
        <v>33</v>
      </c>
      <c r="B36" s="43">
        <v>1</v>
      </c>
      <c r="C36" s="44" t="s">
        <v>903</v>
      </c>
      <c r="D36" s="44" t="s">
        <v>63</v>
      </c>
      <c r="E36" s="44" t="s">
        <v>904</v>
      </c>
      <c r="F36" s="44" t="s">
        <v>817</v>
      </c>
      <c r="G36" s="77" t="s">
        <v>905</v>
      </c>
      <c r="H36" s="77">
        <v>1</v>
      </c>
      <c r="I36" s="77" t="s">
        <v>839</v>
      </c>
      <c r="J36" s="78">
        <v>200000000</v>
      </c>
      <c r="K36" s="79" t="s">
        <v>877</v>
      </c>
      <c r="L36" s="44" t="s">
        <v>906</v>
      </c>
      <c r="M36" s="44" t="s">
        <v>907</v>
      </c>
      <c r="N36" s="44" t="s">
        <v>908</v>
      </c>
      <c r="O36" s="44">
        <v>2018.4</v>
      </c>
    </row>
    <row r="37" spans="1:15" ht="20.100000000000001" customHeight="1">
      <c r="A37" s="43">
        <v>34</v>
      </c>
      <c r="B37" s="43">
        <v>1</v>
      </c>
      <c r="C37" s="44" t="s">
        <v>2048</v>
      </c>
      <c r="D37" s="44" t="s">
        <v>63</v>
      </c>
      <c r="E37" s="44" t="s">
        <v>2049</v>
      </c>
      <c r="F37" s="44" t="s">
        <v>2050</v>
      </c>
      <c r="G37" s="77" t="s">
        <v>2051</v>
      </c>
      <c r="H37" s="77">
        <v>1</v>
      </c>
      <c r="I37" s="77" t="s">
        <v>2052</v>
      </c>
      <c r="J37" s="78">
        <v>100000000</v>
      </c>
      <c r="K37" s="79" t="s">
        <v>2053</v>
      </c>
      <c r="L37" s="44" t="s">
        <v>2054</v>
      </c>
      <c r="M37" s="44" t="s">
        <v>2055</v>
      </c>
      <c r="N37" s="44" t="s">
        <v>2056</v>
      </c>
      <c r="O37" s="44">
        <v>2018.4</v>
      </c>
    </row>
    <row r="38" spans="1:15" ht="20.100000000000001" customHeight="1">
      <c r="A38" s="43">
        <v>35</v>
      </c>
      <c r="B38" s="43">
        <v>1</v>
      </c>
      <c r="C38" s="44" t="s">
        <v>2667</v>
      </c>
      <c r="D38" s="44" t="s">
        <v>63</v>
      </c>
      <c r="E38" s="44" t="s">
        <v>2668</v>
      </c>
      <c r="F38" s="44" t="s">
        <v>2669</v>
      </c>
      <c r="G38" s="77" t="s">
        <v>2670</v>
      </c>
      <c r="H38" s="77">
        <v>1</v>
      </c>
      <c r="I38" s="77" t="s">
        <v>2671</v>
      </c>
      <c r="J38" s="78">
        <v>18000000</v>
      </c>
      <c r="K38" s="79" t="s">
        <v>2672</v>
      </c>
      <c r="L38" s="44" t="s">
        <v>2673</v>
      </c>
      <c r="M38" s="44" t="s">
        <v>2674</v>
      </c>
      <c r="N38" s="44" t="s">
        <v>2675</v>
      </c>
      <c r="O38" s="44">
        <v>2018.4</v>
      </c>
    </row>
    <row r="39" spans="1:15" ht="20.100000000000001" customHeight="1">
      <c r="A39" s="43">
        <v>36</v>
      </c>
      <c r="B39" s="43">
        <v>1</v>
      </c>
      <c r="C39" s="44" t="s">
        <v>2620</v>
      </c>
      <c r="D39" s="44" t="s">
        <v>63</v>
      </c>
      <c r="E39" s="44" t="s">
        <v>2621</v>
      </c>
      <c r="F39" s="44" t="s">
        <v>2622</v>
      </c>
      <c r="G39" s="77" t="s">
        <v>2623</v>
      </c>
      <c r="H39" s="77">
        <v>13</v>
      </c>
      <c r="I39" s="77" t="s">
        <v>2624</v>
      </c>
      <c r="J39" s="78">
        <v>25000000</v>
      </c>
      <c r="K39" s="79" t="s">
        <v>2625</v>
      </c>
      <c r="L39" s="44" t="s">
        <v>2626</v>
      </c>
      <c r="M39" s="44" t="s">
        <v>2627</v>
      </c>
      <c r="N39" s="44" t="s">
        <v>2628</v>
      </c>
      <c r="O39" s="44">
        <v>2018.4</v>
      </c>
    </row>
    <row r="40" spans="1:15" ht="20.100000000000001" customHeight="1">
      <c r="A40" s="43">
        <v>37</v>
      </c>
      <c r="B40" s="43">
        <v>1</v>
      </c>
      <c r="C40" s="44" t="s">
        <v>1922</v>
      </c>
      <c r="D40" s="44" t="s">
        <v>63</v>
      </c>
      <c r="E40" s="44" t="s">
        <v>1923</v>
      </c>
      <c r="F40" s="44" t="s">
        <v>1924</v>
      </c>
      <c r="G40" s="77" t="s">
        <v>1925</v>
      </c>
      <c r="H40" s="77">
        <v>1</v>
      </c>
      <c r="I40" s="77" t="s">
        <v>1926</v>
      </c>
      <c r="J40" s="78">
        <v>150000000</v>
      </c>
      <c r="K40" s="79" t="s">
        <v>1927</v>
      </c>
      <c r="L40" s="44" t="s">
        <v>1928</v>
      </c>
      <c r="M40" s="44" t="s">
        <v>1929</v>
      </c>
      <c r="N40" s="44" t="s">
        <v>1930</v>
      </c>
      <c r="O40" s="44">
        <v>2018.12</v>
      </c>
    </row>
    <row r="41" spans="1:15" ht="20.100000000000001" customHeight="1">
      <c r="A41" s="43">
        <v>38</v>
      </c>
      <c r="B41" s="43">
        <v>1</v>
      </c>
      <c r="C41" s="44" t="s">
        <v>2185</v>
      </c>
      <c r="D41" s="44" t="s">
        <v>2186</v>
      </c>
      <c r="E41" s="44" t="s">
        <v>2187</v>
      </c>
      <c r="F41" s="44" t="s">
        <v>2188</v>
      </c>
      <c r="G41" s="77" t="s">
        <v>2181</v>
      </c>
      <c r="H41" s="77">
        <v>50</v>
      </c>
      <c r="I41" s="77" t="s">
        <v>2182</v>
      </c>
      <c r="J41" s="78">
        <v>80000000</v>
      </c>
      <c r="K41" s="79" t="s">
        <v>2189</v>
      </c>
      <c r="L41" s="44" t="s">
        <v>2190</v>
      </c>
      <c r="M41" s="44" t="s">
        <v>2191</v>
      </c>
      <c r="N41" s="44" t="s">
        <v>2192</v>
      </c>
      <c r="O41" s="44">
        <v>2019.1</v>
      </c>
    </row>
    <row r="42" spans="1:15" ht="20.100000000000001" customHeight="1">
      <c r="A42" s="43">
        <v>39</v>
      </c>
      <c r="B42" s="43">
        <v>1</v>
      </c>
      <c r="C42" s="44" t="s">
        <v>2021</v>
      </c>
      <c r="D42" s="44" t="s">
        <v>50</v>
      </c>
      <c r="E42" s="44" t="s">
        <v>2022</v>
      </c>
      <c r="F42" s="44" t="s">
        <v>2023</v>
      </c>
      <c r="G42" s="77" t="s">
        <v>2024</v>
      </c>
      <c r="H42" s="77">
        <v>173</v>
      </c>
      <c r="I42" s="77" t="s">
        <v>2025</v>
      </c>
      <c r="J42" s="78">
        <v>115000000</v>
      </c>
      <c r="K42" s="79" t="s">
        <v>2026</v>
      </c>
      <c r="L42" s="44" t="s">
        <v>2027</v>
      </c>
      <c r="M42" s="44" t="s">
        <v>2028</v>
      </c>
      <c r="N42" s="44" t="s">
        <v>1007</v>
      </c>
      <c r="O42" s="44" t="s">
        <v>1008</v>
      </c>
    </row>
    <row r="43" spans="1:15" ht="20.100000000000001" customHeight="1">
      <c r="A43" s="43">
        <v>40</v>
      </c>
      <c r="B43" s="43">
        <v>1</v>
      </c>
      <c r="C43" s="44" t="s">
        <v>2375</v>
      </c>
      <c r="D43" s="44" t="s">
        <v>50</v>
      </c>
      <c r="E43" s="44" t="s">
        <v>2376</v>
      </c>
      <c r="F43" s="44" t="s">
        <v>2377</v>
      </c>
      <c r="G43" s="77" t="s">
        <v>2378</v>
      </c>
      <c r="H43" s="77">
        <v>1</v>
      </c>
      <c r="I43" s="77" t="s">
        <v>2379</v>
      </c>
      <c r="J43" s="78">
        <v>50000000</v>
      </c>
      <c r="K43" s="79" t="s">
        <v>1305</v>
      </c>
      <c r="L43" s="44" t="s">
        <v>1306</v>
      </c>
      <c r="M43" s="44" t="s">
        <v>2380</v>
      </c>
      <c r="N43" s="44" t="s">
        <v>2381</v>
      </c>
      <c r="O43" s="44">
        <v>2018.05</v>
      </c>
    </row>
    <row r="44" spans="1:15" ht="20.100000000000001" customHeight="1">
      <c r="A44" s="43">
        <v>41</v>
      </c>
      <c r="B44" s="43">
        <v>1</v>
      </c>
      <c r="C44" s="44" t="s">
        <v>2375</v>
      </c>
      <c r="D44" s="44" t="s">
        <v>50</v>
      </c>
      <c r="E44" s="44" t="s">
        <v>2387</v>
      </c>
      <c r="F44" s="44" t="s">
        <v>817</v>
      </c>
      <c r="G44" s="77" t="s">
        <v>2388</v>
      </c>
      <c r="H44" s="77">
        <v>118364</v>
      </c>
      <c r="I44" s="77" t="s">
        <v>2286</v>
      </c>
      <c r="J44" s="78">
        <v>49700000</v>
      </c>
      <c r="K44" s="79" t="s">
        <v>2389</v>
      </c>
      <c r="L44" s="44" t="s">
        <v>2390</v>
      </c>
      <c r="M44" s="44" t="s">
        <v>2391</v>
      </c>
      <c r="N44" s="44" t="s">
        <v>1164</v>
      </c>
      <c r="O44" s="44" t="s">
        <v>1165</v>
      </c>
    </row>
    <row r="45" spans="1:15" ht="20.100000000000001" customHeight="1">
      <c r="A45" s="43">
        <v>42</v>
      </c>
      <c r="B45" s="43">
        <v>1</v>
      </c>
      <c r="C45" s="44" t="s">
        <v>2414</v>
      </c>
      <c r="D45" s="44" t="s">
        <v>50</v>
      </c>
      <c r="E45" s="44" t="s">
        <v>2415</v>
      </c>
      <c r="F45" s="44" t="s">
        <v>2416</v>
      </c>
      <c r="G45" s="77" t="s">
        <v>2292</v>
      </c>
      <c r="H45" s="77">
        <v>427</v>
      </c>
      <c r="I45" s="77" t="s">
        <v>2417</v>
      </c>
      <c r="J45" s="78">
        <v>45000000</v>
      </c>
      <c r="K45" s="79" t="s">
        <v>2418</v>
      </c>
      <c r="L45" s="44" t="s">
        <v>2419</v>
      </c>
      <c r="M45" s="44" t="s">
        <v>2420</v>
      </c>
      <c r="N45" s="44" t="s">
        <v>2421</v>
      </c>
      <c r="O45" s="44" t="s">
        <v>2422</v>
      </c>
    </row>
    <row r="46" spans="1:15" ht="20.100000000000001" customHeight="1">
      <c r="A46" s="43">
        <v>43</v>
      </c>
      <c r="B46" s="43">
        <v>1</v>
      </c>
      <c r="C46" s="44" t="s">
        <v>2476</v>
      </c>
      <c r="D46" s="44" t="s">
        <v>50</v>
      </c>
      <c r="E46" s="44" t="s">
        <v>2477</v>
      </c>
      <c r="F46" s="44" t="s">
        <v>2345</v>
      </c>
      <c r="G46" s="77" t="s">
        <v>2478</v>
      </c>
      <c r="H46" s="77">
        <v>416</v>
      </c>
      <c r="I46" s="77" t="s">
        <v>2479</v>
      </c>
      <c r="J46" s="78">
        <v>40000000</v>
      </c>
      <c r="K46" s="79" t="s">
        <v>2356</v>
      </c>
      <c r="L46" s="44" t="s">
        <v>2480</v>
      </c>
      <c r="M46" s="44" t="s">
        <v>2481</v>
      </c>
      <c r="N46" s="44" t="s">
        <v>1173</v>
      </c>
      <c r="O46" s="44" t="s">
        <v>1174</v>
      </c>
    </row>
    <row r="47" spans="1:15" ht="20.100000000000001" customHeight="1">
      <c r="A47" s="43">
        <v>44</v>
      </c>
      <c r="B47" s="43">
        <v>1</v>
      </c>
      <c r="C47" s="44" t="s">
        <v>2526</v>
      </c>
      <c r="D47" s="44" t="s">
        <v>50</v>
      </c>
      <c r="E47" s="44" t="s">
        <v>2527</v>
      </c>
      <c r="F47" s="44" t="s">
        <v>817</v>
      </c>
      <c r="G47" s="77" t="s">
        <v>1429</v>
      </c>
      <c r="H47" s="77">
        <v>1250</v>
      </c>
      <c r="I47" s="77" t="s">
        <v>2528</v>
      </c>
      <c r="J47" s="78">
        <v>32000000</v>
      </c>
      <c r="K47" s="79" t="s">
        <v>2529</v>
      </c>
      <c r="L47" s="44" t="s">
        <v>2530</v>
      </c>
      <c r="M47" s="44" t="s">
        <v>2531</v>
      </c>
      <c r="N47" s="44" t="s">
        <v>1190</v>
      </c>
      <c r="O47" s="44" t="s">
        <v>1191</v>
      </c>
    </row>
    <row r="48" spans="1:15" ht="20.100000000000001" customHeight="1">
      <c r="A48" s="43">
        <v>45</v>
      </c>
      <c r="B48" s="43">
        <v>1</v>
      </c>
      <c r="C48" s="44" t="s">
        <v>2676</v>
      </c>
      <c r="D48" s="44" t="s">
        <v>50</v>
      </c>
      <c r="E48" s="44" t="s">
        <v>2677</v>
      </c>
      <c r="F48" s="44" t="s">
        <v>2678</v>
      </c>
      <c r="G48" s="77" t="s">
        <v>2679</v>
      </c>
      <c r="H48" s="77">
        <v>727</v>
      </c>
      <c r="I48" s="77" t="s">
        <v>2680</v>
      </c>
      <c r="J48" s="78">
        <v>18000000</v>
      </c>
      <c r="K48" s="79" t="s">
        <v>2681</v>
      </c>
      <c r="L48" s="44" t="s">
        <v>2682</v>
      </c>
      <c r="M48" s="44" t="s">
        <v>2683</v>
      </c>
      <c r="N48" s="44" t="s">
        <v>1244</v>
      </c>
      <c r="O48" s="44" t="s">
        <v>1245</v>
      </c>
    </row>
    <row r="49" spans="1:15" ht="20.100000000000001" customHeight="1">
      <c r="A49" s="43">
        <v>46</v>
      </c>
      <c r="B49" s="43">
        <v>1</v>
      </c>
      <c r="C49" s="44" t="s">
        <v>2067</v>
      </c>
      <c r="D49" s="44" t="s">
        <v>63</v>
      </c>
      <c r="E49" s="44" t="s">
        <v>2068</v>
      </c>
      <c r="F49" s="44" t="s">
        <v>2069</v>
      </c>
      <c r="G49" s="77" t="s">
        <v>2070</v>
      </c>
      <c r="H49" s="77">
        <v>4</v>
      </c>
      <c r="I49" s="77" t="s">
        <v>2071</v>
      </c>
      <c r="J49" s="78">
        <v>100000000</v>
      </c>
      <c r="K49" s="79" t="s">
        <v>2072</v>
      </c>
      <c r="L49" s="44" t="s">
        <v>2073</v>
      </c>
      <c r="M49" s="44" t="s">
        <v>2074</v>
      </c>
      <c r="N49" s="44" t="s">
        <v>2075</v>
      </c>
      <c r="O49" s="44" t="s">
        <v>2076</v>
      </c>
    </row>
    <row r="50" spans="1:15" ht="20.100000000000001" customHeight="1">
      <c r="A50" s="43">
        <v>47</v>
      </c>
      <c r="B50" s="43">
        <v>1</v>
      </c>
      <c r="C50" s="44" t="s">
        <v>1705</v>
      </c>
      <c r="D50" s="44" t="s">
        <v>63</v>
      </c>
      <c r="E50" s="44" t="s">
        <v>1706</v>
      </c>
      <c r="F50" s="44">
        <v>1500</v>
      </c>
      <c r="G50" s="77" t="s">
        <v>1707</v>
      </c>
      <c r="H50" s="77">
        <v>210</v>
      </c>
      <c r="I50" s="77" t="s">
        <v>1708</v>
      </c>
      <c r="J50" s="78">
        <v>276000000</v>
      </c>
      <c r="K50" s="79" t="s">
        <v>1709</v>
      </c>
      <c r="L50" s="44" t="s">
        <v>1710</v>
      </c>
      <c r="M50" s="44" t="s">
        <v>1711</v>
      </c>
      <c r="N50" s="44" t="s">
        <v>1712</v>
      </c>
      <c r="O50" s="44">
        <v>2018.3</v>
      </c>
    </row>
    <row r="51" spans="1:15" ht="20.100000000000001" customHeight="1">
      <c r="A51" s="43">
        <v>48</v>
      </c>
      <c r="B51" s="43">
        <v>1</v>
      </c>
      <c r="C51" s="44" t="s">
        <v>1097</v>
      </c>
      <c r="D51" s="44" t="s">
        <v>63</v>
      </c>
      <c r="E51" s="44" t="s">
        <v>1098</v>
      </c>
      <c r="F51" s="44" t="s">
        <v>1099</v>
      </c>
      <c r="G51" s="77" t="s">
        <v>1100</v>
      </c>
      <c r="H51" s="77">
        <v>10</v>
      </c>
      <c r="I51" s="77" t="s">
        <v>853</v>
      </c>
      <c r="J51" s="78">
        <v>64010000</v>
      </c>
      <c r="K51" s="79" t="s">
        <v>99</v>
      </c>
      <c r="L51" s="44" t="s">
        <v>854</v>
      </c>
      <c r="M51" s="44" t="s">
        <v>855</v>
      </c>
      <c r="N51" s="44" t="s">
        <v>856</v>
      </c>
      <c r="O51" s="44">
        <v>2018.3</v>
      </c>
    </row>
    <row r="52" spans="1:15" ht="20.100000000000001" customHeight="1">
      <c r="A52" s="43">
        <v>49</v>
      </c>
      <c r="B52" s="43">
        <v>1</v>
      </c>
      <c r="C52" s="44" t="s">
        <v>1374</v>
      </c>
      <c r="D52" s="44" t="s">
        <v>50</v>
      </c>
      <c r="E52" s="44" t="s">
        <v>1375</v>
      </c>
      <c r="F52" s="44" t="s">
        <v>1376</v>
      </c>
      <c r="G52" s="77" t="s">
        <v>1338</v>
      </c>
      <c r="H52" s="77">
        <v>716</v>
      </c>
      <c r="I52" s="77" t="s">
        <v>1339</v>
      </c>
      <c r="J52" s="78">
        <v>1119000000</v>
      </c>
      <c r="K52" s="79" t="s">
        <v>1377</v>
      </c>
      <c r="L52" s="44" t="s">
        <v>1378</v>
      </c>
      <c r="M52" s="44" t="s">
        <v>1379</v>
      </c>
      <c r="N52" s="44" t="s">
        <v>1380</v>
      </c>
      <c r="O52" s="44">
        <v>2018.12</v>
      </c>
    </row>
    <row r="53" spans="1:15" ht="20.100000000000001" customHeight="1">
      <c r="A53" s="43">
        <v>50</v>
      </c>
      <c r="B53" s="43">
        <v>1</v>
      </c>
      <c r="C53" s="44" t="s">
        <v>1497</v>
      </c>
      <c r="D53" s="44" t="s">
        <v>50</v>
      </c>
      <c r="E53" s="44" t="s">
        <v>1498</v>
      </c>
      <c r="F53" s="44" t="s">
        <v>1491</v>
      </c>
      <c r="G53" s="77" t="s">
        <v>1458</v>
      </c>
      <c r="H53" s="77">
        <v>3</v>
      </c>
      <c r="I53" s="77" t="s">
        <v>1459</v>
      </c>
      <c r="J53" s="78">
        <v>520000000</v>
      </c>
      <c r="K53" s="79" t="s">
        <v>1499</v>
      </c>
      <c r="L53" s="44" t="s">
        <v>1500</v>
      </c>
      <c r="M53" s="44" t="s">
        <v>1501</v>
      </c>
      <c r="N53" s="44" t="s">
        <v>1502</v>
      </c>
      <c r="O53" s="44">
        <v>2018.12</v>
      </c>
    </row>
    <row r="54" spans="1:15" ht="20.100000000000001" customHeight="1">
      <c r="A54" s="43">
        <v>51</v>
      </c>
      <c r="B54" s="43">
        <v>1</v>
      </c>
      <c r="C54" s="44" t="s">
        <v>1336</v>
      </c>
      <c r="D54" s="44" t="s">
        <v>63</v>
      </c>
      <c r="E54" s="44" t="s">
        <v>1357</v>
      </c>
      <c r="F54" s="44" t="s">
        <v>1358</v>
      </c>
      <c r="G54" s="77" t="s">
        <v>1338</v>
      </c>
      <c r="H54" s="77">
        <v>1</v>
      </c>
      <c r="I54" s="77" t="s">
        <v>1339</v>
      </c>
      <c r="J54" s="78">
        <v>1700000000</v>
      </c>
      <c r="K54" s="79" t="s">
        <v>1340</v>
      </c>
      <c r="L54" s="44" t="s">
        <v>1341</v>
      </c>
      <c r="M54" s="44" t="s">
        <v>1359</v>
      </c>
      <c r="N54" s="44" t="s">
        <v>1360</v>
      </c>
      <c r="O54" s="44">
        <v>2018.11</v>
      </c>
    </row>
    <row r="55" spans="1:15" ht="20.100000000000001" customHeight="1">
      <c r="A55" s="43">
        <v>52</v>
      </c>
      <c r="B55" s="43">
        <v>1</v>
      </c>
      <c r="C55" s="44" t="s">
        <v>1336</v>
      </c>
      <c r="D55" s="44" t="s">
        <v>63</v>
      </c>
      <c r="E55" s="44" t="s">
        <v>1366</v>
      </c>
      <c r="F55" s="44" t="s">
        <v>1367</v>
      </c>
      <c r="G55" s="77" t="s">
        <v>1338</v>
      </c>
      <c r="H55" s="77">
        <v>1</v>
      </c>
      <c r="I55" s="77" t="s">
        <v>1339</v>
      </c>
      <c r="J55" s="78">
        <v>1500000000</v>
      </c>
      <c r="K55" s="79" t="s">
        <v>1340</v>
      </c>
      <c r="L55" s="44" t="s">
        <v>1341</v>
      </c>
      <c r="M55" s="44" t="s">
        <v>1359</v>
      </c>
      <c r="N55" s="44" t="s">
        <v>1360</v>
      </c>
      <c r="O55" s="44">
        <v>2018.11</v>
      </c>
    </row>
    <row r="56" spans="1:15" ht="20.100000000000001" customHeight="1">
      <c r="A56" s="43">
        <v>53</v>
      </c>
      <c r="B56" s="43">
        <v>1</v>
      </c>
      <c r="C56" s="44" t="s">
        <v>1336</v>
      </c>
      <c r="D56" s="44" t="s">
        <v>63</v>
      </c>
      <c r="E56" s="44" t="s">
        <v>1397</v>
      </c>
      <c r="F56" s="44" t="s">
        <v>1398</v>
      </c>
      <c r="G56" s="77" t="s">
        <v>1338</v>
      </c>
      <c r="H56" s="77">
        <v>1</v>
      </c>
      <c r="I56" s="77" t="s">
        <v>1339</v>
      </c>
      <c r="J56" s="78">
        <v>1000000000</v>
      </c>
      <c r="K56" s="79" t="s">
        <v>1340</v>
      </c>
      <c r="L56" s="44" t="s">
        <v>1341</v>
      </c>
      <c r="M56" s="44" t="s">
        <v>1359</v>
      </c>
      <c r="N56" s="44" t="s">
        <v>1360</v>
      </c>
      <c r="O56" s="44">
        <v>2018.11</v>
      </c>
    </row>
    <row r="57" spans="1:15" ht="20.100000000000001" customHeight="1">
      <c r="A57" s="43">
        <v>54</v>
      </c>
      <c r="B57" s="43">
        <v>1</v>
      </c>
      <c r="C57" s="44" t="s">
        <v>1336</v>
      </c>
      <c r="D57" s="44" t="s">
        <v>72</v>
      </c>
      <c r="E57" s="44" t="s">
        <v>1366</v>
      </c>
      <c r="F57" s="44" t="s">
        <v>1399</v>
      </c>
      <c r="G57" s="77" t="s">
        <v>1338</v>
      </c>
      <c r="H57" s="77">
        <v>1</v>
      </c>
      <c r="I57" s="77" t="s">
        <v>1339</v>
      </c>
      <c r="J57" s="78">
        <v>1000000000</v>
      </c>
      <c r="K57" s="79" t="s">
        <v>1340</v>
      </c>
      <c r="L57" s="44" t="s">
        <v>1341</v>
      </c>
      <c r="M57" s="44" t="s">
        <v>1359</v>
      </c>
      <c r="N57" s="44" t="s">
        <v>1360</v>
      </c>
      <c r="O57" s="44">
        <v>2018.11</v>
      </c>
    </row>
    <row r="58" spans="1:15" ht="20.100000000000001" customHeight="1">
      <c r="A58" s="43">
        <v>55</v>
      </c>
      <c r="B58" s="43">
        <v>1</v>
      </c>
      <c r="C58" s="44" t="s">
        <v>1454</v>
      </c>
      <c r="D58" s="44" t="s">
        <v>1455</v>
      </c>
      <c r="E58" s="44" t="s">
        <v>1456</v>
      </c>
      <c r="F58" s="44" t="s">
        <v>1457</v>
      </c>
      <c r="G58" s="77" t="s">
        <v>1458</v>
      </c>
      <c r="H58" s="77">
        <v>1</v>
      </c>
      <c r="I58" s="77" t="s">
        <v>1459</v>
      </c>
      <c r="J58" s="78">
        <v>600000000</v>
      </c>
      <c r="K58" s="79" t="s">
        <v>1460</v>
      </c>
      <c r="L58" s="44" t="s">
        <v>1461</v>
      </c>
      <c r="M58" s="44" t="s">
        <v>1462</v>
      </c>
      <c r="N58" s="44" t="s">
        <v>1463</v>
      </c>
      <c r="O58" s="44">
        <v>2018.11</v>
      </c>
    </row>
    <row r="59" spans="1:15" ht="20.100000000000001" customHeight="1">
      <c r="A59" s="43">
        <v>56</v>
      </c>
      <c r="B59" s="43">
        <v>1</v>
      </c>
      <c r="C59" s="44" t="s">
        <v>1454</v>
      </c>
      <c r="D59" s="44" t="s">
        <v>829</v>
      </c>
      <c r="E59" s="44" t="s">
        <v>1503</v>
      </c>
      <c r="F59" s="44" t="s">
        <v>1504</v>
      </c>
      <c r="G59" s="77" t="s">
        <v>1458</v>
      </c>
      <c r="H59" s="77">
        <v>1</v>
      </c>
      <c r="I59" s="77" t="s">
        <v>1459</v>
      </c>
      <c r="J59" s="78">
        <v>500000000</v>
      </c>
      <c r="K59" s="79" t="s">
        <v>1460</v>
      </c>
      <c r="L59" s="44" t="s">
        <v>1461</v>
      </c>
      <c r="M59" s="44" t="s">
        <v>1462</v>
      </c>
      <c r="N59" s="44" t="s">
        <v>1463</v>
      </c>
      <c r="O59" s="44">
        <v>2018.11</v>
      </c>
    </row>
    <row r="60" spans="1:15" ht="20.100000000000001" customHeight="1">
      <c r="A60" s="43">
        <v>57</v>
      </c>
      <c r="B60" s="43">
        <v>1</v>
      </c>
      <c r="C60" s="44" t="s">
        <v>1668</v>
      </c>
      <c r="D60" s="44" t="s">
        <v>1635</v>
      </c>
      <c r="E60" s="44" t="s">
        <v>1669</v>
      </c>
      <c r="F60" s="44" t="s">
        <v>1670</v>
      </c>
      <c r="G60" s="77" t="s">
        <v>1611</v>
      </c>
      <c r="H60" s="77">
        <v>1</v>
      </c>
      <c r="I60" s="77" t="s">
        <v>1671</v>
      </c>
      <c r="J60" s="78">
        <v>300000000</v>
      </c>
      <c r="K60" s="79" t="s">
        <v>1672</v>
      </c>
      <c r="L60" s="44" t="s">
        <v>1673</v>
      </c>
      <c r="M60" s="44" t="s">
        <v>1674</v>
      </c>
      <c r="N60" s="44" t="s">
        <v>1675</v>
      </c>
      <c r="O60" s="44">
        <v>2018.11</v>
      </c>
    </row>
    <row r="61" spans="1:15" s="2" customFormat="1" ht="20.100000000000001" customHeight="1">
      <c r="A61" s="43">
        <v>58</v>
      </c>
      <c r="B61" s="43">
        <v>1</v>
      </c>
      <c r="C61" s="44" t="s">
        <v>1790</v>
      </c>
      <c r="D61" s="44" t="s">
        <v>1791</v>
      </c>
      <c r="E61" s="44" t="s">
        <v>1792</v>
      </c>
      <c r="F61" s="44" t="s">
        <v>1793</v>
      </c>
      <c r="G61" s="77" t="s">
        <v>1425</v>
      </c>
      <c r="H61" s="77">
        <v>1</v>
      </c>
      <c r="I61" s="77" t="s">
        <v>1417</v>
      </c>
      <c r="J61" s="78">
        <v>200000000</v>
      </c>
      <c r="K61" s="79" t="s">
        <v>1533</v>
      </c>
      <c r="L61" s="44" t="s">
        <v>1534</v>
      </c>
      <c r="M61" s="44" t="s">
        <v>1794</v>
      </c>
      <c r="N61" s="44" t="s">
        <v>1795</v>
      </c>
      <c r="O61" s="44">
        <v>2018.11</v>
      </c>
    </row>
    <row r="62" spans="1:15" ht="20.100000000000001" customHeight="1">
      <c r="A62" s="43">
        <v>59</v>
      </c>
      <c r="B62" s="43">
        <v>1</v>
      </c>
      <c r="C62" s="44" t="s">
        <v>1381</v>
      </c>
      <c r="D62" s="44" t="s">
        <v>1382</v>
      </c>
      <c r="E62" s="44" t="s">
        <v>1383</v>
      </c>
      <c r="F62" s="44" t="s">
        <v>1384</v>
      </c>
      <c r="G62" s="77" t="s">
        <v>1385</v>
      </c>
      <c r="H62" s="77">
        <v>31</v>
      </c>
      <c r="I62" s="77" t="s">
        <v>1386</v>
      </c>
      <c r="J62" s="78">
        <v>1020616000</v>
      </c>
      <c r="K62" s="79" t="s">
        <v>1387</v>
      </c>
      <c r="L62" s="44" t="s">
        <v>1388</v>
      </c>
      <c r="M62" s="44" t="s">
        <v>1389</v>
      </c>
      <c r="N62" s="44" t="s">
        <v>1390</v>
      </c>
      <c r="O62" s="44">
        <v>2018.07</v>
      </c>
    </row>
    <row r="63" spans="1:15" ht="20.100000000000001" customHeight="1">
      <c r="A63" s="43">
        <v>60</v>
      </c>
      <c r="B63" s="43">
        <v>1</v>
      </c>
      <c r="C63" s="44" t="s">
        <v>1541</v>
      </c>
      <c r="D63" s="44" t="s">
        <v>50</v>
      </c>
      <c r="E63" s="44" t="s">
        <v>1542</v>
      </c>
      <c r="F63" s="44" t="s">
        <v>1543</v>
      </c>
      <c r="G63" s="77" t="s">
        <v>1544</v>
      </c>
      <c r="H63" s="77">
        <v>5032</v>
      </c>
      <c r="I63" s="77" t="s">
        <v>1545</v>
      </c>
      <c r="J63" s="78">
        <f>H63*90540</f>
        <v>455597280</v>
      </c>
      <c r="K63" s="79" t="s">
        <v>1546</v>
      </c>
      <c r="L63" s="44" t="s">
        <v>1547</v>
      </c>
      <c r="M63" s="44" t="s">
        <v>1548</v>
      </c>
      <c r="N63" s="44" t="s">
        <v>1549</v>
      </c>
      <c r="O63" s="44">
        <v>2019.8</v>
      </c>
    </row>
    <row r="64" spans="1:15" ht="20.100000000000001" customHeight="1">
      <c r="A64" s="43">
        <v>61</v>
      </c>
      <c r="B64" s="43">
        <v>1</v>
      </c>
      <c r="C64" s="44" t="s">
        <v>1541</v>
      </c>
      <c r="D64" s="44" t="s">
        <v>1576</v>
      </c>
      <c r="E64" s="44" t="s">
        <v>1577</v>
      </c>
      <c r="F64" s="44" t="s">
        <v>1578</v>
      </c>
      <c r="G64" s="77" t="s">
        <v>1579</v>
      </c>
      <c r="H64" s="77">
        <v>5684</v>
      </c>
      <c r="I64" s="77" t="s">
        <v>1580</v>
      </c>
      <c r="J64" s="78">
        <v>435102000</v>
      </c>
      <c r="K64" s="79" t="s">
        <v>1546</v>
      </c>
      <c r="L64" s="44" t="s">
        <v>1581</v>
      </c>
      <c r="M64" s="44" t="s">
        <v>1582</v>
      </c>
      <c r="N64" s="44" t="s">
        <v>1583</v>
      </c>
      <c r="O64" s="44">
        <v>2018.03</v>
      </c>
    </row>
    <row r="65" spans="1:15" ht="20.100000000000001" customHeight="1">
      <c r="A65" s="43">
        <v>62</v>
      </c>
      <c r="B65" s="43">
        <v>1</v>
      </c>
      <c r="C65" s="44" t="s">
        <v>1723</v>
      </c>
      <c r="D65" s="44" t="s">
        <v>1714</v>
      </c>
      <c r="E65" s="44" t="s">
        <v>1724</v>
      </c>
      <c r="F65" s="44" t="s">
        <v>1725</v>
      </c>
      <c r="G65" s="77" t="s">
        <v>1726</v>
      </c>
      <c r="H65" s="77">
        <v>104980</v>
      </c>
      <c r="I65" s="77" t="s">
        <v>1727</v>
      </c>
      <c r="J65" s="78">
        <v>262876000</v>
      </c>
      <c r="K65" s="79" t="s">
        <v>1728</v>
      </c>
      <c r="L65" s="44" t="s">
        <v>1729</v>
      </c>
      <c r="M65" s="44" t="s">
        <v>1730</v>
      </c>
      <c r="N65" s="44" t="s">
        <v>1731</v>
      </c>
      <c r="O65" s="44">
        <v>2018.02</v>
      </c>
    </row>
    <row r="66" spans="1:15" ht="20.100000000000001" customHeight="1">
      <c r="A66" s="43">
        <v>63</v>
      </c>
      <c r="B66" s="43">
        <v>1</v>
      </c>
      <c r="C66" s="44" t="s">
        <v>1838</v>
      </c>
      <c r="D66" s="44" t="s">
        <v>50</v>
      </c>
      <c r="E66" s="44" t="s">
        <v>2434</v>
      </c>
      <c r="F66" s="44" t="s">
        <v>2435</v>
      </c>
      <c r="G66" s="77" t="s">
        <v>2436</v>
      </c>
      <c r="H66" s="77">
        <v>541</v>
      </c>
      <c r="I66" s="77" t="s">
        <v>2437</v>
      </c>
      <c r="J66" s="78">
        <f>H66*80250</f>
        <v>43415250</v>
      </c>
      <c r="K66" s="79" t="s">
        <v>1843</v>
      </c>
      <c r="L66" s="44" t="s">
        <v>1844</v>
      </c>
      <c r="M66" s="44" t="s">
        <v>2438</v>
      </c>
      <c r="N66" s="44" t="s">
        <v>2439</v>
      </c>
      <c r="O66" s="44">
        <v>2019.8</v>
      </c>
    </row>
    <row r="67" spans="1:15" ht="20.100000000000001" customHeight="1">
      <c r="A67" s="43">
        <v>64</v>
      </c>
      <c r="B67" s="43">
        <v>1</v>
      </c>
      <c r="C67" s="44" t="s">
        <v>2606</v>
      </c>
      <c r="D67" s="44" t="s">
        <v>50</v>
      </c>
      <c r="E67" s="44" t="s">
        <v>2607</v>
      </c>
      <c r="F67" s="44" t="s">
        <v>2608</v>
      </c>
      <c r="G67" s="77" t="s">
        <v>2609</v>
      </c>
      <c r="H67" s="77">
        <v>316</v>
      </c>
      <c r="I67" s="77" t="s">
        <v>2610</v>
      </c>
      <c r="J67" s="78">
        <f>H67*79180</f>
        <v>25020880</v>
      </c>
      <c r="K67" s="79" t="s">
        <v>2602</v>
      </c>
      <c r="L67" s="44" t="s">
        <v>2603</v>
      </c>
      <c r="M67" s="44" t="s">
        <v>2604</v>
      </c>
      <c r="N67" s="44" t="s">
        <v>2605</v>
      </c>
      <c r="O67" s="44">
        <v>2019.8</v>
      </c>
    </row>
    <row r="68" spans="1:15" s="2" customFormat="1" ht="20.100000000000001" customHeight="1">
      <c r="A68" s="43">
        <v>65</v>
      </c>
      <c r="B68" s="43">
        <v>1</v>
      </c>
      <c r="C68" s="44" t="s">
        <v>2282</v>
      </c>
      <c r="D68" s="44" t="s">
        <v>50</v>
      </c>
      <c r="E68" s="44" t="s">
        <v>2283</v>
      </c>
      <c r="F68" s="44" t="s">
        <v>2284</v>
      </c>
      <c r="G68" s="77" t="s">
        <v>2285</v>
      </c>
      <c r="H68" s="77">
        <v>624386</v>
      </c>
      <c r="I68" s="77" t="s">
        <v>2286</v>
      </c>
      <c r="J68" s="78">
        <f>H68*95</f>
        <v>59316670</v>
      </c>
      <c r="K68" s="79" t="s">
        <v>2277</v>
      </c>
      <c r="L68" s="44" t="s">
        <v>2287</v>
      </c>
      <c r="M68" s="44" t="s">
        <v>2288</v>
      </c>
      <c r="N68" s="44" t="s">
        <v>2289</v>
      </c>
      <c r="O68" s="44">
        <v>2019.05</v>
      </c>
    </row>
    <row r="69" spans="1:15" ht="20.100000000000001" customHeight="1">
      <c r="A69" s="43">
        <v>66</v>
      </c>
      <c r="B69" s="43">
        <v>1</v>
      </c>
      <c r="C69" s="44" t="s">
        <v>2455</v>
      </c>
      <c r="D69" s="44" t="s">
        <v>50</v>
      </c>
      <c r="E69" s="44" t="s">
        <v>2456</v>
      </c>
      <c r="F69" s="44" t="s">
        <v>2457</v>
      </c>
      <c r="G69" s="77" t="s">
        <v>2458</v>
      </c>
      <c r="H69" s="77">
        <v>27026</v>
      </c>
      <c r="I69" s="77" t="s">
        <v>2459</v>
      </c>
      <c r="J69" s="78">
        <f>H69*1500</f>
        <v>40539000</v>
      </c>
      <c r="K69" s="79" t="s">
        <v>1843</v>
      </c>
      <c r="L69" s="44" t="s">
        <v>1844</v>
      </c>
      <c r="M69" s="44" t="s">
        <v>2438</v>
      </c>
      <c r="N69" s="44" t="s">
        <v>2439</v>
      </c>
      <c r="O69" s="44">
        <v>2019.05</v>
      </c>
    </row>
    <row r="70" spans="1:15" s="7" customFormat="1" ht="20.100000000000001" customHeight="1">
      <c r="A70" s="43">
        <v>67</v>
      </c>
      <c r="B70" s="43">
        <v>1</v>
      </c>
      <c r="C70" s="44" t="s">
        <v>2890</v>
      </c>
      <c r="D70" s="44" t="s">
        <v>50</v>
      </c>
      <c r="E70" s="44" t="s">
        <v>2899</v>
      </c>
      <c r="F70" s="44" t="s">
        <v>2905</v>
      </c>
      <c r="G70" s="77" t="s">
        <v>2906</v>
      </c>
      <c r="H70" s="77">
        <v>70</v>
      </c>
      <c r="I70" s="77" t="s">
        <v>2902</v>
      </c>
      <c r="J70" s="78">
        <f>H70*1200</f>
        <v>84000</v>
      </c>
      <c r="K70" s="79" t="s">
        <v>2895</v>
      </c>
      <c r="L70" s="44" t="s">
        <v>2896</v>
      </c>
      <c r="M70" s="44" t="s">
        <v>2897</v>
      </c>
      <c r="N70" s="44" t="s">
        <v>2898</v>
      </c>
      <c r="O70" s="44">
        <v>2019.05</v>
      </c>
    </row>
    <row r="71" spans="1:15" ht="20.100000000000001" customHeight="1">
      <c r="A71" s="43">
        <v>68</v>
      </c>
      <c r="B71" s="43">
        <v>1</v>
      </c>
      <c r="C71" s="44" t="s">
        <v>1985</v>
      </c>
      <c r="D71" s="44" t="s">
        <v>63</v>
      </c>
      <c r="E71" s="44" t="s">
        <v>1986</v>
      </c>
      <c r="F71" s="44" t="s">
        <v>1987</v>
      </c>
      <c r="G71" s="77" t="s">
        <v>1980</v>
      </c>
      <c r="H71" s="77">
        <v>4</v>
      </c>
      <c r="I71" s="77" t="s">
        <v>1988</v>
      </c>
      <c r="J71" s="78">
        <v>130000000</v>
      </c>
      <c r="K71" s="79" t="s">
        <v>1989</v>
      </c>
      <c r="L71" s="44" t="s">
        <v>1990</v>
      </c>
      <c r="M71" s="44" t="s">
        <v>1991</v>
      </c>
      <c r="N71" s="44" t="s">
        <v>1992</v>
      </c>
      <c r="O71" s="44">
        <v>2018.11</v>
      </c>
    </row>
    <row r="72" spans="1:15" ht="20.100000000000001" customHeight="1">
      <c r="A72" s="43">
        <v>69</v>
      </c>
      <c r="B72" s="43">
        <v>1</v>
      </c>
      <c r="C72" s="44" t="s">
        <v>917</v>
      </c>
      <c r="D72" s="44" t="s">
        <v>50</v>
      </c>
      <c r="E72" s="44" t="s">
        <v>918</v>
      </c>
      <c r="F72" s="44" t="s">
        <v>817</v>
      </c>
      <c r="G72" s="77" t="s">
        <v>818</v>
      </c>
      <c r="H72" s="77">
        <v>1</v>
      </c>
      <c r="I72" s="77" t="s">
        <v>839</v>
      </c>
      <c r="J72" s="78">
        <v>200000000</v>
      </c>
      <c r="K72" s="79" t="s">
        <v>877</v>
      </c>
      <c r="L72" s="44" t="s">
        <v>906</v>
      </c>
      <c r="M72" s="44" t="s">
        <v>1798</v>
      </c>
      <c r="N72" s="44" t="s">
        <v>1799</v>
      </c>
      <c r="O72" s="44">
        <v>2018.09</v>
      </c>
    </row>
    <row r="73" spans="1:15" ht="20.100000000000001" customHeight="1">
      <c r="A73" s="43">
        <v>70</v>
      </c>
      <c r="B73" s="43">
        <v>1</v>
      </c>
      <c r="C73" s="44" t="s">
        <v>995</v>
      </c>
      <c r="D73" s="44" t="s">
        <v>35</v>
      </c>
      <c r="E73" s="44" t="s">
        <v>996</v>
      </c>
      <c r="F73" s="44" t="s">
        <v>997</v>
      </c>
      <c r="G73" s="77" t="s">
        <v>998</v>
      </c>
      <c r="H73" s="77">
        <v>480</v>
      </c>
      <c r="I73" s="77" t="s">
        <v>999</v>
      </c>
      <c r="J73" s="78">
        <v>120000000</v>
      </c>
      <c r="K73" s="79" t="s">
        <v>66</v>
      </c>
      <c r="L73" s="44" t="s">
        <v>52</v>
      </c>
      <c r="M73" s="44" t="s">
        <v>67</v>
      </c>
      <c r="N73" s="44" t="s">
        <v>68</v>
      </c>
      <c r="O73" s="44">
        <v>2017.5</v>
      </c>
    </row>
    <row r="74" spans="1:15" ht="20.100000000000001" customHeight="1">
      <c r="A74" s="43">
        <v>71</v>
      </c>
      <c r="B74" s="43">
        <v>1</v>
      </c>
      <c r="C74" s="44" t="s">
        <v>1651</v>
      </c>
      <c r="D74" s="44" t="s">
        <v>72</v>
      </c>
      <c r="E74" s="44" t="s">
        <v>1652</v>
      </c>
      <c r="F74" s="44" t="s">
        <v>1653</v>
      </c>
      <c r="G74" s="77" t="s">
        <v>1611</v>
      </c>
      <c r="H74" s="77">
        <v>1</v>
      </c>
      <c r="I74" s="77" t="s">
        <v>1612</v>
      </c>
      <c r="J74" s="78">
        <v>300000000</v>
      </c>
      <c r="K74" s="79" t="s">
        <v>1613</v>
      </c>
      <c r="L74" s="44" t="s">
        <v>1614</v>
      </c>
      <c r="M74" s="44" t="s">
        <v>1615</v>
      </c>
      <c r="N74" s="44" t="s">
        <v>1616</v>
      </c>
      <c r="O74" s="44">
        <v>2018.07</v>
      </c>
    </row>
    <row r="75" spans="1:15" ht="20.100000000000001" customHeight="1">
      <c r="A75" s="43">
        <v>72</v>
      </c>
      <c r="B75" s="43">
        <v>1</v>
      </c>
      <c r="C75" s="44" t="s">
        <v>1651</v>
      </c>
      <c r="D75" s="44" t="s">
        <v>72</v>
      </c>
      <c r="E75" s="44" t="s">
        <v>1652</v>
      </c>
      <c r="F75" s="44" t="s">
        <v>1654</v>
      </c>
      <c r="G75" s="77" t="s">
        <v>1611</v>
      </c>
      <c r="H75" s="77">
        <v>1</v>
      </c>
      <c r="I75" s="77" t="s">
        <v>1612</v>
      </c>
      <c r="J75" s="78">
        <v>300000000</v>
      </c>
      <c r="K75" s="79" t="s">
        <v>1613</v>
      </c>
      <c r="L75" s="44" t="s">
        <v>1614</v>
      </c>
      <c r="M75" s="44" t="s">
        <v>1615</v>
      </c>
      <c r="N75" s="44" t="s">
        <v>1616</v>
      </c>
      <c r="O75" s="44">
        <v>2018.07</v>
      </c>
    </row>
    <row r="76" spans="1:15" ht="20.100000000000001" customHeight="1">
      <c r="A76" s="43">
        <v>73</v>
      </c>
      <c r="B76" s="43">
        <v>1</v>
      </c>
      <c r="C76" s="44" t="s">
        <v>1742</v>
      </c>
      <c r="D76" s="44" t="s">
        <v>63</v>
      </c>
      <c r="E76" s="44" t="s">
        <v>1742</v>
      </c>
      <c r="F76" s="44" t="s">
        <v>1743</v>
      </c>
      <c r="G76" s="77" t="s">
        <v>1744</v>
      </c>
      <c r="H76" s="77">
        <v>4152</v>
      </c>
      <c r="I76" s="77" t="s">
        <v>1745</v>
      </c>
      <c r="J76" s="78">
        <v>250179600</v>
      </c>
      <c r="K76" s="79" t="s">
        <v>1746</v>
      </c>
      <c r="L76" s="44" t="s">
        <v>1747</v>
      </c>
      <c r="M76" s="44" t="s">
        <v>1748</v>
      </c>
      <c r="N76" s="44" t="s">
        <v>1749</v>
      </c>
      <c r="O76" s="44">
        <v>2019.8</v>
      </c>
    </row>
    <row r="77" spans="1:15" ht="20.100000000000001" customHeight="1">
      <c r="A77" s="43">
        <v>74</v>
      </c>
      <c r="B77" s="43">
        <v>1</v>
      </c>
      <c r="C77" s="44" t="s">
        <v>1128</v>
      </c>
      <c r="D77" s="44" t="s">
        <v>63</v>
      </c>
      <c r="E77" s="44" t="s">
        <v>1129</v>
      </c>
      <c r="F77" s="44" t="s">
        <v>1130</v>
      </c>
      <c r="G77" s="77" t="s">
        <v>1131</v>
      </c>
      <c r="H77" s="77">
        <v>820</v>
      </c>
      <c r="I77" s="77" t="s">
        <v>1132</v>
      </c>
      <c r="J77" s="78">
        <v>53073064</v>
      </c>
      <c r="K77" s="79" t="s">
        <v>99</v>
      </c>
      <c r="L77" s="44" t="s">
        <v>854</v>
      </c>
      <c r="M77" s="44" t="s">
        <v>1133</v>
      </c>
      <c r="N77" s="44" t="s">
        <v>1134</v>
      </c>
      <c r="O77" s="44">
        <v>2018.12</v>
      </c>
    </row>
    <row r="78" spans="1:15" ht="20.100000000000001" customHeight="1">
      <c r="A78" s="43">
        <v>75</v>
      </c>
      <c r="B78" s="43">
        <v>1</v>
      </c>
      <c r="C78" s="44" t="s">
        <v>1232</v>
      </c>
      <c r="D78" s="44" t="s">
        <v>63</v>
      </c>
      <c r="E78" s="44" t="s">
        <v>1233</v>
      </c>
      <c r="F78" s="44" t="s">
        <v>1234</v>
      </c>
      <c r="G78" s="77" t="s">
        <v>1235</v>
      </c>
      <c r="H78" s="77">
        <v>100</v>
      </c>
      <c r="I78" s="77" t="s">
        <v>1236</v>
      </c>
      <c r="J78" s="78">
        <v>20000000</v>
      </c>
      <c r="K78" s="79" t="s">
        <v>99</v>
      </c>
      <c r="L78" s="44" t="s">
        <v>1237</v>
      </c>
      <c r="M78" s="44" t="s">
        <v>1238</v>
      </c>
      <c r="N78" s="44" t="s">
        <v>1239</v>
      </c>
      <c r="O78" s="44">
        <v>2018.12</v>
      </c>
    </row>
    <row r="79" spans="1:15" ht="20.100000000000001" customHeight="1">
      <c r="A79" s="43">
        <v>76</v>
      </c>
      <c r="B79" s="43">
        <v>1</v>
      </c>
      <c r="C79" s="44" t="s">
        <v>1291</v>
      </c>
      <c r="D79" s="44" t="s">
        <v>63</v>
      </c>
      <c r="E79" s="44" t="s">
        <v>1292</v>
      </c>
      <c r="F79" s="44" t="s">
        <v>1234</v>
      </c>
      <c r="G79" s="77" t="s">
        <v>1293</v>
      </c>
      <c r="H79" s="77">
        <v>20</v>
      </c>
      <c r="I79" s="77" t="s">
        <v>1236</v>
      </c>
      <c r="J79" s="78">
        <v>800000</v>
      </c>
      <c r="K79" s="79" t="s">
        <v>99</v>
      </c>
      <c r="L79" s="44" t="s">
        <v>1237</v>
      </c>
      <c r="M79" s="44" t="s">
        <v>1238</v>
      </c>
      <c r="N79" s="44" t="s">
        <v>1239</v>
      </c>
      <c r="O79" s="44">
        <v>2018.12</v>
      </c>
    </row>
    <row r="80" spans="1:15" ht="20.100000000000001" customHeight="1">
      <c r="A80" s="43">
        <v>77</v>
      </c>
      <c r="B80" s="43">
        <v>1</v>
      </c>
      <c r="C80" s="44" t="s">
        <v>1297</v>
      </c>
      <c r="D80" s="44" t="s">
        <v>63</v>
      </c>
      <c r="E80" s="44" t="s">
        <v>1298</v>
      </c>
      <c r="F80" s="44" t="s">
        <v>1234</v>
      </c>
      <c r="G80" s="77" t="s">
        <v>1296</v>
      </c>
      <c r="H80" s="77">
        <v>4</v>
      </c>
      <c r="I80" s="77" t="s">
        <v>1236</v>
      </c>
      <c r="J80" s="78">
        <v>240000</v>
      </c>
      <c r="K80" s="79" t="s">
        <v>99</v>
      </c>
      <c r="L80" s="44" t="s">
        <v>1237</v>
      </c>
      <c r="M80" s="44" t="s">
        <v>1238</v>
      </c>
      <c r="N80" s="44" t="s">
        <v>1239</v>
      </c>
      <c r="O80" s="44">
        <v>2018.12</v>
      </c>
    </row>
    <row r="81" spans="1:15" ht="20.100000000000001" customHeight="1">
      <c r="A81" s="43">
        <v>78</v>
      </c>
      <c r="B81" s="43">
        <v>1</v>
      </c>
      <c r="C81" s="44" t="s">
        <v>1294</v>
      </c>
      <c r="D81" s="44" t="s">
        <v>63</v>
      </c>
      <c r="E81" s="44" t="s">
        <v>1295</v>
      </c>
      <c r="F81" s="44" t="s">
        <v>1234</v>
      </c>
      <c r="G81" s="77" t="s">
        <v>1296</v>
      </c>
      <c r="H81" s="77">
        <v>4</v>
      </c>
      <c r="I81" s="77" t="s">
        <v>1236</v>
      </c>
      <c r="J81" s="78">
        <v>280000</v>
      </c>
      <c r="K81" s="79" t="s">
        <v>99</v>
      </c>
      <c r="L81" s="44" t="s">
        <v>1237</v>
      </c>
      <c r="M81" s="44" t="s">
        <v>1238</v>
      </c>
      <c r="N81" s="44" t="s">
        <v>1239</v>
      </c>
      <c r="O81" s="44">
        <v>2018.12</v>
      </c>
    </row>
    <row r="82" spans="1:15" ht="20.100000000000001" customHeight="1">
      <c r="A82" s="43">
        <v>79</v>
      </c>
      <c r="B82" s="43">
        <v>1</v>
      </c>
      <c r="C82" s="44" t="s">
        <v>1655</v>
      </c>
      <c r="D82" s="44" t="s">
        <v>829</v>
      </c>
      <c r="E82" s="44" t="s">
        <v>1656</v>
      </c>
      <c r="F82" s="44" t="s">
        <v>1657</v>
      </c>
      <c r="G82" s="77" t="s">
        <v>1611</v>
      </c>
      <c r="H82" s="77">
        <v>4</v>
      </c>
      <c r="I82" s="77" t="s">
        <v>1612</v>
      </c>
      <c r="J82" s="78">
        <v>300000000</v>
      </c>
      <c r="K82" s="79" t="s">
        <v>1613</v>
      </c>
      <c r="L82" s="44" t="s">
        <v>1614</v>
      </c>
      <c r="M82" s="44" t="s">
        <v>1658</v>
      </c>
      <c r="N82" s="44" t="s">
        <v>1659</v>
      </c>
      <c r="O82" s="44">
        <v>2018.11</v>
      </c>
    </row>
    <row r="83" spans="1:15" ht="20.100000000000001" customHeight="1">
      <c r="A83" s="43">
        <v>80</v>
      </c>
      <c r="B83" s="43">
        <v>1</v>
      </c>
      <c r="C83" s="44" t="s">
        <v>2469</v>
      </c>
      <c r="D83" s="44" t="s">
        <v>63</v>
      </c>
      <c r="E83" s="44" t="s">
        <v>2470</v>
      </c>
      <c r="F83" s="44" t="s">
        <v>817</v>
      </c>
      <c r="G83" s="77" t="s">
        <v>1827</v>
      </c>
      <c r="H83" s="77">
        <v>15</v>
      </c>
      <c r="I83" s="77" t="s">
        <v>848</v>
      </c>
      <c r="J83" s="78">
        <v>40000000</v>
      </c>
      <c r="K83" s="79" t="s">
        <v>103</v>
      </c>
      <c r="L83" s="44" t="s">
        <v>52</v>
      </c>
      <c r="M83" s="44" t="s">
        <v>2467</v>
      </c>
      <c r="N83" s="44" t="s">
        <v>2468</v>
      </c>
      <c r="O83" s="44">
        <v>43221</v>
      </c>
    </row>
    <row r="84" spans="1:15" ht="20.100000000000001" customHeight="1">
      <c r="A84" s="43">
        <v>81</v>
      </c>
      <c r="B84" s="43">
        <v>2</v>
      </c>
      <c r="C84" s="44" t="s">
        <v>1101</v>
      </c>
      <c r="D84" s="44" t="s">
        <v>72</v>
      </c>
      <c r="E84" s="44" t="s">
        <v>1102</v>
      </c>
      <c r="F84" s="44" t="s">
        <v>817</v>
      </c>
      <c r="G84" s="77" t="s">
        <v>1103</v>
      </c>
      <c r="H84" s="77">
        <v>1</v>
      </c>
      <c r="I84" s="77" t="s">
        <v>839</v>
      </c>
      <c r="J84" s="78">
        <v>62640000</v>
      </c>
      <c r="K84" s="79" t="s">
        <v>877</v>
      </c>
      <c r="L84" s="44" t="s">
        <v>878</v>
      </c>
      <c r="M84" s="44" t="s">
        <v>2250</v>
      </c>
      <c r="N84" s="44" t="s">
        <v>2251</v>
      </c>
      <c r="O84" s="44">
        <v>2018.2</v>
      </c>
    </row>
    <row r="85" spans="1:15" ht="20.100000000000001" customHeight="1">
      <c r="A85" s="43">
        <v>82</v>
      </c>
      <c r="B85" s="43">
        <v>2</v>
      </c>
      <c r="C85" s="44" t="s">
        <v>874</v>
      </c>
      <c r="D85" s="44" t="s">
        <v>72</v>
      </c>
      <c r="E85" s="44" t="s">
        <v>886</v>
      </c>
      <c r="F85" s="44" t="s">
        <v>817</v>
      </c>
      <c r="G85" s="77" t="s">
        <v>887</v>
      </c>
      <c r="H85" s="77">
        <v>1</v>
      </c>
      <c r="I85" s="77" t="s">
        <v>839</v>
      </c>
      <c r="J85" s="78">
        <v>381190000</v>
      </c>
      <c r="K85" s="79" t="s">
        <v>877</v>
      </c>
      <c r="L85" s="44" t="s">
        <v>878</v>
      </c>
      <c r="M85" s="44" t="s">
        <v>1606</v>
      </c>
      <c r="N85" s="44" t="s">
        <v>1607</v>
      </c>
      <c r="O85" s="44">
        <v>2018.4</v>
      </c>
    </row>
    <row r="86" spans="1:15" ht="20.100000000000001" customHeight="1">
      <c r="A86" s="43">
        <v>83</v>
      </c>
      <c r="B86" s="43">
        <v>2</v>
      </c>
      <c r="C86" s="44" t="s">
        <v>1426</v>
      </c>
      <c r="D86" s="44" t="s">
        <v>63</v>
      </c>
      <c r="E86" s="44" t="s">
        <v>1427</v>
      </c>
      <c r="F86" s="44" t="s">
        <v>1428</v>
      </c>
      <c r="G86" s="77" t="s">
        <v>1429</v>
      </c>
      <c r="H86" s="77">
        <v>4</v>
      </c>
      <c r="I86" s="77" t="s">
        <v>1430</v>
      </c>
      <c r="J86" s="78">
        <v>644000000</v>
      </c>
      <c r="K86" s="79" t="s">
        <v>1431</v>
      </c>
      <c r="L86" s="44" t="s">
        <v>1432</v>
      </c>
      <c r="M86" s="44" t="s">
        <v>1433</v>
      </c>
      <c r="N86" s="44" t="s">
        <v>1434</v>
      </c>
      <c r="O86" s="44">
        <v>2018.12</v>
      </c>
    </row>
    <row r="87" spans="1:15" ht="20.100000000000001" customHeight="1">
      <c r="A87" s="43">
        <v>84</v>
      </c>
      <c r="B87" s="43">
        <v>2</v>
      </c>
      <c r="C87" s="44" t="s">
        <v>843</v>
      </c>
      <c r="D87" s="44" t="s">
        <v>72</v>
      </c>
      <c r="E87" s="44" t="s">
        <v>844</v>
      </c>
      <c r="F87" s="44" t="s">
        <v>845</v>
      </c>
      <c r="G87" s="77" t="s">
        <v>818</v>
      </c>
      <c r="H87" s="77">
        <v>1</v>
      </c>
      <c r="I87" s="77" t="s">
        <v>825</v>
      </c>
      <c r="J87" s="78">
        <v>1000000000</v>
      </c>
      <c r="K87" s="79" t="s">
        <v>99</v>
      </c>
      <c r="L87" s="44" t="s">
        <v>185</v>
      </c>
      <c r="M87" s="44" t="s">
        <v>846</v>
      </c>
      <c r="N87" s="44" t="s">
        <v>847</v>
      </c>
      <c r="O87" s="44">
        <v>2018.8</v>
      </c>
    </row>
    <row r="88" spans="1:15" ht="20.100000000000001" customHeight="1">
      <c r="A88" s="43">
        <v>85</v>
      </c>
      <c r="B88" s="43">
        <v>2</v>
      </c>
      <c r="C88" s="44" t="s">
        <v>1392</v>
      </c>
      <c r="D88" s="44" t="s">
        <v>63</v>
      </c>
      <c r="E88" s="44" t="s">
        <v>1393</v>
      </c>
      <c r="F88" s="44" t="s">
        <v>1394</v>
      </c>
      <c r="G88" s="77" t="s">
        <v>1338</v>
      </c>
      <c r="H88" s="77">
        <v>1</v>
      </c>
      <c r="I88" s="77" t="s">
        <v>1352</v>
      </c>
      <c r="J88" s="78">
        <v>1000000000</v>
      </c>
      <c r="K88" s="79" t="s">
        <v>1353</v>
      </c>
      <c r="L88" s="44" t="s">
        <v>1354</v>
      </c>
      <c r="M88" s="44" t="s">
        <v>1395</v>
      </c>
      <c r="N88" s="44" t="s">
        <v>1396</v>
      </c>
      <c r="O88" s="44">
        <v>2019.07</v>
      </c>
    </row>
    <row r="89" spans="1:15" ht="20.100000000000001" customHeight="1">
      <c r="A89" s="43">
        <v>86</v>
      </c>
      <c r="B89" s="43">
        <v>2</v>
      </c>
      <c r="C89" s="44" t="s">
        <v>1686</v>
      </c>
      <c r="D89" s="44" t="s">
        <v>1687</v>
      </c>
      <c r="E89" s="44" t="s">
        <v>1688</v>
      </c>
      <c r="F89" s="44" t="s">
        <v>1689</v>
      </c>
      <c r="G89" s="77" t="s">
        <v>1690</v>
      </c>
      <c r="H89" s="77">
        <v>88</v>
      </c>
      <c r="I89" s="77" t="s">
        <v>1691</v>
      </c>
      <c r="J89" s="78">
        <v>300000000</v>
      </c>
      <c r="K89" s="79" t="s">
        <v>1692</v>
      </c>
      <c r="L89" s="44" t="s">
        <v>1693</v>
      </c>
      <c r="M89" s="44" t="s">
        <v>1694</v>
      </c>
      <c r="N89" s="44" t="s">
        <v>1695</v>
      </c>
      <c r="O89" s="44">
        <v>2018.12</v>
      </c>
    </row>
    <row r="90" spans="1:15" ht="20.100000000000001" customHeight="1">
      <c r="A90" s="43">
        <v>87</v>
      </c>
      <c r="B90" s="43">
        <v>2</v>
      </c>
      <c r="C90" s="44" t="s">
        <v>1154</v>
      </c>
      <c r="D90" s="44" t="s">
        <v>829</v>
      </c>
      <c r="E90" s="44" t="s">
        <v>1155</v>
      </c>
      <c r="F90" s="44" t="s">
        <v>1156</v>
      </c>
      <c r="G90" s="77" t="s">
        <v>1081</v>
      </c>
      <c r="H90" s="77">
        <v>7</v>
      </c>
      <c r="I90" s="77" t="s">
        <v>848</v>
      </c>
      <c r="J90" s="78">
        <v>50000000</v>
      </c>
      <c r="K90" s="79" t="s">
        <v>99</v>
      </c>
      <c r="L90" s="44" t="s">
        <v>92</v>
      </c>
      <c r="M90" s="44" t="s">
        <v>1157</v>
      </c>
      <c r="N90" s="44" t="s">
        <v>1158</v>
      </c>
      <c r="O90" s="44">
        <v>2018.11</v>
      </c>
    </row>
    <row r="91" spans="1:15" s="2" customFormat="1" ht="20.100000000000001" customHeight="1">
      <c r="A91" s="43">
        <v>88</v>
      </c>
      <c r="B91" s="43">
        <v>2</v>
      </c>
      <c r="C91" s="44" t="s">
        <v>2156</v>
      </c>
      <c r="D91" s="44" t="s">
        <v>2157</v>
      </c>
      <c r="E91" s="44" t="s">
        <v>2158</v>
      </c>
      <c r="F91" s="44" t="s">
        <v>2159</v>
      </c>
      <c r="G91" s="77" t="s">
        <v>2160</v>
      </c>
      <c r="H91" s="77">
        <v>4</v>
      </c>
      <c r="I91" s="77" t="s">
        <v>2161</v>
      </c>
      <c r="J91" s="78">
        <v>80000000</v>
      </c>
      <c r="K91" s="79" t="s">
        <v>2162</v>
      </c>
      <c r="L91" s="44" t="s">
        <v>2163</v>
      </c>
      <c r="M91" s="44" t="s">
        <v>2164</v>
      </c>
      <c r="N91" s="44" t="s">
        <v>2165</v>
      </c>
      <c r="O91" s="44">
        <v>2018.6</v>
      </c>
    </row>
    <row r="92" spans="1:15" s="2" customFormat="1" ht="20.100000000000001" customHeight="1">
      <c r="A92" s="43">
        <v>89</v>
      </c>
      <c r="B92" s="43">
        <v>2</v>
      </c>
      <c r="C92" s="44" t="s">
        <v>1627</v>
      </c>
      <c r="D92" s="44" t="s">
        <v>1628</v>
      </c>
      <c r="E92" s="44" t="s">
        <v>1629</v>
      </c>
      <c r="F92" s="44" t="s">
        <v>1630</v>
      </c>
      <c r="G92" s="77" t="s">
        <v>1611</v>
      </c>
      <c r="H92" s="77">
        <v>3</v>
      </c>
      <c r="I92" s="77" t="s">
        <v>1612</v>
      </c>
      <c r="J92" s="78">
        <v>330000000</v>
      </c>
      <c r="K92" s="79" t="s">
        <v>1623</v>
      </c>
      <c r="L92" s="44" t="s">
        <v>1631</v>
      </c>
      <c r="M92" s="44" t="s">
        <v>1632</v>
      </c>
      <c r="N92" s="44" t="s">
        <v>1633</v>
      </c>
      <c r="O92" s="44">
        <v>2018.11</v>
      </c>
    </row>
    <row r="93" spans="1:15" s="2" customFormat="1" ht="20.100000000000001" customHeight="1">
      <c r="A93" s="43">
        <v>90</v>
      </c>
      <c r="B93" s="43">
        <v>2</v>
      </c>
      <c r="C93" s="44" t="s">
        <v>2638</v>
      </c>
      <c r="D93" s="44" t="s">
        <v>72</v>
      </c>
      <c r="E93" s="44" t="s">
        <v>1594</v>
      </c>
      <c r="F93" s="44" t="s">
        <v>2639</v>
      </c>
      <c r="G93" s="77" t="s">
        <v>2640</v>
      </c>
      <c r="H93" s="77">
        <v>1</v>
      </c>
      <c r="I93" s="77" t="s">
        <v>1588</v>
      </c>
      <c r="J93" s="78">
        <v>20000000</v>
      </c>
      <c r="K93" s="79" t="s">
        <v>1150</v>
      </c>
      <c r="L93" s="44" t="s">
        <v>52</v>
      </c>
      <c r="M93" s="44" t="s">
        <v>76</v>
      </c>
      <c r="N93" s="44" t="s">
        <v>77</v>
      </c>
      <c r="O93" s="44">
        <v>2018.12</v>
      </c>
    </row>
    <row r="94" spans="1:15" s="2" customFormat="1" ht="20.100000000000001" customHeight="1">
      <c r="A94" s="43">
        <v>91</v>
      </c>
      <c r="B94" s="43">
        <v>2</v>
      </c>
      <c r="C94" s="44" t="s">
        <v>1002</v>
      </c>
      <c r="D94" s="44" t="s">
        <v>63</v>
      </c>
      <c r="E94" s="44" t="s">
        <v>1003</v>
      </c>
      <c r="F94" s="44" t="s">
        <v>817</v>
      </c>
      <c r="G94" s="77" t="s">
        <v>1004</v>
      </c>
      <c r="H94" s="77">
        <v>1</v>
      </c>
      <c r="I94" s="77" t="s">
        <v>839</v>
      </c>
      <c r="J94" s="78">
        <v>115000000</v>
      </c>
      <c r="K94" s="79" t="s">
        <v>103</v>
      </c>
      <c r="L94" s="44" t="s">
        <v>52</v>
      </c>
      <c r="M94" s="44" t="s">
        <v>1005</v>
      </c>
      <c r="N94" s="44" t="s">
        <v>1006</v>
      </c>
      <c r="O94" s="44">
        <v>43435</v>
      </c>
    </row>
    <row r="95" spans="1:15" s="2" customFormat="1" ht="20.100000000000001" customHeight="1">
      <c r="A95" s="43">
        <v>92</v>
      </c>
      <c r="B95" s="43">
        <v>2</v>
      </c>
      <c r="C95" s="44" t="s">
        <v>1171</v>
      </c>
      <c r="D95" s="44" t="s">
        <v>72</v>
      </c>
      <c r="E95" s="44" t="s">
        <v>2471</v>
      </c>
      <c r="F95" s="44" t="s">
        <v>2472</v>
      </c>
      <c r="G95" s="77" t="s">
        <v>1172</v>
      </c>
      <c r="H95" s="77">
        <v>10</v>
      </c>
      <c r="I95" s="77" t="s">
        <v>848</v>
      </c>
      <c r="J95" s="78">
        <v>40000000</v>
      </c>
      <c r="K95" s="79" t="s">
        <v>66</v>
      </c>
      <c r="L95" s="44" t="s">
        <v>52</v>
      </c>
      <c r="M95" s="44" t="s">
        <v>73</v>
      </c>
      <c r="N95" s="44" t="s">
        <v>74</v>
      </c>
      <c r="O95" s="44">
        <v>2018.12</v>
      </c>
    </row>
    <row r="96" spans="1:15" s="2" customFormat="1" ht="20.100000000000001" customHeight="1">
      <c r="A96" s="43">
        <v>93</v>
      </c>
      <c r="B96" s="43">
        <v>2</v>
      </c>
      <c r="C96" s="44" t="s">
        <v>1696</v>
      </c>
      <c r="D96" s="44" t="s">
        <v>1697</v>
      </c>
      <c r="E96" s="44" t="s">
        <v>1698</v>
      </c>
      <c r="F96" s="44" t="s">
        <v>1699</v>
      </c>
      <c r="G96" s="77" t="s">
        <v>1700</v>
      </c>
      <c r="H96" s="77">
        <v>1</v>
      </c>
      <c r="I96" s="77" t="s">
        <v>1701</v>
      </c>
      <c r="J96" s="78">
        <v>300000000</v>
      </c>
      <c r="K96" s="79" t="s">
        <v>1702</v>
      </c>
      <c r="L96" s="44" t="s">
        <v>1693</v>
      </c>
      <c r="M96" s="44" t="s">
        <v>1703</v>
      </c>
      <c r="N96" s="44" t="s">
        <v>1704</v>
      </c>
      <c r="O96" s="44">
        <v>2018.12</v>
      </c>
    </row>
    <row r="97" spans="1:15" s="2" customFormat="1" ht="20.100000000000001" customHeight="1">
      <c r="A97" s="43">
        <v>94</v>
      </c>
      <c r="B97" s="43">
        <v>2</v>
      </c>
      <c r="C97" s="44" t="s">
        <v>2327</v>
      </c>
      <c r="D97" s="44" t="s">
        <v>50</v>
      </c>
      <c r="E97" s="44" t="s">
        <v>2328</v>
      </c>
      <c r="F97" s="44" t="s">
        <v>2329</v>
      </c>
      <c r="G97" s="77" t="s">
        <v>2330</v>
      </c>
      <c r="H97" s="77">
        <v>2219</v>
      </c>
      <c r="I97" s="77" t="s">
        <v>2331</v>
      </c>
      <c r="J97" s="78">
        <v>50000000</v>
      </c>
      <c r="K97" s="79" t="s">
        <v>301</v>
      </c>
      <c r="L97" s="44" t="s">
        <v>302</v>
      </c>
      <c r="M97" s="44" t="s">
        <v>303</v>
      </c>
      <c r="N97" s="44" t="s">
        <v>304</v>
      </c>
      <c r="O97" s="44">
        <v>2017.8</v>
      </c>
    </row>
    <row r="98" spans="1:15" s="2" customFormat="1" ht="20.100000000000001" customHeight="1">
      <c r="A98" s="43">
        <v>95</v>
      </c>
      <c r="B98" s="43">
        <v>2</v>
      </c>
      <c r="C98" s="44" t="s">
        <v>1025</v>
      </c>
      <c r="D98" s="44" t="s">
        <v>63</v>
      </c>
      <c r="E98" s="44" t="s">
        <v>1247</v>
      </c>
      <c r="F98" s="44" t="s">
        <v>817</v>
      </c>
      <c r="G98" s="77" t="s">
        <v>1224</v>
      </c>
      <c r="H98" s="77">
        <v>4</v>
      </c>
      <c r="I98" s="77" t="s">
        <v>1248</v>
      </c>
      <c r="J98" s="78">
        <v>15000000</v>
      </c>
      <c r="K98" s="79" t="s">
        <v>877</v>
      </c>
      <c r="L98" s="44" t="s">
        <v>1028</v>
      </c>
      <c r="M98" s="44" t="s">
        <v>1249</v>
      </c>
      <c r="N98" s="44" t="s">
        <v>1250</v>
      </c>
      <c r="O98" s="44" t="s">
        <v>1251</v>
      </c>
    </row>
    <row r="99" spans="1:15" s="2" customFormat="1" ht="20.100000000000001" customHeight="1">
      <c r="A99" s="43">
        <v>96</v>
      </c>
      <c r="B99" s="43">
        <v>2</v>
      </c>
      <c r="C99" s="44" t="s">
        <v>1135</v>
      </c>
      <c r="D99" s="44" t="s">
        <v>50</v>
      </c>
      <c r="E99" s="44" t="s">
        <v>1136</v>
      </c>
      <c r="F99" s="44" t="s">
        <v>1137</v>
      </c>
      <c r="G99" s="77" t="s">
        <v>818</v>
      </c>
      <c r="H99" s="77">
        <v>66</v>
      </c>
      <c r="I99" s="77" t="s">
        <v>848</v>
      </c>
      <c r="J99" s="78">
        <v>52000000</v>
      </c>
      <c r="K99" s="79" t="s">
        <v>99</v>
      </c>
      <c r="L99" s="44" t="s">
        <v>185</v>
      </c>
      <c r="M99" s="44" t="s">
        <v>951</v>
      </c>
      <c r="N99" s="44" t="s">
        <v>952</v>
      </c>
      <c r="O99" s="44">
        <v>2018.6</v>
      </c>
    </row>
    <row r="100" spans="1:15" s="2" customFormat="1" ht="20.100000000000001" customHeight="1">
      <c r="A100" s="43">
        <v>97</v>
      </c>
      <c r="B100" s="43">
        <v>2</v>
      </c>
      <c r="C100" s="44" t="s">
        <v>1117</v>
      </c>
      <c r="D100" s="44" t="s">
        <v>50</v>
      </c>
      <c r="E100" s="44" t="s">
        <v>955</v>
      </c>
      <c r="F100" s="44" t="s">
        <v>817</v>
      </c>
      <c r="G100" s="77" t="s">
        <v>818</v>
      </c>
      <c r="H100" s="77">
        <v>10</v>
      </c>
      <c r="I100" s="77" t="s">
        <v>819</v>
      </c>
      <c r="J100" s="78">
        <v>60000000</v>
      </c>
      <c r="K100" s="79" t="s">
        <v>66</v>
      </c>
      <c r="L100" s="44" t="s">
        <v>52</v>
      </c>
      <c r="M100" s="44" t="s">
        <v>929</v>
      </c>
      <c r="N100" s="44" t="s">
        <v>930</v>
      </c>
      <c r="O100" s="44">
        <v>2018.12</v>
      </c>
    </row>
    <row r="101" spans="1:15" s="2" customFormat="1" ht="20.100000000000001" customHeight="1">
      <c r="A101" s="43">
        <v>98</v>
      </c>
      <c r="B101" s="43">
        <v>2</v>
      </c>
      <c r="C101" s="44" t="s">
        <v>1127</v>
      </c>
      <c r="D101" s="44" t="s">
        <v>50</v>
      </c>
      <c r="E101" s="44" t="s">
        <v>889</v>
      </c>
      <c r="F101" s="44" t="s">
        <v>817</v>
      </c>
      <c r="G101" s="77" t="s">
        <v>818</v>
      </c>
      <c r="H101" s="77">
        <v>110</v>
      </c>
      <c r="I101" s="77" t="s">
        <v>819</v>
      </c>
      <c r="J101" s="78">
        <v>55000000</v>
      </c>
      <c r="K101" s="79" t="s">
        <v>66</v>
      </c>
      <c r="L101" s="44" t="s">
        <v>52</v>
      </c>
      <c r="M101" s="44" t="s">
        <v>929</v>
      </c>
      <c r="N101" s="44" t="s">
        <v>930</v>
      </c>
      <c r="O101" s="44">
        <v>2018.12</v>
      </c>
    </row>
    <row r="102" spans="1:15" s="2" customFormat="1" ht="20.100000000000001" customHeight="1">
      <c r="A102" s="43">
        <v>99</v>
      </c>
      <c r="B102" s="43">
        <v>2</v>
      </c>
      <c r="C102" s="44" t="s">
        <v>1660</v>
      </c>
      <c r="D102" s="44" t="s">
        <v>63</v>
      </c>
      <c r="E102" s="44" t="s">
        <v>1661</v>
      </c>
      <c r="F102" s="44" t="s">
        <v>1662</v>
      </c>
      <c r="G102" s="77" t="s">
        <v>1611</v>
      </c>
      <c r="H102" s="77">
        <v>2</v>
      </c>
      <c r="I102" s="77" t="s">
        <v>1612</v>
      </c>
      <c r="J102" s="78">
        <v>300000000</v>
      </c>
      <c r="K102" s="79" t="s">
        <v>1613</v>
      </c>
      <c r="L102" s="44" t="s">
        <v>1614</v>
      </c>
      <c r="M102" s="44" t="s">
        <v>1663</v>
      </c>
      <c r="N102" s="44" t="s">
        <v>1664</v>
      </c>
      <c r="O102" s="44">
        <v>2018.06</v>
      </c>
    </row>
    <row r="103" spans="1:15" s="2" customFormat="1" ht="20.100000000000001" customHeight="1">
      <c r="A103" s="43">
        <v>100</v>
      </c>
      <c r="B103" s="43">
        <v>2</v>
      </c>
      <c r="C103" s="44" t="s">
        <v>2879</v>
      </c>
      <c r="D103" s="44" t="s">
        <v>63</v>
      </c>
      <c r="E103" s="44" t="s">
        <v>2880</v>
      </c>
      <c r="F103" s="44" t="s">
        <v>2881</v>
      </c>
      <c r="G103" s="77" t="s">
        <v>2751</v>
      </c>
      <c r="H103" s="77">
        <v>18</v>
      </c>
      <c r="I103" s="77" t="s">
        <v>2734</v>
      </c>
      <c r="J103" s="78">
        <v>1700000</v>
      </c>
      <c r="K103" s="79" t="s">
        <v>2882</v>
      </c>
      <c r="L103" s="44" t="s">
        <v>2883</v>
      </c>
      <c r="M103" s="44" t="s">
        <v>2884</v>
      </c>
      <c r="N103" s="44" t="s">
        <v>2885</v>
      </c>
      <c r="O103" s="44">
        <v>2018.4</v>
      </c>
    </row>
    <row r="104" spans="1:15" s="2" customFormat="1" ht="20.100000000000001" customHeight="1">
      <c r="A104" s="43">
        <v>101</v>
      </c>
      <c r="B104" s="43">
        <v>2</v>
      </c>
      <c r="C104" s="44" t="s">
        <v>2865</v>
      </c>
      <c r="D104" s="44" t="s">
        <v>605</v>
      </c>
      <c r="E104" s="44" t="s">
        <v>2866</v>
      </c>
      <c r="F104" s="44" t="s">
        <v>2867</v>
      </c>
      <c r="G104" s="77" t="s">
        <v>2318</v>
      </c>
      <c r="H104" s="77">
        <v>2</v>
      </c>
      <c r="I104" s="77" t="s">
        <v>2813</v>
      </c>
      <c r="J104" s="78">
        <v>2500000</v>
      </c>
      <c r="K104" s="79" t="s">
        <v>606</v>
      </c>
      <c r="L104" s="44" t="s">
        <v>2868</v>
      </c>
      <c r="M104" s="44" t="s">
        <v>2869</v>
      </c>
      <c r="N104" s="44" t="s">
        <v>2870</v>
      </c>
      <c r="O104" s="44">
        <v>2018.4</v>
      </c>
    </row>
    <row r="105" spans="1:15" s="2" customFormat="1" ht="20.100000000000001" customHeight="1">
      <c r="A105" s="43">
        <v>102</v>
      </c>
      <c r="B105" s="43">
        <v>2</v>
      </c>
      <c r="C105" s="44" t="s">
        <v>2808</v>
      </c>
      <c r="D105" s="44" t="s">
        <v>50</v>
      </c>
      <c r="E105" s="44" t="s">
        <v>1274</v>
      </c>
      <c r="F105" s="44" t="s">
        <v>817</v>
      </c>
      <c r="G105" s="77" t="s">
        <v>818</v>
      </c>
      <c r="H105" s="77">
        <v>1</v>
      </c>
      <c r="I105" s="77" t="s">
        <v>839</v>
      </c>
      <c r="J105" s="78">
        <v>7900000</v>
      </c>
      <c r="K105" s="79" t="s">
        <v>1275</v>
      </c>
      <c r="L105" s="44" t="s">
        <v>1215</v>
      </c>
      <c r="M105" s="44" t="s">
        <v>1276</v>
      </c>
      <c r="N105" s="44" t="s">
        <v>1277</v>
      </c>
      <c r="O105" s="44">
        <v>2018.4</v>
      </c>
    </row>
    <row r="106" spans="1:15" s="2" customFormat="1" ht="20.100000000000001" customHeight="1">
      <c r="A106" s="43">
        <v>103</v>
      </c>
      <c r="B106" s="43">
        <v>2</v>
      </c>
      <c r="C106" s="44" t="s">
        <v>2382</v>
      </c>
      <c r="D106" s="44" t="s">
        <v>63</v>
      </c>
      <c r="E106" s="44" t="s">
        <v>2383</v>
      </c>
      <c r="F106" s="44" t="s">
        <v>2384</v>
      </c>
      <c r="G106" s="77" t="s">
        <v>2378</v>
      </c>
      <c r="H106" s="77">
        <v>2</v>
      </c>
      <c r="I106" s="77" t="s">
        <v>2379</v>
      </c>
      <c r="J106" s="78">
        <v>50000000</v>
      </c>
      <c r="K106" s="79" t="s">
        <v>1305</v>
      </c>
      <c r="L106" s="44" t="s">
        <v>1306</v>
      </c>
      <c r="M106" s="44" t="s">
        <v>2385</v>
      </c>
      <c r="N106" s="44" t="s">
        <v>2386</v>
      </c>
      <c r="O106" s="44">
        <v>2019.06</v>
      </c>
    </row>
    <row r="107" spans="1:15" s="2" customFormat="1" ht="20.100000000000001" customHeight="1">
      <c r="A107" s="43">
        <v>104</v>
      </c>
      <c r="B107" s="43">
        <v>2</v>
      </c>
      <c r="C107" s="44" t="s">
        <v>2011</v>
      </c>
      <c r="D107" s="44" t="s">
        <v>63</v>
      </c>
      <c r="E107" s="44" t="s">
        <v>2012</v>
      </c>
      <c r="F107" s="44" t="s">
        <v>2013</v>
      </c>
      <c r="G107" s="77" t="s">
        <v>1997</v>
      </c>
      <c r="H107" s="77">
        <v>1</v>
      </c>
      <c r="I107" s="77" t="s">
        <v>2014</v>
      </c>
      <c r="J107" s="78">
        <v>120000000</v>
      </c>
      <c r="K107" s="79" t="s">
        <v>2015</v>
      </c>
      <c r="L107" s="44" t="s">
        <v>2016</v>
      </c>
      <c r="M107" s="44" t="s">
        <v>2017</v>
      </c>
      <c r="N107" s="44" t="s">
        <v>2018</v>
      </c>
      <c r="O107" s="44">
        <v>2018.12</v>
      </c>
    </row>
    <row r="108" spans="1:15" s="2" customFormat="1" ht="20.100000000000001" customHeight="1">
      <c r="A108" s="43">
        <v>105</v>
      </c>
      <c r="B108" s="43">
        <v>2</v>
      </c>
      <c r="C108" s="44" t="s">
        <v>1228</v>
      </c>
      <c r="D108" s="44" t="s">
        <v>50</v>
      </c>
      <c r="E108" s="44" t="s">
        <v>1229</v>
      </c>
      <c r="F108" s="44" t="s">
        <v>817</v>
      </c>
      <c r="G108" s="77" t="s">
        <v>818</v>
      </c>
      <c r="H108" s="77">
        <v>1</v>
      </c>
      <c r="I108" s="77" t="s">
        <v>839</v>
      </c>
      <c r="J108" s="78">
        <v>20000000</v>
      </c>
      <c r="K108" s="79" t="s">
        <v>877</v>
      </c>
      <c r="L108" s="44" t="s">
        <v>906</v>
      </c>
      <c r="M108" s="44" t="s">
        <v>1798</v>
      </c>
      <c r="N108" s="44" t="s">
        <v>1799</v>
      </c>
      <c r="O108" s="44">
        <v>2018.11</v>
      </c>
    </row>
    <row r="109" spans="1:15" s="2" customFormat="1" ht="20.100000000000001" customHeight="1">
      <c r="A109" s="43">
        <v>106</v>
      </c>
      <c r="B109" s="43">
        <v>2</v>
      </c>
      <c r="C109" s="44" t="s">
        <v>2541</v>
      </c>
      <c r="D109" s="44" t="s">
        <v>829</v>
      </c>
      <c r="E109" s="44" t="s">
        <v>2542</v>
      </c>
      <c r="F109" s="44" t="s">
        <v>2543</v>
      </c>
      <c r="G109" s="77" t="s">
        <v>2544</v>
      </c>
      <c r="H109" s="77">
        <v>2</v>
      </c>
      <c r="I109" s="77" t="s">
        <v>2545</v>
      </c>
      <c r="J109" s="78">
        <v>30000000</v>
      </c>
      <c r="K109" s="79" t="s">
        <v>2546</v>
      </c>
      <c r="L109" s="44" t="s">
        <v>2547</v>
      </c>
      <c r="M109" s="44" t="s">
        <v>2548</v>
      </c>
      <c r="N109" s="44" t="s">
        <v>2549</v>
      </c>
      <c r="O109" s="44">
        <v>2018.11</v>
      </c>
    </row>
    <row r="110" spans="1:15" s="2" customFormat="1" ht="20.100000000000001" customHeight="1">
      <c r="A110" s="43">
        <v>107</v>
      </c>
      <c r="B110" s="43">
        <v>2</v>
      </c>
      <c r="C110" s="44" t="s">
        <v>2490</v>
      </c>
      <c r="D110" s="44" t="s">
        <v>63</v>
      </c>
      <c r="E110" s="44" t="s">
        <v>2383</v>
      </c>
      <c r="F110" s="44" t="s">
        <v>2489</v>
      </c>
      <c r="G110" s="77" t="s">
        <v>2378</v>
      </c>
      <c r="H110" s="77">
        <v>2</v>
      </c>
      <c r="I110" s="77" t="s">
        <v>2379</v>
      </c>
      <c r="J110" s="78">
        <v>40000000</v>
      </c>
      <c r="K110" s="79" t="s">
        <v>1305</v>
      </c>
      <c r="L110" s="44" t="s">
        <v>1306</v>
      </c>
      <c r="M110" s="44" t="s">
        <v>2385</v>
      </c>
      <c r="N110" s="44" t="s">
        <v>2386</v>
      </c>
      <c r="O110" s="44">
        <v>2019.06</v>
      </c>
    </row>
    <row r="111" spans="1:15" s="2" customFormat="1" ht="20.100000000000001" customHeight="1">
      <c r="A111" s="43">
        <v>108</v>
      </c>
      <c r="B111" s="43">
        <v>2</v>
      </c>
      <c r="C111" s="44" t="s">
        <v>1833</v>
      </c>
      <c r="D111" s="44" t="s">
        <v>63</v>
      </c>
      <c r="E111" s="44" t="s">
        <v>1825</v>
      </c>
      <c r="F111" s="44" t="s">
        <v>1826</v>
      </c>
      <c r="G111" s="77" t="s">
        <v>1827</v>
      </c>
      <c r="H111" s="77">
        <v>2</v>
      </c>
      <c r="I111" s="77" t="s">
        <v>1828</v>
      </c>
      <c r="J111" s="78">
        <v>200000000</v>
      </c>
      <c r="K111" s="79" t="s">
        <v>1829</v>
      </c>
      <c r="L111" s="44" t="s">
        <v>1830</v>
      </c>
      <c r="M111" s="44" t="s">
        <v>1831</v>
      </c>
      <c r="N111" s="44" t="s">
        <v>1832</v>
      </c>
      <c r="O111" s="44">
        <v>2019.06</v>
      </c>
    </row>
    <row r="112" spans="1:15" s="2" customFormat="1" ht="20.100000000000001" customHeight="1">
      <c r="A112" s="43">
        <v>109</v>
      </c>
      <c r="B112" s="43">
        <v>2</v>
      </c>
      <c r="C112" s="44" t="s">
        <v>909</v>
      </c>
      <c r="D112" s="44" t="s">
        <v>63</v>
      </c>
      <c r="E112" s="44" t="s">
        <v>910</v>
      </c>
      <c r="F112" s="44" t="s">
        <v>817</v>
      </c>
      <c r="G112" s="77" t="s">
        <v>911</v>
      </c>
      <c r="H112" s="77">
        <v>1</v>
      </c>
      <c r="I112" s="77" t="s">
        <v>839</v>
      </c>
      <c r="J112" s="78">
        <v>200000000</v>
      </c>
      <c r="K112" s="79" t="s">
        <v>877</v>
      </c>
      <c r="L112" s="44" t="s">
        <v>906</v>
      </c>
      <c r="M112" s="44" t="s">
        <v>912</v>
      </c>
      <c r="N112" s="44" t="s">
        <v>913</v>
      </c>
      <c r="O112" s="44">
        <v>2018.7</v>
      </c>
    </row>
    <row r="113" spans="1:15" s="2" customFormat="1" ht="20.100000000000001" customHeight="1">
      <c r="A113" s="43">
        <v>110</v>
      </c>
      <c r="B113" s="43">
        <v>2</v>
      </c>
      <c r="C113" s="44" t="s">
        <v>922</v>
      </c>
      <c r="D113" s="44" t="s">
        <v>72</v>
      </c>
      <c r="E113" s="44" t="s">
        <v>923</v>
      </c>
      <c r="F113" s="44" t="s">
        <v>817</v>
      </c>
      <c r="G113" s="77" t="s">
        <v>924</v>
      </c>
      <c r="H113" s="77">
        <v>1</v>
      </c>
      <c r="I113" s="77" t="s">
        <v>925</v>
      </c>
      <c r="J113" s="78">
        <v>200000000</v>
      </c>
      <c r="K113" s="79" t="s">
        <v>103</v>
      </c>
      <c r="L113" s="44" t="s">
        <v>52</v>
      </c>
      <c r="M113" s="44" t="s">
        <v>104</v>
      </c>
      <c r="N113" s="44" t="s">
        <v>105</v>
      </c>
      <c r="O113" s="44">
        <v>43435</v>
      </c>
    </row>
    <row r="114" spans="1:15" s="2" customFormat="1" ht="20.100000000000001" customHeight="1">
      <c r="A114" s="43">
        <v>111</v>
      </c>
      <c r="B114" s="43">
        <v>2</v>
      </c>
      <c r="C114" s="44" t="s">
        <v>2169</v>
      </c>
      <c r="D114" s="44" t="s">
        <v>72</v>
      </c>
      <c r="E114" s="44" t="s">
        <v>2170</v>
      </c>
      <c r="F114" s="44" t="s">
        <v>2171</v>
      </c>
      <c r="G114" s="77" t="s">
        <v>2172</v>
      </c>
      <c r="H114" s="77">
        <v>4</v>
      </c>
      <c r="I114" s="77" t="s">
        <v>2173</v>
      </c>
      <c r="J114" s="78">
        <v>80000000</v>
      </c>
      <c r="K114" s="79" t="s">
        <v>2174</v>
      </c>
      <c r="L114" s="44" t="s">
        <v>2175</v>
      </c>
      <c r="M114" s="44" t="s">
        <v>2176</v>
      </c>
      <c r="N114" s="44" t="s">
        <v>2177</v>
      </c>
      <c r="O114" s="44">
        <v>2018.09</v>
      </c>
    </row>
    <row r="115" spans="1:15" s="2" customFormat="1" ht="20.100000000000001" customHeight="1">
      <c r="A115" s="43">
        <v>112</v>
      </c>
      <c r="B115" s="43">
        <v>2</v>
      </c>
      <c r="C115" s="44" t="s">
        <v>2684</v>
      </c>
      <c r="D115" s="44" t="s">
        <v>63</v>
      </c>
      <c r="E115" s="44" t="s">
        <v>2685</v>
      </c>
      <c r="F115" s="44" t="s">
        <v>2685</v>
      </c>
      <c r="G115" s="77" t="s">
        <v>2679</v>
      </c>
      <c r="H115" s="77">
        <v>30</v>
      </c>
      <c r="I115" s="77" t="s">
        <v>2686</v>
      </c>
      <c r="J115" s="78">
        <v>18000000</v>
      </c>
      <c r="K115" s="79" t="s">
        <v>2687</v>
      </c>
      <c r="L115" s="44" t="s">
        <v>2688</v>
      </c>
      <c r="M115" s="44" t="s">
        <v>2689</v>
      </c>
      <c r="N115" s="44" t="s">
        <v>2690</v>
      </c>
      <c r="O115" s="44">
        <v>2018.12</v>
      </c>
    </row>
    <row r="116" spans="1:15" s="2" customFormat="1" ht="20.100000000000001" customHeight="1">
      <c r="A116" s="43">
        <v>113</v>
      </c>
      <c r="B116" s="43">
        <v>2</v>
      </c>
      <c r="C116" s="44" t="s">
        <v>2178</v>
      </c>
      <c r="D116" s="44" t="s">
        <v>63</v>
      </c>
      <c r="E116" s="44" t="s">
        <v>2179</v>
      </c>
      <c r="F116" s="44" t="s">
        <v>2180</v>
      </c>
      <c r="G116" s="77" t="s">
        <v>2181</v>
      </c>
      <c r="H116" s="77">
        <v>2</v>
      </c>
      <c r="I116" s="77" t="s">
        <v>2182</v>
      </c>
      <c r="J116" s="78">
        <v>80000000</v>
      </c>
      <c r="K116" s="79" t="s">
        <v>2174</v>
      </c>
      <c r="L116" s="44" t="s">
        <v>2175</v>
      </c>
      <c r="M116" s="44" t="s">
        <v>2183</v>
      </c>
      <c r="N116" s="44" t="s">
        <v>2184</v>
      </c>
      <c r="O116" s="44">
        <v>2019.06</v>
      </c>
    </row>
    <row r="117" spans="1:15" s="2" customFormat="1" ht="20.100000000000001" customHeight="1">
      <c r="A117" s="43">
        <v>114</v>
      </c>
      <c r="B117" s="43">
        <v>2</v>
      </c>
      <c r="C117" s="44" t="s">
        <v>1464</v>
      </c>
      <c r="D117" s="44" t="s">
        <v>63</v>
      </c>
      <c r="E117" s="44" t="s">
        <v>1465</v>
      </c>
      <c r="F117" s="44" t="s">
        <v>1466</v>
      </c>
      <c r="G117" s="77" t="s">
        <v>1458</v>
      </c>
      <c r="H117" s="77">
        <v>4</v>
      </c>
      <c r="I117" s="77" t="s">
        <v>1467</v>
      </c>
      <c r="J117" s="78">
        <v>600000000</v>
      </c>
      <c r="K117" s="79" t="s">
        <v>1468</v>
      </c>
      <c r="L117" s="44" t="s">
        <v>1469</v>
      </c>
      <c r="M117" s="44" t="s">
        <v>1470</v>
      </c>
      <c r="N117" s="44" t="s">
        <v>1471</v>
      </c>
      <c r="O117" s="44">
        <v>2019.06</v>
      </c>
    </row>
    <row r="118" spans="1:15" s="2" customFormat="1" ht="20.100000000000001" customHeight="1">
      <c r="A118" s="43">
        <v>115</v>
      </c>
      <c r="B118" s="43">
        <v>2</v>
      </c>
      <c r="C118" s="44" t="s">
        <v>2100</v>
      </c>
      <c r="D118" s="44" t="s">
        <v>2085</v>
      </c>
      <c r="E118" s="44" t="s">
        <v>2101</v>
      </c>
      <c r="F118" s="44" t="s">
        <v>2102</v>
      </c>
      <c r="G118" s="77" t="s">
        <v>2103</v>
      </c>
      <c r="H118" s="77">
        <v>40</v>
      </c>
      <c r="I118" s="77" t="s">
        <v>2104</v>
      </c>
      <c r="J118" s="78">
        <v>95774000</v>
      </c>
      <c r="K118" s="79" t="s">
        <v>2105</v>
      </c>
      <c r="L118" s="44" t="s">
        <v>2106</v>
      </c>
      <c r="M118" s="44" t="s">
        <v>2107</v>
      </c>
      <c r="N118" s="44" t="s">
        <v>2108</v>
      </c>
      <c r="O118" s="44">
        <v>2018.04</v>
      </c>
    </row>
    <row r="119" spans="1:15" s="2" customFormat="1" ht="20.100000000000001" customHeight="1">
      <c r="A119" s="43">
        <v>116</v>
      </c>
      <c r="B119" s="43">
        <v>2</v>
      </c>
      <c r="C119" s="44" t="s">
        <v>2404</v>
      </c>
      <c r="D119" s="44" t="s">
        <v>2405</v>
      </c>
      <c r="E119" s="44" t="s">
        <v>2406</v>
      </c>
      <c r="F119" s="44" t="s">
        <v>2407</v>
      </c>
      <c r="G119" s="77" t="s">
        <v>2408</v>
      </c>
      <c r="H119" s="77">
        <v>51</v>
      </c>
      <c r="I119" s="77" t="s">
        <v>2409</v>
      </c>
      <c r="J119" s="78">
        <v>45900000</v>
      </c>
      <c r="K119" s="79" t="s">
        <v>2410</v>
      </c>
      <c r="L119" s="44" t="s">
        <v>2411</v>
      </c>
      <c r="M119" s="44" t="s">
        <v>2412</v>
      </c>
      <c r="N119" s="44" t="s">
        <v>2413</v>
      </c>
      <c r="O119" s="44">
        <v>2018.06</v>
      </c>
    </row>
    <row r="120" spans="1:15" s="12" customFormat="1" ht="18" customHeight="1">
      <c r="A120" s="43">
        <v>117</v>
      </c>
      <c r="B120" s="43">
        <v>2</v>
      </c>
      <c r="C120" s="44" t="s">
        <v>1838</v>
      </c>
      <c r="D120" s="44" t="s">
        <v>574</v>
      </c>
      <c r="E120" s="44" t="s">
        <v>2449</v>
      </c>
      <c r="F120" s="44" t="s">
        <v>2450</v>
      </c>
      <c r="G120" s="77" t="s">
        <v>1841</v>
      </c>
      <c r="H120" s="77">
        <v>550</v>
      </c>
      <c r="I120" s="77" t="s">
        <v>2451</v>
      </c>
      <c r="J120" s="78">
        <v>41000000</v>
      </c>
      <c r="K120" s="79" t="s">
        <v>1843</v>
      </c>
      <c r="L120" s="44" t="s">
        <v>1844</v>
      </c>
      <c r="M120" s="44" t="s">
        <v>1845</v>
      </c>
      <c r="N120" s="44" t="s">
        <v>1846</v>
      </c>
      <c r="O120" s="44">
        <v>2019.8</v>
      </c>
    </row>
    <row r="121" spans="1:15" s="12" customFormat="1" ht="18" customHeight="1">
      <c r="A121" s="43">
        <v>118</v>
      </c>
      <c r="B121" s="43">
        <v>2</v>
      </c>
      <c r="C121" s="44" t="s">
        <v>1435</v>
      </c>
      <c r="D121" s="44" t="s">
        <v>2519</v>
      </c>
      <c r="E121" s="44" t="s">
        <v>2520</v>
      </c>
      <c r="F121" s="44" t="s">
        <v>1189</v>
      </c>
      <c r="G121" s="77" t="s">
        <v>2521</v>
      </c>
      <c r="H121" s="77">
        <v>16</v>
      </c>
      <c r="I121" s="77" t="s">
        <v>2522</v>
      </c>
      <c r="J121" s="78">
        <v>33000000</v>
      </c>
      <c r="K121" s="79" t="s">
        <v>1440</v>
      </c>
      <c r="L121" s="44" t="s">
        <v>2523</v>
      </c>
      <c r="M121" s="44" t="s">
        <v>2524</v>
      </c>
      <c r="N121" s="44" t="s">
        <v>2525</v>
      </c>
      <c r="O121" s="44">
        <v>2018.06</v>
      </c>
    </row>
    <row r="122" spans="1:15" s="12" customFormat="1" ht="18" customHeight="1">
      <c r="A122" s="43">
        <v>119</v>
      </c>
      <c r="B122" s="43">
        <v>2</v>
      </c>
      <c r="C122" s="44" t="s">
        <v>2001</v>
      </c>
      <c r="D122" s="44" t="s">
        <v>257</v>
      </c>
      <c r="E122" s="44" t="s">
        <v>2861</v>
      </c>
      <c r="F122" s="44" t="s">
        <v>1282</v>
      </c>
      <c r="G122" s="77" t="s">
        <v>2004</v>
      </c>
      <c r="H122" s="77">
        <v>141</v>
      </c>
      <c r="I122" s="77" t="s">
        <v>2005</v>
      </c>
      <c r="J122" s="78">
        <v>3525000</v>
      </c>
      <c r="K122" s="79" t="s">
        <v>2006</v>
      </c>
      <c r="L122" s="44" t="s">
        <v>2007</v>
      </c>
      <c r="M122" s="44" t="s">
        <v>2008</v>
      </c>
      <c r="N122" s="44" t="s">
        <v>2009</v>
      </c>
      <c r="O122" s="44">
        <v>2018.04</v>
      </c>
    </row>
    <row r="123" spans="1:15" s="12" customFormat="1" ht="18" customHeight="1">
      <c r="A123" s="43">
        <v>120</v>
      </c>
      <c r="B123" s="43">
        <v>2</v>
      </c>
      <c r="C123" s="44" t="s">
        <v>1179</v>
      </c>
      <c r="D123" s="44" t="s">
        <v>50</v>
      </c>
      <c r="E123" s="44" t="s">
        <v>1180</v>
      </c>
      <c r="F123" s="44" t="s">
        <v>837</v>
      </c>
      <c r="G123" s="77" t="s">
        <v>1181</v>
      </c>
      <c r="H123" s="77">
        <v>1</v>
      </c>
      <c r="I123" s="77" t="s">
        <v>839</v>
      </c>
      <c r="J123" s="78">
        <v>36800000</v>
      </c>
      <c r="K123" s="79" t="s">
        <v>1182</v>
      </c>
      <c r="L123" s="44" t="s">
        <v>1183</v>
      </c>
      <c r="M123" s="44" t="s">
        <v>1184</v>
      </c>
      <c r="N123" s="44" t="s">
        <v>1185</v>
      </c>
      <c r="O123" s="44">
        <v>2018.1</v>
      </c>
    </row>
    <row r="124" spans="1:15" s="12" customFormat="1" ht="18" customHeight="1">
      <c r="A124" s="43">
        <v>121</v>
      </c>
      <c r="B124" s="43">
        <v>2</v>
      </c>
      <c r="C124" s="44" t="s">
        <v>1114</v>
      </c>
      <c r="D124" s="44" t="s">
        <v>829</v>
      </c>
      <c r="E124" s="44" t="s">
        <v>1115</v>
      </c>
      <c r="F124" s="44" t="s">
        <v>1116</v>
      </c>
      <c r="G124" s="77" t="s">
        <v>818</v>
      </c>
      <c r="H124" s="77">
        <v>1</v>
      </c>
      <c r="I124" s="77" t="s">
        <v>825</v>
      </c>
      <c r="J124" s="78">
        <v>61000000</v>
      </c>
      <c r="K124" s="79" t="s">
        <v>99</v>
      </c>
      <c r="L124" s="44" t="s">
        <v>185</v>
      </c>
      <c r="M124" s="44" t="s">
        <v>1052</v>
      </c>
      <c r="N124" s="44" t="s">
        <v>1053</v>
      </c>
      <c r="O124" s="44">
        <v>2018.7</v>
      </c>
    </row>
    <row r="125" spans="1:15" s="12" customFormat="1" ht="18" customHeight="1">
      <c r="A125" s="43">
        <v>122</v>
      </c>
      <c r="B125" s="43">
        <v>2</v>
      </c>
      <c r="C125" s="44" t="s">
        <v>926</v>
      </c>
      <c r="D125" s="44" t="s">
        <v>50</v>
      </c>
      <c r="E125" s="44" t="s">
        <v>927</v>
      </c>
      <c r="F125" s="44" t="s">
        <v>817</v>
      </c>
      <c r="G125" s="77" t="s">
        <v>928</v>
      </c>
      <c r="H125" s="77">
        <v>2</v>
      </c>
      <c r="I125" s="77" t="s">
        <v>839</v>
      </c>
      <c r="J125" s="78">
        <v>200000000</v>
      </c>
      <c r="K125" s="79" t="s">
        <v>66</v>
      </c>
      <c r="L125" s="44" t="s">
        <v>52</v>
      </c>
      <c r="M125" s="44" t="s">
        <v>929</v>
      </c>
      <c r="N125" s="44" t="s">
        <v>930</v>
      </c>
      <c r="O125" s="44">
        <v>2018.12</v>
      </c>
    </row>
    <row r="126" spans="1:15" s="12" customFormat="1" ht="18" customHeight="1">
      <c r="A126" s="43">
        <v>123</v>
      </c>
      <c r="B126" s="43">
        <v>2</v>
      </c>
      <c r="C126" s="44" t="s">
        <v>2077</v>
      </c>
      <c r="D126" s="44" t="s">
        <v>63</v>
      </c>
      <c r="E126" s="44" t="s">
        <v>2078</v>
      </c>
      <c r="F126" s="44" t="s">
        <v>2079</v>
      </c>
      <c r="G126" s="77" t="s">
        <v>2080</v>
      </c>
      <c r="H126" s="77">
        <v>2</v>
      </c>
      <c r="I126" s="77" t="s">
        <v>2081</v>
      </c>
      <c r="J126" s="78">
        <v>100000000</v>
      </c>
      <c r="K126" s="79" t="s">
        <v>2072</v>
      </c>
      <c r="L126" s="44" t="s">
        <v>2073</v>
      </c>
      <c r="M126" s="44" t="s">
        <v>2082</v>
      </c>
      <c r="N126" s="44" t="s">
        <v>2083</v>
      </c>
      <c r="O126" s="44">
        <v>2019.06</v>
      </c>
    </row>
    <row r="127" spans="1:15" s="12" customFormat="1" ht="18" customHeight="1">
      <c r="A127" s="43">
        <v>124</v>
      </c>
      <c r="B127" s="43">
        <v>2</v>
      </c>
      <c r="C127" s="44" t="s">
        <v>1515</v>
      </c>
      <c r="D127" s="44" t="s">
        <v>63</v>
      </c>
      <c r="E127" s="44" t="s">
        <v>1516</v>
      </c>
      <c r="F127" s="44" t="s">
        <v>1517</v>
      </c>
      <c r="G127" s="77" t="s">
        <v>1425</v>
      </c>
      <c r="H127" s="77">
        <v>2</v>
      </c>
      <c r="I127" s="77" t="s">
        <v>1518</v>
      </c>
      <c r="J127" s="78">
        <v>500000000</v>
      </c>
      <c r="K127" s="79" t="s">
        <v>1519</v>
      </c>
      <c r="L127" s="44" t="s">
        <v>1520</v>
      </c>
      <c r="M127" s="44" t="s">
        <v>1521</v>
      </c>
      <c r="N127" s="44" t="s">
        <v>1522</v>
      </c>
      <c r="O127" s="44">
        <v>2019.06</v>
      </c>
    </row>
    <row r="128" spans="1:15" s="12" customFormat="1" ht="18" customHeight="1">
      <c r="A128" s="43">
        <v>125</v>
      </c>
      <c r="B128" s="43">
        <v>2</v>
      </c>
      <c r="C128" s="44" t="s">
        <v>1168</v>
      </c>
      <c r="D128" s="44" t="s">
        <v>63</v>
      </c>
      <c r="E128" s="44" t="s">
        <v>1169</v>
      </c>
      <c r="F128" s="44" t="s">
        <v>817</v>
      </c>
      <c r="G128" s="77" t="s">
        <v>818</v>
      </c>
      <c r="H128" s="77">
        <v>30</v>
      </c>
      <c r="I128" s="77" t="s">
        <v>848</v>
      </c>
      <c r="J128" s="78">
        <v>45000000</v>
      </c>
      <c r="K128" s="79" t="s">
        <v>99</v>
      </c>
      <c r="L128" s="44" t="s">
        <v>185</v>
      </c>
      <c r="M128" s="44" t="s">
        <v>951</v>
      </c>
      <c r="N128" s="44" t="s">
        <v>952</v>
      </c>
      <c r="O128" s="44">
        <v>2018.4</v>
      </c>
    </row>
    <row r="129" spans="1:15" s="12" customFormat="1" ht="18" customHeight="1">
      <c r="A129" s="43">
        <v>126</v>
      </c>
      <c r="B129" s="43">
        <v>2</v>
      </c>
      <c r="C129" s="44" t="s">
        <v>1084</v>
      </c>
      <c r="D129" s="44" t="s">
        <v>63</v>
      </c>
      <c r="E129" s="44" t="s">
        <v>1085</v>
      </c>
      <c r="F129" s="44" t="s">
        <v>1086</v>
      </c>
      <c r="G129" s="77" t="s">
        <v>818</v>
      </c>
      <c r="H129" s="77">
        <v>32.369999999999997</v>
      </c>
      <c r="I129" s="77" t="s">
        <v>1087</v>
      </c>
      <c r="J129" s="78">
        <v>70364000</v>
      </c>
      <c r="K129" s="79" t="s">
        <v>99</v>
      </c>
      <c r="L129" s="44" t="s">
        <v>854</v>
      </c>
      <c r="M129" s="44" t="s">
        <v>1088</v>
      </c>
      <c r="N129" s="44" t="s">
        <v>1089</v>
      </c>
      <c r="O129" s="44">
        <v>2018.5</v>
      </c>
    </row>
    <row r="130" spans="1:15" s="13" customFormat="1" ht="18" customHeight="1">
      <c r="A130" s="43">
        <v>127</v>
      </c>
      <c r="B130" s="43">
        <v>2</v>
      </c>
      <c r="C130" s="44" t="s">
        <v>1104</v>
      </c>
      <c r="D130" s="44" t="s">
        <v>63</v>
      </c>
      <c r="E130" s="44" t="s">
        <v>1105</v>
      </c>
      <c r="F130" s="44" t="s">
        <v>1106</v>
      </c>
      <c r="G130" s="77" t="s">
        <v>1107</v>
      </c>
      <c r="H130" s="77">
        <v>10809</v>
      </c>
      <c r="I130" s="77" t="s">
        <v>1108</v>
      </c>
      <c r="J130" s="78">
        <v>61802180</v>
      </c>
      <c r="K130" s="79" t="s">
        <v>99</v>
      </c>
      <c r="L130" s="44" t="s">
        <v>854</v>
      </c>
      <c r="M130" s="44" t="s">
        <v>1088</v>
      </c>
      <c r="N130" s="44" t="s">
        <v>1089</v>
      </c>
      <c r="O130" s="44">
        <v>2018.5</v>
      </c>
    </row>
    <row r="131" spans="1:15" s="12" customFormat="1" ht="18" customHeight="1">
      <c r="A131" s="43">
        <v>128</v>
      </c>
      <c r="B131" s="43">
        <v>2</v>
      </c>
      <c r="C131" s="44" t="s">
        <v>902</v>
      </c>
      <c r="D131" s="44" t="s">
        <v>72</v>
      </c>
      <c r="E131" s="44" t="s">
        <v>844</v>
      </c>
      <c r="F131" s="44" t="s">
        <v>845</v>
      </c>
      <c r="G131" s="77" t="s">
        <v>818</v>
      </c>
      <c r="H131" s="77">
        <v>1</v>
      </c>
      <c r="I131" s="77" t="s">
        <v>825</v>
      </c>
      <c r="J131" s="78">
        <v>220000000</v>
      </c>
      <c r="K131" s="79" t="s">
        <v>99</v>
      </c>
      <c r="L131" s="44" t="s">
        <v>185</v>
      </c>
      <c r="M131" s="44" t="s">
        <v>846</v>
      </c>
      <c r="N131" s="44" t="s">
        <v>847</v>
      </c>
      <c r="O131" s="44">
        <v>2018.12</v>
      </c>
    </row>
    <row r="132" spans="1:15" s="12" customFormat="1" ht="18" customHeight="1">
      <c r="A132" s="43">
        <v>129</v>
      </c>
      <c r="B132" s="43">
        <v>2</v>
      </c>
      <c r="C132" s="44" t="s">
        <v>1550</v>
      </c>
      <c r="D132" s="44" t="s">
        <v>829</v>
      </c>
      <c r="E132" s="44" t="s">
        <v>1551</v>
      </c>
      <c r="F132" s="44" t="s">
        <v>1552</v>
      </c>
      <c r="G132" s="77" t="s">
        <v>1553</v>
      </c>
      <c r="H132" s="77">
        <v>1</v>
      </c>
      <c r="I132" s="77" t="s">
        <v>1554</v>
      </c>
      <c r="J132" s="78">
        <v>450000000</v>
      </c>
      <c r="K132" s="79" t="s">
        <v>1555</v>
      </c>
      <c r="L132" s="44" t="s">
        <v>1556</v>
      </c>
      <c r="M132" s="44" t="s">
        <v>1557</v>
      </c>
      <c r="N132" s="44" t="s">
        <v>1558</v>
      </c>
      <c r="O132" s="44">
        <v>2019.01</v>
      </c>
    </row>
    <row r="133" spans="1:15" s="14" customFormat="1" ht="18" customHeight="1">
      <c r="A133" s="43">
        <v>130</v>
      </c>
      <c r="B133" s="43">
        <v>2</v>
      </c>
      <c r="C133" s="44" t="s">
        <v>2711</v>
      </c>
      <c r="D133" s="44" t="s">
        <v>829</v>
      </c>
      <c r="E133" s="44" t="s">
        <v>2712</v>
      </c>
      <c r="F133" s="44" t="s">
        <v>2713</v>
      </c>
      <c r="G133" s="77" t="s">
        <v>2700</v>
      </c>
      <c r="H133" s="77">
        <v>2</v>
      </c>
      <c r="I133" s="77" t="s">
        <v>2714</v>
      </c>
      <c r="J133" s="78">
        <v>15000000</v>
      </c>
      <c r="K133" s="79" t="s">
        <v>2715</v>
      </c>
      <c r="L133" s="44" t="s">
        <v>2716</v>
      </c>
      <c r="M133" s="44" t="s">
        <v>2717</v>
      </c>
      <c r="N133" s="44" t="s">
        <v>2718</v>
      </c>
      <c r="O133" s="44">
        <v>2018.11</v>
      </c>
    </row>
    <row r="134" spans="1:15" s="15" customFormat="1" ht="18" customHeight="1">
      <c r="A134" s="43">
        <v>131</v>
      </c>
      <c r="B134" s="43">
        <v>2</v>
      </c>
      <c r="C134" s="44" t="s">
        <v>2465</v>
      </c>
      <c r="D134" s="44" t="s">
        <v>72</v>
      </c>
      <c r="E134" s="44" t="s">
        <v>2466</v>
      </c>
      <c r="F134" s="44" t="s">
        <v>817</v>
      </c>
      <c r="G134" s="77" t="s">
        <v>1827</v>
      </c>
      <c r="H134" s="77">
        <v>1</v>
      </c>
      <c r="I134" s="77" t="s">
        <v>925</v>
      </c>
      <c r="J134" s="78">
        <v>40000000</v>
      </c>
      <c r="K134" s="79" t="s">
        <v>103</v>
      </c>
      <c r="L134" s="44" t="s">
        <v>52</v>
      </c>
      <c r="M134" s="44" t="s">
        <v>2467</v>
      </c>
      <c r="N134" s="44" t="s">
        <v>2468</v>
      </c>
      <c r="O134" s="44">
        <v>43221</v>
      </c>
    </row>
    <row r="135" spans="1:15" s="15" customFormat="1" ht="18" customHeight="1">
      <c r="A135" s="43">
        <v>132</v>
      </c>
      <c r="B135" s="43">
        <v>2</v>
      </c>
      <c r="C135" s="44" t="s">
        <v>857</v>
      </c>
      <c r="D135" s="44" t="s">
        <v>63</v>
      </c>
      <c r="E135" s="44" t="s">
        <v>1453</v>
      </c>
      <c r="F135" s="44" t="s">
        <v>858</v>
      </c>
      <c r="G135" s="77" t="s">
        <v>859</v>
      </c>
      <c r="H135" s="77">
        <v>2200</v>
      </c>
      <c r="I135" s="77" t="s">
        <v>860</v>
      </c>
      <c r="J135" s="78">
        <v>606590000</v>
      </c>
      <c r="K135" s="79" t="s">
        <v>66</v>
      </c>
      <c r="L135" s="44" t="s">
        <v>861</v>
      </c>
      <c r="M135" s="44" t="s">
        <v>862</v>
      </c>
      <c r="N135" s="44" t="s">
        <v>863</v>
      </c>
      <c r="O135" s="44" t="s">
        <v>864</v>
      </c>
    </row>
    <row r="136" spans="1:15" s="15" customFormat="1" ht="18" customHeight="1">
      <c r="A136" s="43">
        <v>133</v>
      </c>
      <c r="B136" s="43">
        <v>2</v>
      </c>
      <c r="C136" s="44" t="s">
        <v>857</v>
      </c>
      <c r="D136" s="44" t="s">
        <v>63</v>
      </c>
      <c r="E136" s="44" t="s">
        <v>1963</v>
      </c>
      <c r="F136" s="44"/>
      <c r="G136" s="77" t="s">
        <v>981</v>
      </c>
      <c r="H136" s="77">
        <v>8392</v>
      </c>
      <c r="I136" s="77" t="s">
        <v>982</v>
      </c>
      <c r="J136" s="78">
        <v>134272000</v>
      </c>
      <c r="K136" s="79" t="s">
        <v>66</v>
      </c>
      <c r="L136" s="44" t="s">
        <v>861</v>
      </c>
      <c r="M136" s="44" t="s">
        <v>983</v>
      </c>
      <c r="N136" s="44" t="s">
        <v>984</v>
      </c>
      <c r="O136" s="44" t="s">
        <v>985</v>
      </c>
    </row>
    <row r="137" spans="1:15" s="15" customFormat="1" ht="18" customHeight="1">
      <c r="A137" s="43">
        <v>134</v>
      </c>
      <c r="B137" s="43">
        <v>2</v>
      </c>
      <c r="C137" s="44" t="s">
        <v>857</v>
      </c>
      <c r="D137" s="44" t="s">
        <v>63</v>
      </c>
      <c r="E137" s="44" t="s">
        <v>986</v>
      </c>
      <c r="F137" s="44"/>
      <c r="G137" s="77" t="s">
        <v>981</v>
      </c>
      <c r="H137" s="77">
        <v>2501</v>
      </c>
      <c r="I137" s="77" t="s">
        <v>987</v>
      </c>
      <c r="J137" s="78">
        <v>129907000</v>
      </c>
      <c r="K137" s="79" t="s">
        <v>66</v>
      </c>
      <c r="L137" s="44" t="s">
        <v>861</v>
      </c>
      <c r="M137" s="44" t="s">
        <v>983</v>
      </c>
      <c r="N137" s="44" t="s">
        <v>988</v>
      </c>
      <c r="O137" s="44" t="s">
        <v>985</v>
      </c>
    </row>
    <row r="138" spans="1:15" s="15" customFormat="1" ht="18" customHeight="1">
      <c r="A138" s="43">
        <v>135</v>
      </c>
      <c r="B138" s="43">
        <v>2</v>
      </c>
      <c r="C138" s="44" t="s">
        <v>857</v>
      </c>
      <c r="D138" s="44" t="s">
        <v>63</v>
      </c>
      <c r="E138" s="44" t="s">
        <v>1993</v>
      </c>
      <c r="F138" s="44"/>
      <c r="G138" s="77" t="s">
        <v>981</v>
      </c>
      <c r="H138" s="77">
        <v>1983</v>
      </c>
      <c r="I138" s="77" t="s">
        <v>982</v>
      </c>
      <c r="J138" s="78">
        <v>125375660</v>
      </c>
      <c r="K138" s="79" t="s">
        <v>66</v>
      </c>
      <c r="L138" s="44" t="s">
        <v>861</v>
      </c>
      <c r="M138" s="44" t="s">
        <v>983</v>
      </c>
      <c r="N138" s="44" t="s">
        <v>989</v>
      </c>
      <c r="O138" s="44" t="s">
        <v>985</v>
      </c>
    </row>
    <row r="139" spans="1:15" s="15" customFormat="1" ht="18" customHeight="1">
      <c r="A139" s="43">
        <v>136</v>
      </c>
      <c r="B139" s="43">
        <v>2</v>
      </c>
      <c r="C139" s="44" t="s">
        <v>2488</v>
      </c>
      <c r="D139" s="44" t="s">
        <v>63</v>
      </c>
      <c r="E139" s="44" t="s">
        <v>2383</v>
      </c>
      <c r="F139" s="44" t="s">
        <v>2489</v>
      </c>
      <c r="G139" s="77" t="s">
        <v>2378</v>
      </c>
      <c r="H139" s="77">
        <v>2</v>
      </c>
      <c r="I139" s="77" t="s">
        <v>2379</v>
      </c>
      <c r="J139" s="78">
        <v>40000000</v>
      </c>
      <c r="K139" s="79" t="s">
        <v>1305</v>
      </c>
      <c r="L139" s="44" t="s">
        <v>1306</v>
      </c>
      <c r="M139" s="44" t="s">
        <v>2385</v>
      </c>
      <c r="N139" s="44" t="s">
        <v>2386</v>
      </c>
      <c r="O139" s="44">
        <v>2019.06</v>
      </c>
    </row>
    <row r="140" spans="1:15" s="15" customFormat="1" ht="18" customHeight="1">
      <c r="A140" s="43">
        <v>137</v>
      </c>
      <c r="B140" s="43">
        <v>2</v>
      </c>
      <c r="C140" s="44" t="s">
        <v>1824</v>
      </c>
      <c r="D140" s="44" t="s">
        <v>63</v>
      </c>
      <c r="E140" s="44" t="s">
        <v>1825</v>
      </c>
      <c r="F140" s="44" t="s">
        <v>1826</v>
      </c>
      <c r="G140" s="77" t="s">
        <v>1827</v>
      </c>
      <c r="H140" s="77">
        <v>2</v>
      </c>
      <c r="I140" s="77" t="s">
        <v>1828</v>
      </c>
      <c r="J140" s="78">
        <v>200000000</v>
      </c>
      <c r="K140" s="79" t="s">
        <v>1829</v>
      </c>
      <c r="L140" s="44" t="s">
        <v>1830</v>
      </c>
      <c r="M140" s="44" t="s">
        <v>1831</v>
      </c>
      <c r="N140" s="44" t="s">
        <v>1832</v>
      </c>
      <c r="O140" s="44">
        <v>2019.06</v>
      </c>
    </row>
    <row r="141" spans="1:15" s="15" customFormat="1" ht="18" customHeight="1">
      <c r="A141" s="43">
        <v>138</v>
      </c>
      <c r="B141" s="43">
        <v>3</v>
      </c>
      <c r="C141" s="44" t="s">
        <v>1159</v>
      </c>
      <c r="D141" s="44" t="s">
        <v>63</v>
      </c>
      <c r="E141" s="44" t="s">
        <v>1160</v>
      </c>
      <c r="F141" s="44" t="s">
        <v>1161</v>
      </c>
      <c r="G141" s="77" t="s">
        <v>818</v>
      </c>
      <c r="H141" s="77">
        <v>1</v>
      </c>
      <c r="I141" s="77" t="s">
        <v>825</v>
      </c>
      <c r="J141" s="78">
        <v>50000000</v>
      </c>
      <c r="K141" s="79" t="s">
        <v>99</v>
      </c>
      <c r="L141" s="44" t="s">
        <v>185</v>
      </c>
      <c r="M141" s="44" t="s">
        <v>951</v>
      </c>
      <c r="N141" s="44" t="s">
        <v>952</v>
      </c>
      <c r="O141" s="44">
        <v>2018.11</v>
      </c>
    </row>
    <row r="142" spans="1:15" s="15" customFormat="1" ht="18" customHeight="1">
      <c r="A142" s="43">
        <v>139</v>
      </c>
      <c r="B142" s="43">
        <v>3</v>
      </c>
      <c r="C142" s="44" t="s">
        <v>823</v>
      </c>
      <c r="D142" s="44" t="s">
        <v>63</v>
      </c>
      <c r="E142" s="44" t="s">
        <v>824</v>
      </c>
      <c r="F142" s="44" t="s">
        <v>817</v>
      </c>
      <c r="G142" s="77" t="s">
        <v>818</v>
      </c>
      <c r="H142" s="77">
        <v>1</v>
      </c>
      <c r="I142" s="77" t="s">
        <v>825</v>
      </c>
      <c r="J142" s="78">
        <v>4000000000</v>
      </c>
      <c r="K142" s="79" t="s">
        <v>91</v>
      </c>
      <c r="L142" s="44" t="s">
        <v>185</v>
      </c>
      <c r="M142" s="44" t="s">
        <v>826</v>
      </c>
      <c r="N142" s="44" t="s">
        <v>827</v>
      </c>
      <c r="O142" s="44">
        <v>2018.6</v>
      </c>
    </row>
    <row r="143" spans="1:15" s="15" customFormat="1" ht="18" customHeight="1">
      <c r="A143" s="43">
        <v>140</v>
      </c>
      <c r="B143" s="43">
        <v>3</v>
      </c>
      <c r="C143" s="44" t="s">
        <v>842</v>
      </c>
      <c r="D143" s="44" t="s">
        <v>72</v>
      </c>
      <c r="E143" s="44" t="s">
        <v>824</v>
      </c>
      <c r="F143" s="44" t="s">
        <v>817</v>
      </c>
      <c r="G143" s="77" t="s">
        <v>818</v>
      </c>
      <c r="H143" s="77">
        <v>1</v>
      </c>
      <c r="I143" s="77" t="s">
        <v>825</v>
      </c>
      <c r="J143" s="78">
        <v>1000000000</v>
      </c>
      <c r="K143" s="79" t="s">
        <v>91</v>
      </c>
      <c r="L143" s="44" t="s">
        <v>185</v>
      </c>
      <c r="M143" s="44" t="s">
        <v>826</v>
      </c>
      <c r="N143" s="44" t="s">
        <v>827</v>
      </c>
      <c r="O143" s="44">
        <v>2018.6</v>
      </c>
    </row>
    <row r="144" spans="1:15" s="15" customFormat="1" ht="18" customHeight="1">
      <c r="A144" s="43">
        <v>141</v>
      </c>
      <c r="B144" s="43">
        <v>3</v>
      </c>
      <c r="C144" s="44" t="s">
        <v>2332</v>
      </c>
      <c r="D144" s="44" t="s">
        <v>50</v>
      </c>
      <c r="E144" s="44" t="s">
        <v>2333</v>
      </c>
      <c r="F144" s="44" t="s">
        <v>2334</v>
      </c>
      <c r="G144" s="77" t="s">
        <v>2335</v>
      </c>
      <c r="H144" s="77">
        <v>1</v>
      </c>
      <c r="I144" s="77" t="s">
        <v>2336</v>
      </c>
      <c r="J144" s="78">
        <v>50000000</v>
      </c>
      <c r="K144" s="79" t="s">
        <v>334</v>
      </c>
      <c r="L144" s="44" t="s">
        <v>2337</v>
      </c>
      <c r="M144" s="44" t="s">
        <v>2338</v>
      </c>
      <c r="N144" s="44" t="s">
        <v>2339</v>
      </c>
      <c r="O144" s="44">
        <v>2018.7</v>
      </c>
    </row>
    <row r="145" spans="1:15" s="15" customFormat="1" ht="18" customHeight="1">
      <c r="A145" s="43">
        <v>142</v>
      </c>
      <c r="B145" s="43">
        <v>3</v>
      </c>
      <c r="C145" s="44" t="s">
        <v>954</v>
      </c>
      <c r="D145" s="44" t="s">
        <v>63</v>
      </c>
      <c r="E145" s="44" t="s">
        <v>955</v>
      </c>
      <c r="F145" s="44" t="s">
        <v>956</v>
      </c>
      <c r="G145" s="77" t="s">
        <v>818</v>
      </c>
      <c r="H145" s="77">
        <v>8</v>
      </c>
      <c r="I145" s="77" t="s">
        <v>832</v>
      </c>
      <c r="J145" s="78">
        <v>166000000</v>
      </c>
      <c r="K145" s="79" t="s">
        <v>99</v>
      </c>
      <c r="L145" s="44" t="s">
        <v>185</v>
      </c>
      <c r="M145" s="44" t="s">
        <v>957</v>
      </c>
      <c r="N145" s="44" t="s">
        <v>958</v>
      </c>
      <c r="O145" s="44">
        <v>2018.11</v>
      </c>
    </row>
    <row r="146" spans="1:15" s="15" customFormat="1" ht="18" customHeight="1">
      <c r="A146" s="43">
        <v>143</v>
      </c>
      <c r="B146" s="43">
        <v>3</v>
      </c>
      <c r="C146" s="44" t="s">
        <v>1090</v>
      </c>
      <c r="D146" s="44" t="s">
        <v>63</v>
      </c>
      <c r="E146" s="44" t="s">
        <v>1015</v>
      </c>
      <c r="F146" s="44" t="s">
        <v>1091</v>
      </c>
      <c r="G146" s="77" t="s">
        <v>818</v>
      </c>
      <c r="H146" s="77">
        <v>1</v>
      </c>
      <c r="I146" s="77" t="s">
        <v>1092</v>
      </c>
      <c r="J146" s="78">
        <v>70000000</v>
      </c>
      <c r="K146" s="79" t="s">
        <v>99</v>
      </c>
      <c r="L146" s="44" t="s">
        <v>185</v>
      </c>
      <c r="M146" s="44" t="s">
        <v>1052</v>
      </c>
      <c r="N146" s="44" t="s">
        <v>1053</v>
      </c>
      <c r="O146" s="44">
        <v>2018.9</v>
      </c>
    </row>
    <row r="147" spans="1:15" ht="20.100000000000001" customHeight="1">
      <c r="A147" s="43">
        <v>144</v>
      </c>
      <c r="B147" s="43">
        <v>3</v>
      </c>
      <c r="C147" s="44" t="s">
        <v>888</v>
      </c>
      <c r="D147" s="44" t="s">
        <v>50</v>
      </c>
      <c r="E147" s="44" t="s">
        <v>889</v>
      </c>
      <c r="F147" s="44" t="s">
        <v>890</v>
      </c>
      <c r="G147" s="77" t="s">
        <v>818</v>
      </c>
      <c r="H147" s="77">
        <v>360</v>
      </c>
      <c r="I147" s="77" t="s">
        <v>848</v>
      </c>
      <c r="J147" s="78">
        <v>360000000</v>
      </c>
      <c r="K147" s="79" t="s">
        <v>99</v>
      </c>
      <c r="L147" s="44" t="s">
        <v>185</v>
      </c>
      <c r="M147" s="44" t="s">
        <v>891</v>
      </c>
      <c r="N147" s="44" t="s">
        <v>892</v>
      </c>
      <c r="O147" s="44">
        <v>2018.7</v>
      </c>
    </row>
    <row r="148" spans="1:15" ht="20.100000000000001" customHeight="1">
      <c r="A148" s="43">
        <v>145</v>
      </c>
      <c r="B148" s="43">
        <v>3</v>
      </c>
      <c r="C148" s="44" t="s">
        <v>944</v>
      </c>
      <c r="D148" s="44" t="s">
        <v>72</v>
      </c>
      <c r="E148" s="44" t="s">
        <v>945</v>
      </c>
      <c r="F148" s="44" t="s">
        <v>817</v>
      </c>
      <c r="G148" s="77" t="s">
        <v>818</v>
      </c>
      <c r="H148" s="77">
        <v>1</v>
      </c>
      <c r="I148" s="77" t="s">
        <v>832</v>
      </c>
      <c r="J148" s="78">
        <v>200000000</v>
      </c>
      <c r="K148" s="79" t="s">
        <v>142</v>
      </c>
      <c r="L148" s="44" t="s">
        <v>185</v>
      </c>
      <c r="M148" s="44" t="s">
        <v>942</v>
      </c>
      <c r="N148" s="44" t="s">
        <v>943</v>
      </c>
      <c r="O148" s="44">
        <v>2018.09</v>
      </c>
    </row>
    <row r="149" spans="1:15" ht="20.100000000000001" customHeight="1">
      <c r="A149" s="43">
        <v>146</v>
      </c>
      <c r="B149" s="43">
        <v>3</v>
      </c>
      <c r="C149" s="44" t="s">
        <v>1230</v>
      </c>
      <c r="D149" s="44" t="s">
        <v>50</v>
      </c>
      <c r="E149" s="44" t="s">
        <v>1231</v>
      </c>
      <c r="F149" s="44" t="s">
        <v>817</v>
      </c>
      <c r="G149" s="77" t="s">
        <v>818</v>
      </c>
      <c r="H149" s="77">
        <v>1</v>
      </c>
      <c r="I149" s="77" t="s">
        <v>832</v>
      </c>
      <c r="J149" s="78">
        <v>20000000</v>
      </c>
      <c r="K149" s="79" t="s">
        <v>142</v>
      </c>
      <c r="L149" s="44" t="s">
        <v>185</v>
      </c>
      <c r="M149" s="44" t="s">
        <v>942</v>
      </c>
      <c r="N149" s="44" t="s">
        <v>943</v>
      </c>
      <c r="O149" s="44">
        <v>2018.09</v>
      </c>
    </row>
    <row r="150" spans="1:15" s="8" customFormat="1" ht="20.100000000000001" customHeight="1">
      <c r="A150" s="43">
        <v>147</v>
      </c>
      <c r="B150" s="43">
        <v>3</v>
      </c>
      <c r="C150" s="44" t="s">
        <v>946</v>
      </c>
      <c r="D150" s="44" t="s">
        <v>50</v>
      </c>
      <c r="E150" s="44" t="s">
        <v>947</v>
      </c>
      <c r="F150" s="44" t="s">
        <v>817</v>
      </c>
      <c r="G150" s="77" t="s">
        <v>818</v>
      </c>
      <c r="H150" s="77">
        <v>1</v>
      </c>
      <c r="I150" s="77" t="s">
        <v>832</v>
      </c>
      <c r="J150" s="78">
        <v>200000000</v>
      </c>
      <c r="K150" s="79" t="s">
        <v>142</v>
      </c>
      <c r="L150" s="44" t="s">
        <v>185</v>
      </c>
      <c r="M150" s="44" t="s">
        <v>942</v>
      </c>
      <c r="N150" s="44" t="s">
        <v>943</v>
      </c>
      <c r="O150" s="44">
        <v>2018.09</v>
      </c>
    </row>
    <row r="151" spans="1:15" s="8" customFormat="1" ht="20.100000000000001" customHeight="1">
      <c r="A151" s="43">
        <v>148</v>
      </c>
      <c r="B151" s="43">
        <v>3</v>
      </c>
      <c r="C151" s="44" t="s">
        <v>948</v>
      </c>
      <c r="D151" s="44" t="s">
        <v>63</v>
      </c>
      <c r="E151" s="44" t="s">
        <v>949</v>
      </c>
      <c r="F151" s="44" t="s">
        <v>950</v>
      </c>
      <c r="G151" s="77" t="s">
        <v>818</v>
      </c>
      <c r="H151" s="77">
        <v>25</v>
      </c>
      <c r="I151" s="77" t="s">
        <v>848</v>
      </c>
      <c r="J151" s="78">
        <v>200000000</v>
      </c>
      <c r="K151" s="79" t="s">
        <v>99</v>
      </c>
      <c r="L151" s="44" t="s">
        <v>185</v>
      </c>
      <c r="M151" s="44" t="s">
        <v>951</v>
      </c>
      <c r="N151" s="44" t="s">
        <v>952</v>
      </c>
      <c r="O151" s="44">
        <v>2018.9</v>
      </c>
    </row>
    <row r="152" spans="1:15" s="8" customFormat="1" ht="20.100000000000001" customHeight="1">
      <c r="A152" s="43">
        <v>149</v>
      </c>
      <c r="B152" s="43">
        <v>3</v>
      </c>
      <c r="C152" s="44" t="s">
        <v>969</v>
      </c>
      <c r="D152" s="44" t="s">
        <v>63</v>
      </c>
      <c r="E152" s="44" t="s">
        <v>970</v>
      </c>
      <c r="F152" s="44" t="s">
        <v>950</v>
      </c>
      <c r="G152" s="77" t="s">
        <v>818</v>
      </c>
      <c r="H152" s="77">
        <v>1</v>
      </c>
      <c r="I152" s="77" t="s">
        <v>825</v>
      </c>
      <c r="J152" s="78">
        <v>150000000</v>
      </c>
      <c r="K152" s="79" t="s">
        <v>99</v>
      </c>
      <c r="L152" s="44" t="s">
        <v>185</v>
      </c>
      <c r="M152" s="44" t="s">
        <v>951</v>
      </c>
      <c r="N152" s="44" t="s">
        <v>952</v>
      </c>
      <c r="O152" s="44">
        <v>2018.9</v>
      </c>
    </row>
    <row r="153" spans="1:15" s="8" customFormat="1" ht="20.100000000000001" customHeight="1">
      <c r="A153" s="43">
        <v>150</v>
      </c>
      <c r="B153" s="43">
        <v>3</v>
      </c>
      <c r="C153" s="44" t="s">
        <v>1885</v>
      </c>
      <c r="D153" s="44" t="s">
        <v>50</v>
      </c>
      <c r="E153" s="44" t="s">
        <v>1886</v>
      </c>
      <c r="F153" s="44" t="s">
        <v>1887</v>
      </c>
      <c r="G153" s="77" t="s">
        <v>1888</v>
      </c>
      <c r="H153" s="77">
        <v>1</v>
      </c>
      <c r="I153" s="77" t="s">
        <v>1889</v>
      </c>
      <c r="J153" s="78">
        <v>160000000</v>
      </c>
      <c r="K153" s="79" t="s">
        <v>1890</v>
      </c>
      <c r="L153" s="44" t="s">
        <v>1891</v>
      </c>
      <c r="M153" s="44" t="s">
        <v>1892</v>
      </c>
      <c r="N153" s="44" t="s">
        <v>1893</v>
      </c>
      <c r="O153" s="44">
        <v>2018.6</v>
      </c>
    </row>
    <row r="154" spans="1:15" s="8" customFormat="1" ht="20.100000000000001" customHeight="1">
      <c r="A154" s="43">
        <v>151</v>
      </c>
      <c r="B154" s="43">
        <v>3</v>
      </c>
      <c r="C154" s="44" t="s">
        <v>2569</v>
      </c>
      <c r="D154" s="44" t="s">
        <v>50</v>
      </c>
      <c r="E154" s="44" t="s">
        <v>2570</v>
      </c>
      <c r="F154" s="44" t="s">
        <v>2345</v>
      </c>
      <c r="G154" s="77" t="s">
        <v>2571</v>
      </c>
      <c r="H154" s="77">
        <v>1</v>
      </c>
      <c r="I154" s="77" t="s">
        <v>2347</v>
      </c>
      <c r="J154" s="78">
        <v>30000000</v>
      </c>
      <c r="K154" s="79" t="s">
        <v>2572</v>
      </c>
      <c r="L154" s="44" t="s">
        <v>2573</v>
      </c>
      <c r="M154" s="44" t="s">
        <v>2574</v>
      </c>
      <c r="N154" s="44" t="s">
        <v>2575</v>
      </c>
      <c r="O154" s="44">
        <v>2018.6</v>
      </c>
    </row>
    <row r="155" spans="1:15" s="8" customFormat="1" ht="20.100000000000001" customHeight="1">
      <c r="A155" s="43">
        <v>152</v>
      </c>
      <c r="B155" s="43">
        <v>3</v>
      </c>
      <c r="C155" s="44" t="s">
        <v>1196</v>
      </c>
      <c r="D155" s="44" t="s">
        <v>63</v>
      </c>
      <c r="E155" s="44" t="s">
        <v>1197</v>
      </c>
      <c r="F155" s="44" t="s">
        <v>1198</v>
      </c>
      <c r="G155" s="77" t="s">
        <v>1199</v>
      </c>
      <c r="H155" s="77">
        <v>10</v>
      </c>
      <c r="I155" s="77" t="s">
        <v>848</v>
      </c>
      <c r="J155" s="78">
        <v>30000000</v>
      </c>
      <c r="K155" s="79" t="s">
        <v>66</v>
      </c>
      <c r="L155" s="44" t="s">
        <v>52</v>
      </c>
      <c r="M155" s="44" t="s">
        <v>73</v>
      </c>
      <c r="N155" s="44" t="s">
        <v>74</v>
      </c>
      <c r="O155" s="44">
        <v>2018.6</v>
      </c>
    </row>
    <row r="156" spans="1:15" s="8" customFormat="1" ht="20.100000000000001" customHeight="1">
      <c r="A156" s="43">
        <v>153</v>
      </c>
      <c r="B156" s="43">
        <v>3</v>
      </c>
      <c r="C156" s="44" t="s">
        <v>1176</v>
      </c>
      <c r="D156" s="44" t="s">
        <v>50</v>
      </c>
      <c r="E156" s="44" t="s">
        <v>1177</v>
      </c>
      <c r="F156" s="44" t="s">
        <v>817</v>
      </c>
      <c r="G156" s="77" t="s">
        <v>1178</v>
      </c>
      <c r="H156" s="77">
        <v>1</v>
      </c>
      <c r="I156" s="77" t="s">
        <v>839</v>
      </c>
      <c r="J156" s="78">
        <v>38500000</v>
      </c>
      <c r="K156" s="79" t="s">
        <v>877</v>
      </c>
      <c r="L156" s="44" t="s">
        <v>966</v>
      </c>
      <c r="M156" s="44" t="s">
        <v>1023</v>
      </c>
      <c r="N156" s="44" t="s">
        <v>1024</v>
      </c>
      <c r="O156" s="44">
        <v>2018.6</v>
      </c>
    </row>
    <row r="157" spans="1:15" s="8" customFormat="1" ht="20.100000000000001" customHeight="1">
      <c r="A157" s="43">
        <v>154</v>
      </c>
      <c r="B157" s="43">
        <v>3</v>
      </c>
      <c r="C157" s="44" t="s">
        <v>1020</v>
      </c>
      <c r="D157" s="44" t="s">
        <v>50</v>
      </c>
      <c r="E157" s="44" t="s">
        <v>1021</v>
      </c>
      <c r="F157" s="44" t="s">
        <v>817</v>
      </c>
      <c r="G157" s="77" t="s">
        <v>1022</v>
      </c>
      <c r="H157" s="77">
        <v>1</v>
      </c>
      <c r="I157" s="77" t="s">
        <v>839</v>
      </c>
      <c r="J157" s="78">
        <v>102000000</v>
      </c>
      <c r="K157" s="79" t="s">
        <v>877</v>
      </c>
      <c r="L157" s="44" t="s">
        <v>966</v>
      </c>
      <c r="M157" s="44" t="s">
        <v>1023</v>
      </c>
      <c r="N157" s="44" t="s">
        <v>1024</v>
      </c>
      <c r="O157" s="44">
        <v>2018.6</v>
      </c>
    </row>
    <row r="158" spans="1:15" s="8" customFormat="1" ht="20.100000000000001" customHeight="1">
      <c r="A158" s="43">
        <v>155</v>
      </c>
      <c r="B158" s="43">
        <v>3</v>
      </c>
      <c r="C158" s="44" t="s">
        <v>2491</v>
      </c>
      <c r="D158" s="44" t="s">
        <v>72</v>
      </c>
      <c r="E158" s="44" t="s">
        <v>2492</v>
      </c>
      <c r="F158" s="44" t="s">
        <v>2493</v>
      </c>
      <c r="G158" s="77" t="s">
        <v>2494</v>
      </c>
      <c r="H158" s="77">
        <v>312</v>
      </c>
      <c r="I158" s="77" t="s">
        <v>2495</v>
      </c>
      <c r="J158" s="78">
        <v>37000000</v>
      </c>
      <c r="K158" s="79" t="s">
        <v>2496</v>
      </c>
      <c r="L158" s="44" t="s">
        <v>2497</v>
      </c>
      <c r="M158" s="44" t="s">
        <v>2498</v>
      </c>
      <c r="N158" s="44" t="s">
        <v>2499</v>
      </c>
      <c r="O158" s="44">
        <v>2018.5</v>
      </c>
    </row>
    <row r="159" spans="1:15" s="8" customFormat="1" ht="20.100000000000001" customHeight="1">
      <c r="A159" s="43">
        <v>156</v>
      </c>
      <c r="B159" s="43">
        <v>3</v>
      </c>
      <c r="C159" s="44" t="s">
        <v>2739</v>
      </c>
      <c r="D159" s="44" t="s">
        <v>72</v>
      </c>
      <c r="E159" s="44" t="s">
        <v>2740</v>
      </c>
      <c r="F159" s="44" t="s">
        <v>2741</v>
      </c>
      <c r="G159" s="77" t="s">
        <v>2742</v>
      </c>
      <c r="H159" s="77">
        <v>3</v>
      </c>
      <c r="I159" s="77" t="s">
        <v>2734</v>
      </c>
      <c r="J159" s="78">
        <v>14000000</v>
      </c>
      <c r="K159" s="79" t="s">
        <v>2743</v>
      </c>
      <c r="L159" s="44" t="s">
        <v>2744</v>
      </c>
      <c r="M159" s="44" t="s">
        <v>2745</v>
      </c>
      <c r="N159" s="44" t="s">
        <v>2746</v>
      </c>
      <c r="O159" s="44">
        <v>2018.6</v>
      </c>
    </row>
    <row r="160" spans="1:15" s="8" customFormat="1" ht="20.100000000000001" customHeight="1">
      <c r="A160" s="43">
        <v>157</v>
      </c>
      <c r="B160" s="43">
        <v>3</v>
      </c>
      <c r="C160" s="44" t="s">
        <v>828</v>
      </c>
      <c r="D160" s="44" t="s">
        <v>829</v>
      </c>
      <c r="E160" s="44" t="s">
        <v>830</v>
      </c>
      <c r="F160" s="44" t="s">
        <v>831</v>
      </c>
      <c r="G160" s="77" t="s">
        <v>818</v>
      </c>
      <c r="H160" s="77">
        <v>2</v>
      </c>
      <c r="I160" s="77" t="s">
        <v>832</v>
      </c>
      <c r="J160" s="78">
        <v>3500000000</v>
      </c>
      <c r="K160" s="79" t="s">
        <v>99</v>
      </c>
      <c r="L160" s="44" t="s">
        <v>185</v>
      </c>
      <c r="M160" s="44" t="s">
        <v>833</v>
      </c>
      <c r="N160" s="44" t="s">
        <v>834</v>
      </c>
      <c r="O160" s="44">
        <v>2018.12</v>
      </c>
    </row>
    <row r="161" spans="1:15" s="11" customFormat="1" ht="20.100000000000001" customHeight="1">
      <c r="A161" s="43">
        <v>158</v>
      </c>
      <c r="B161" s="43">
        <v>3</v>
      </c>
      <c r="C161" s="44" t="s">
        <v>1260</v>
      </c>
      <c r="D161" s="44" t="s">
        <v>63</v>
      </c>
      <c r="E161" s="44" t="s">
        <v>2780</v>
      </c>
      <c r="F161" s="44">
        <v>0.99999000000000005</v>
      </c>
      <c r="G161" s="77" t="s">
        <v>1261</v>
      </c>
      <c r="H161" s="77">
        <v>50</v>
      </c>
      <c r="I161" s="77" t="s">
        <v>848</v>
      </c>
      <c r="J161" s="78">
        <v>10000000</v>
      </c>
      <c r="K161" s="79" t="s">
        <v>66</v>
      </c>
      <c r="L161" s="44" t="s">
        <v>52</v>
      </c>
      <c r="M161" s="44" t="s">
        <v>73</v>
      </c>
      <c r="N161" s="44" t="s">
        <v>74</v>
      </c>
      <c r="O161" s="44">
        <v>2018.12</v>
      </c>
    </row>
    <row r="162" spans="1:15" s="11" customFormat="1" ht="20.100000000000001" customHeight="1">
      <c r="A162" s="43">
        <v>159</v>
      </c>
      <c r="B162" s="43">
        <v>3</v>
      </c>
      <c r="C162" s="44" t="s">
        <v>2092</v>
      </c>
      <c r="D162" s="44" t="s">
        <v>2085</v>
      </c>
      <c r="E162" s="44" t="s">
        <v>2093</v>
      </c>
      <c r="F162" s="44" t="s">
        <v>2094</v>
      </c>
      <c r="G162" s="77" t="s">
        <v>2095</v>
      </c>
      <c r="H162" s="77">
        <v>1</v>
      </c>
      <c r="I162" s="77" t="s">
        <v>2096</v>
      </c>
      <c r="J162" s="78">
        <v>100000000</v>
      </c>
      <c r="K162" s="79" t="s">
        <v>2088</v>
      </c>
      <c r="L162" s="44" t="s">
        <v>2097</v>
      </c>
      <c r="M162" s="44" t="s">
        <v>2098</v>
      </c>
      <c r="N162" s="44" t="s">
        <v>2099</v>
      </c>
      <c r="O162" s="44">
        <v>2018.12</v>
      </c>
    </row>
    <row r="163" spans="1:15" s="11" customFormat="1" ht="20.100000000000001" customHeight="1">
      <c r="A163" s="43">
        <v>160</v>
      </c>
      <c r="B163" s="43">
        <v>3</v>
      </c>
      <c r="C163" s="44" t="s">
        <v>1014</v>
      </c>
      <c r="D163" s="44" t="s">
        <v>50</v>
      </c>
      <c r="E163" s="44" t="s">
        <v>1015</v>
      </c>
      <c r="F163" s="44" t="s">
        <v>1016</v>
      </c>
      <c r="G163" s="77" t="s">
        <v>1017</v>
      </c>
      <c r="H163" s="77">
        <v>4</v>
      </c>
      <c r="I163" s="77" t="s">
        <v>839</v>
      </c>
      <c r="J163" s="78">
        <v>104000000</v>
      </c>
      <c r="K163" s="79" t="s">
        <v>128</v>
      </c>
      <c r="L163" s="44" t="s">
        <v>52</v>
      </c>
      <c r="M163" s="44" t="s">
        <v>1018</v>
      </c>
      <c r="N163" s="44" t="s">
        <v>1019</v>
      </c>
      <c r="O163" s="44">
        <v>2018.07</v>
      </c>
    </row>
    <row r="164" spans="1:15" s="11" customFormat="1" ht="20.100000000000001" customHeight="1">
      <c r="A164" s="43">
        <v>161</v>
      </c>
      <c r="B164" s="43">
        <v>3</v>
      </c>
      <c r="C164" s="44" t="s">
        <v>2611</v>
      </c>
      <c r="D164" s="44" t="s">
        <v>2612</v>
      </c>
      <c r="E164" s="44" t="s">
        <v>2613</v>
      </c>
      <c r="F164" s="44" t="s">
        <v>2614</v>
      </c>
      <c r="G164" s="77" t="s">
        <v>2615</v>
      </c>
      <c r="H164" s="77">
        <v>4</v>
      </c>
      <c r="I164" s="77" t="s">
        <v>2616</v>
      </c>
      <c r="J164" s="78">
        <v>25000000</v>
      </c>
      <c r="K164" s="79" t="s">
        <v>2617</v>
      </c>
      <c r="L164" s="44" t="s">
        <v>707</v>
      </c>
      <c r="M164" s="44" t="s">
        <v>2618</v>
      </c>
      <c r="N164" s="44" t="s">
        <v>2619</v>
      </c>
      <c r="O164" s="44">
        <v>2018.6</v>
      </c>
    </row>
    <row r="165" spans="1:15" s="11" customFormat="1" ht="20.100000000000001" customHeight="1">
      <c r="A165" s="43">
        <v>162</v>
      </c>
      <c r="B165" s="43">
        <v>3</v>
      </c>
      <c r="C165" s="44" t="s">
        <v>933</v>
      </c>
      <c r="D165" s="44" t="s">
        <v>50</v>
      </c>
      <c r="E165" s="44" t="s">
        <v>934</v>
      </c>
      <c r="F165" s="44"/>
      <c r="G165" s="77" t="s">
        <v>924</v>
      </c>
      <c r="H165" s="77">
        <v>1</v>
      </c>
      <c r="I165" s="77" t="s">
        <v>925</v>
      </c>
      <c r="J165" s="78">
        <v>200000000</v>
      </c>
      <c r="K165" s="79" t="s">
        <v>58</v>
      </c>
      <c r="L165" s="44" t="s">
        <v>52</v>
      </c>
      <c r="M165" s="44" t="s">
        <v>935</v>
      </c>
      <c r="N165" s="44" t="s">
        <v>936</v>
      </c>
      <c r="O165" s="44">
        <v>2018.12</v>
      </c>
    </row>
    <row r="166" spans="1:15" s="11" customFormat="1" ht="20.100000000000001" customHeight="1">
      <c r="A166" s="43">
        <v>163</v>
      </c>
      <c r="B166" s="43">
        <v>3</v>
      </c>
      <c r="C166" s="44" t="s">
        <v>1309</v>
      </c>
      <c r="D166" s="44" t="s">
        <v>1310</v>
      </c>
      <c r="E166" s="44" t="s">
        <v>1311</v>
      </c>
      <c r="F166" s="44" t="s">
        <v>1312</v>
      </c>
      <c r="G166" s="77" t="s">
        <v>1313</v>
      </c>
      <c r="H166" s="77">
        <v>12</v>
      </c>
      <c r="I166" s="77" t="s">
        <v>1314</v>
      </c>
      <c r="J166" s="78">
        <v>3600000000</v>
      </c>
      <c r="K166" s="79" t="s">
        <v>1315</v>
      </c>
      <c r="L166" s="44" t="s">
        <v>1316</v>
      </c>
      <c r="M166" s="44" t="s">
        <v>1317</v>
      </c>
      <c r="N166" s="44" t="s">
        <v>1318</v>
      </c>
      <c r="O166" s="44">
        <v>2019.12</v>
      </c>
    </row>
    <row r="167" spans="1:15" s="11" customFormat="1" ht="20.100000000000001" customHeight="1">
      <c r="A167" s="43">
        <v>164</v>
      </c>
      <c r="B167" s="43">
        <v>3</v>
      </c>
      <c r="C167" s="44" t="s">
        <v>2864</v>
      </c>
      <c r="D167" s="44" t="s">
        <v>50</v>
      </c>
      <c r="E167" s="44" t="s">
        <v>960</v>
      </c>
      <c r="F167" s="44" t="s">
        <v>817</v>
      </c>
      <c r="G167" s="77" t="s">
        <v>818</v>
      </c>
      <c r="H167" s="77">
        <v>1</v>
      </c>
      <c r="I167" s="77" t="s">
        <v>819</v>
      </c>
      <c r="J167" s="78">
        <v>2900000</v>
      </c>
      <c r="K167" s="79" t="s">
        <v>128</v>
      </c>
      <c r="L167" s="44" t="s">
        <v>1215</v>
      </c>
      <c r="M167" s="44" t="s">
        <v>1276</v>
      </c>
      <c r="N167" s="44" t="s">
        <v>1277</v>
      </c>
      <c r="O167" s="44">
        <v>2018.5</v>
      </c>
    </row>
    <row r="168" spans="1:15" s="11" customFormat="1" ht="20.100000000000001" customHeight="1">
      <c r="A168" s="43">
        <v>165</v>
      </c>
      <c r="B168" s="43">
        <v>3</v>
      </c>
      <c r="C168" s="44" t="s">
        <v>1240</v>
      </c>
      <c r="D168" s="44" t="s">
        <v>50</v>
      </c>
      <c r="E168" s="44" t="s">
        <v>1241</v>
      </c>
      <c r="F168" s="44" t="s">
        <v>992</v>
      </c>
      <c r="G168" s="77" t="s">
        <v>818</v>
      </c>
      <c r="H168" s="77">
        <v>1</v>
      </c>
      <c r="I168" s="77" t="s">
        <v>825</v>
      </c>
      <c r="J168" s="78">
        <v>18300000</v>
      </c>
      <c r="K168" s="79" t="s">
        <v>99</v>
      </c>
      <c r="L168" s="44" t="s">
        <v>185</v>
      </c>
      <c r="M168" s="44" t="s">
        <v>993</v>
      </c>
      <c r="N168" s="44" t="s">
        <v>994</v>
      </c>
      <c r="O168" s="44">
        <v>2018.11</v>
      </c>
    </row>
    <row r="169" spans="1:15" s="11" customFormat="1" ht="20.100000000000001" customHeight="1">
      <c r="A169" s="43">
        <v>166</v>
      </c>
      <c r="B169" s="43">
        <v>3</v>
      </c>
      <c r="C169" s="44" t="s">
        <v>2340</v>
      </c>
      <c r="D169" s="44" t="s">
        <v>50</v>
      </c>
      <c r="E169" s="44" t="s">
        <v>2341</v>
      </c>
      <c r="F169" s="44"/>
      <c r="G169" s="77" t="s">
        <v>885</v>
      </c>
      <c r="H169" s="77">
        <v>1</v>
      </c>
      <c r="I169" s="77" t="s">
        <v>839</v>
      </c>
      <c r="J169" s="78">
        <v>50000000</v>
      </c>
      <c r="K169" s="79" t="s">
        <v>112</v>
      </c>
      <c r="L169" s="44" t="s">
        <v>92</v>
      </c>
      <c r="M169" s="44" t="s">
        <v>113</v>
      </c>
      <c r="N169" s="44" t="s">
        <v>114</v>
      </c>
      <c r="O169" s="44">
        <v>2018.6</v>
      </c>
    </row>
    <row r="170" spans="1:15" s="11" customFormat="1" ht="20.100000000000001" customHeight="1">
      <c r="A170" s="43">
        <v>167</v>
      </c>
      <c r="B170" s="43">
        <v>3</v>
      </c>
      <c r="C170" s="44" t="s">
        <v>2652</v>
      </c>
      <c r="D170" s="44" t="s">
        <v>72</v>
      </c>
      <c r="E170" s="44" t="s">
        <v>2653</v>
      </c>
      <c r="F170" s="44" t="s">
        <v>2654</v>
      </c>
      <c r="G170" s="77" t="s">
        <v>2655</v>
      </c>
      <c r="H170" s="77">
        <v>6</v>
      </c>
      <c r="I170" s="77" t="s">
        <v>2331</v>
      </c>
      <c r="J170" s="78">
        <v>20000000</v>
      </c>
      <c r="K170" s="79" t="s">
        <v>322</v>
      </c>
      <c r="L170" s="44" t="s">
        <v>323</v>
      </c>
      <c r="M170" s="44" t="s">
        <v>2656</v>
      </c>
      <c r="N170" s="44" t="s">
        <v>2657</v>
      </c>
      <c r="O170" s="44">
        <v>2018.12</v>
      </c>
    </row>
    <row r="171" spans="1:15" s="11" customFormat="1" ht="20.100000000000001" customHeight="1">
      <c r="A171" s="43">
        <v>168</v>
      </c>
      <c r="B171" s="43">
        <v>3</v>
      </c>
      <c r="C171" s="44" t="s">
        <v>1931</v>
      </c>
      <c r="D171" s="44" t="s">
        <v>1932</v>
      </c>
      <c r="E171" s="44"/>
      <c r="F171" s="44" t="s">
        <v>1933</v>
      </c>
      <c r="G171" s="77" t="s">
        <v>1934</v>
      </c>
      <c r="H171" s="77">
        <v>5</v>
      </c>
      <c r="I171" s="77" t="s">
        <v>1935</v>
      </c>
      <c r="J171" s="78">
        <v>150000000</v>
      </c>
      <c r="K171" s="79" t="s">
        <v>1936</v>
      </c>
      <c r="L171" s="44" t="s">
        <v>1937</v>
      </c>
      <c r="M171" s="44" t="s">
        <v>1938</v>
      </c>
      <c r="N171" s="44" t="s">
        <v>1939</v>
      </c>
      <c r="O171" s="44">
        <v>2018.11</v>
      </c>
    </row>
    <row r="172" spans="1:15" s="11" customFormat="1" ht="20.100000000000001" customHeight="1">
      <c r="A172" s="43">
        <v>169</v>
      </c>
      <c r="B172" s="43">
        <v>3</v>
      </c>
      <c r="C172" s="44" t="s">
        <v>2756</v>
      </c>
      <c r="D172" s="44" t="s">
        <v>2757</v>
      </c>
      <c r="E172" s="44" t="s">
        <v>2758</v>
      </c>
      <c r="F172" s="44" t="s">
        <v>2759</v>
      </c>
      <c r="G172" s="77" t="s">
        <v>2760</v>
      </c>
      <c r="H172" s="77">
        <v>3</v>
      </c>
      <c r="I172" s="77" t="s">
        <v>2761</v>
      </c>
      <c r="J172" s="78">
        <f>1400000*9</f>
        <v>12600000</v>
      </c>
      <c r="K172" s="79" t="s">
        <v>2743</v>
      </c>
      <c r="L172" s="44" t="s">
        <v>2744</v>
      </c>
      <c r="M172" s="44" t="s">
        <v>2762</v>
      </c>
      <c r="N172" s="44" t="s">
        <v>2763</v>
      </c>
      <c r="O172" s="44">
        <v>2017.6</v>
      </c>
    </row>
    <row r="173" spans="1:15" s="11" customFormat="1" ht="20.100000000000001" customHeight="1">
      <c r="A173" s="43">
        <v>170</v>
      </c>
      <c r="B173" s="43">
        <v>3</v>
      </c>
      <c r="C173" s="44" t="s">
        <v>2446</v>
      </c>
      <c r="D173" s="44" t="s">
        <v>50</v>
      </c>
      <c r="E173" s="44" t="s">
        <v>2447</v>
      </c>
      <c r="F173" s="44" t="s">
        <v>2228</v>
      </c>
      <c r="G173" s="77" t="s">
        <v>2448</v>
      </c>
      <c r="H173" s="77">
        <v>4</v>
      </c>
      <c r="I173" s="77" t="s">
        <v>2269</v>
      </c>
      <c r="J173" s="78">
        <v>42000000</v>
      </c>
      <c r="K173" s="79" t="s">
        <v>2230</v>
      </c>
      <c r="L173" s="44" t="s">
        <v>576</v>
      </c>
      <c r="M173" s="44" t="s">
        <v>2231</v>
      </c>
      <c r="N173" s="44" t="s">
        <v>2232</v>
      </c>
      <c r="O173" s="44">
        <v>2017.6</v>
      </c>
    </row>
    <row r="174" spans="1:15" ht="20.100000000000001" customHeight="1">
      <c r="A174" s="43">
        <v>171</v>
      </c>
      <c r="B174" s="43">
        <v>3</v>
      </c>
      <c r="C174" s="44" t="s">
        <v>2226</v>
      </c>
      <c r="D174" s="44" t="s">
        <v>50</v>
      </c>
      <c r="E174" s="44" t="s">
        <v>2227</v>
      </c>
      <c r="F174" s="44" t="s">
        <v>2228</v>
      </c>
      <c r="G174" s="77" t="s">
        <v>2229</v>
      </c>
      <c r="H174" s="77">
        <v>2</v>
      </c>
      <c r="I174" s="77" t="s">
        <v>1850</v>
      </c>
      <c r="J174" s="78">
        <v>70000000</v>
      </c>
      <c r="K174" s="79" t="s">
        <v>2230</v>
      </c>
      <c r="L174" s="44" t="s">
        <v>576</v>
      </c>
      <c r="M174" s="44" t="s">
        <v>2231</v>
      </c>
      <c r="N174" s="44" t="s">
        <v>2232</v>
      </c>
      <c r="O174" s="44">
        <v>2017.6</v>
      </c>
    </row>
    <row r="175" spans="1:15" ht="20.100000000000001" customHeight="1">
      <c r="A175" s="43">
        <v>172</v>
      </c>
      <c r="B175" s="43">
        <v>3</v>
      </c>
      <c r="C175" s="44" t="s">
        <v>2774</v>
      </c>
      <c r="D175" s="44" t="s">
        <v>50</v>
      </c>
      <c r="E175" s="44" t="s">
        <v>2775</v>
      </c>
      <c r="F175" s="44" t="s">
        <v>2776</v>
      </c>
      <c r="G175" s="77" t="s">
        <v>2777</v>
      </c>
      <c r="H175" s="77">
        <v>1</v>
      </c>
      <c r="I175" s="77" t="s">
        <v>2522</v>
      </c>
      <c r="J175" s="78">
        <v>10000000</v>
      </c>
      <c r="K175" s="79" t="s">
        <v>428</v>
      </c>
      <c r="L175" s="44" t="s">
        <v>2566</v>
      </c>
      <c r="M175" s="44" t="s">
        <v>2778</v>
      </c>
      <c r="N175" s="44" t="s">
        <v>2779</v>
      </c>
      <c r="O175" s="44">
        <v>2017.4</v>
      </c>
    </row>
    <row r="176" spans="1:15" ht="20.100000000000001" customHeight="1">
      <c r="A176" s="43">
        <v>173</v>
      </c>
      <c r="B176" s="43">
        <v>3</v>
      </c>
      <c r="C176" s="44" t="s">
        <v>1444</v>
      </c>
      <c r="D176" s="44" t="s">
        <v>63</v>
      </c>
      <c r="E176" s="44" t="s">
        <v>1445</v>
      </c>
      <c r="F176" s="44" t="s">
        <v>1446</v>
      </c>
      <c r="G176" s="77" t="s">
        <v>1447</v>
      </c>
      <c r="H176" s="77">
        <v>3</v>
      </c>
      <c r="I176" s="77" t="s">
        <v>1448</v>
      </c>
      <c r="J176" s="78">
        <v>623858400</v>
      </c>
      <c r="K176" s="79" t="s">
        <v>1449</v>
      </c>
      <c r="L176" s="44" t="s">
        <v>1450</v>
      </c>
      <c r="M176" s="44" t="s">
        <v>1451</v>
      </c>
      <c r="N176" s="44" t="s">
        <v>1452</v>
      </c>
      <c r="O176" s="44">
        <v>2018.7</v>
      </c>
    </row>
    <row r="177" spans="1:15" ht="20.100000000000001" customHeight="1">
      <c r="A177" s="43">
        <v>174</v>
      </c>
      <c r="B177" s="43">
        <v>3</v>
      </c>
      <c r="C177" s="44" t="s">
        <v>931</v>
      </c>
      <c r="D177" s="44" t="s">
        <v>50</v>
      </c>
      <c r="E177" s="44" t="s">
        <v>898</v>
      </c>
      <c r="F177" s="44" t="s">
        <v>817</v>
      </c>
      <c r="G177" s="77" t="s">
        <v>932</v>
      </c>
      <c r="H177" s="77">
        <v>20</v>
      </c>
      <c r="I177" s="77" t="s">
        <v>819</v>
      </c>
      <c r="J177" s="78">
        <v>200000000</v>
      </c>
      <c r="K177" s="79" t="s">
        <v>66</v>
      </c>
      <c r="L177" s="44" t="s">
        <v>52</v>
      </c>
      <c r="M177" s="44" t="s">
        <v>929</v>
      </c>
      <c r="N177" s="44" t="s">
        <v>930</v>
      </c>
      <c r="O177" s="44">
        <v>2018.12</v>
      </c>
    </row>
    <row r="178" spans="1:15" ht="20.100000000000001" customHeight="1">
      <c r="A178" s="43">
        <v>175</v>
      </c>
      <c r="B178" s="43">
        <v>3</v>
      </c>
      <c r="C178" s="44" t="s">
        <v>2019</v>
      </c>
      <c r="D178" s="44" t="s">
        <v>63</v>
      </c>
      <c r="E178" s="44" t="s">
        <v>2012</v>
      </c>
      <c r="F178" s="44" t="s">
        <v>2013</v>
      </c>
      <c r="G178" s="77" t="s">
        <v>1997</v>
      </c>
      <c r="H178" s="77">
        <v>1</v>
      </c>
      <c r="I178" s="77" t="s">
        <v>2014</v>
      </c>
      <c r="J178" s="78">
        <v>120000000</v>
      </c>
      <c r="K178" s="79" t="s">
        <v>2015</v>
      </c>
      <c r="L178" s="44" t="s">
        <v>2016</v>
      </c>
      <c r="M178" s="44" t="s">
        <v>2017</v>
      </c>
      <c r="N178" s="44" t="s">
        <v>2018</v>
      </c>
      <c r="O178" s="44">
        <v>2018.12</v>
      </c>
    </row>
    <row r="179" spans="1:15" ht="20.100000000000001" customHeight="1">
      <c r="A179" s="43">
        <v>176</v>
      </c>
      <c r="B179" s="43">
        <v>3</v>
      </c>
      <c r="C179" s="44" t="s">
        <v>1945</v>
      </c>
      <c r="D179" s="44" t="s">
        <v>1855</v>
      </c>
      <c r="E179" s="44" t="s">
        <v>1946</v>
      </c>
      <c r="F179" s="44" t="s">
        <v>1857</v>
      </c>
      <c r="G179" s="77" t="s">
        <v>1947</v>
      </c>
      <c r="H179" s="77">
        <v>20</v>
      </c>
      <c r="I179" s="77" t="s">
        <v>1858</v>
      </c>
      <c r="J179" s="78">
        <v>150000000</v>
      </c>
      <c r="K179" s="79" t="s">
        <v>1859</v>
      </c>
      <c r="L179" s="44" t="s">
        <v>1860</v>
      </c>
      <c r="M179" s="44" t="s">
        <v>1948</v>
      </c>
      <c r="N179" s="44" t="s">
        <v>1949</v>
      </c>
      <c r="O179" s="44">
        <v>2018.12</v>
      </c>
    </row>
    <row r="180" spans="1:15" ht="20.100000000000001" customHeight="1">
      <c r="A180" s="43">
        <v>177</v>
      </c>
      <c r="B180" s="43">
        <v>3</v>
      </c>
      <c r="C180" s="44" t="s">
        <v>1206</v>
      </c>
      <c r="D180" s="44" t="s">
        <v>50</v>
      </c>
      <c r="E180" s="44" t="s">
        <v>1207</v>
      </c>
      <c r="F180" s="44"/>
      <c r="G180" s="77" t="s">
        <v>924</v>
      </c>
      <c r="H180" s="77">
        <v>1</v>
      </c>
      <c r="I180" s="77" t="s">
        <v>925</v>
      </c>
      <c r="J180" s="78">
        <v>30000000</v>
      </c>
      <c r="K180" s="79" t="s">
        <v>58</v>
      </c>
      <c r="L180" s="44" t="s">
        <v>52</v>
      </c>
      <c r="M180" s="44" t="s">
        <v>935</v>
      </c>
      <c r="N180" s="44" t="s">
        <v>936</v>
      </c>
      <c r="O180" s="44">
        <v>2018.12</v>
      </c>
    </row>
    <row r="181" spans="1:15" ht="20.100000000000001" customHeight="1">
      <c r="A181" s="43">
        <v>178</v>
      </c>
      <c r="B181" s="43">
        <v>3</v>
      </c>
      <c r="C181" s="44" t="s">
        <v>1757</v>
      </c>
      <c r="D181" s="44" t="s">
        <v>63</v>
      </c>
      <c r="E181" s="44" t="s">
        <v>1758</v>
      </c>
      <c r="F181" s="44" t="s">
        <v>1759</v>
      </c>
      <c r="G181" s="77" t="s">
        <v>1717</v>
      </c>
      <c r="H181" s="77">
        <v>1</v>
      </c>
      <c r="I181" s="77" t="s">
        <v>1718</v>
      </c>
      <c r="J181" s="78">
        <v>237000000</v>
      </c>
      <c r="K181" s="79" t="s">
        <v>1760</v>
      </c>
      <c r="L181" s="44" t="s">
        <v>1761</v>
      </c>
      <c r="M181" s="44" t="s">
        <v>1762</v>
      </c>
      <c r="N181" s="44" t="s">
        <v>1763</v>
      </c>
      <c r="O181" s="44">
        <v>2018.8</v>
      </c>
    </row>
    <row r="182" spans="1:15" ht="20.100000000000001" customHeight="1">
      <c r="A182" s="43">
        <v>179</v>
      </c>
      <c r="B182" s="43">
        <v>3</v>
      </c>
      <c r="C182" s="44" t="s">
        <v>2124</v>
      </c>
      <c r="D182" s="44" t="s">
        <v>2125</v>
      </c>
      <c r="E182" s="44" t="s">
        <v>2126</v>
      </c>
      <c r="F182" s="44" t="s">
        <v>2094</v>
      </c>
      <c r="G182" s="77" t="s">
        <v>2080</v>
      </c>
      <c r="H182" s="77">
        <v>1</v>
      </c>
      <c r="I182" s="77" t="s">
        <v>2120</v>
      </c>
      <c r="J182" s="78">
        <v>90000000</v>
      </c>
      <c r="K182" s="79" t="s">
        <v>2127</v>
      </c>
      <c r="L182" s="44" t="s">
        <v>2097</v>
      </c>
      <c r="M182" s="44" t="s">
        <v>2128</v>
      </c>
      <c r="N182" s="44" t="s">
        <v>2129</v>
      </c>
      <c r="O182" s="44">
        <v>2018.11</v>
      </c>
    </row>
    <row r="183" spans="1:15" ht="20.100000000000001" customHeight="1">
      <c r="A183" s="43">
        <v>180</v>
      </c>
      <c r="B183" s="43">
        <v>3</v>
      </c>
      <c r="C183" s="44" t="s">
        <v>2354</v>
      </c>
      <c r="D183" s="44" t="s">
        <v>829</v>
      </c>
      <c r="E183" s="44" t="s">
        <v>2355</v>
      </c>
      <c r="F183" s="44" t="s">
        <v>2355</v>
      </c>
      <c r="G183" s="77" t="s">
        <v>2346</v>
      </c>
      <c r="H183" s="77">
        <v>1</v>
      </c>
      <c r="I183" s="77" t="s">
        <v>2347</v>
      </c>
      <c r="J183" s="78">
        <v>50000000</v>
      </c>
      <c r="K183" s="79" t="s">
        <v>2356</v>
      </c>
      <c r="L183" s="44" t="s">
        <v>2349</v>
      </c>
      <c r="M183" s="44" t="s">
        <v>2357</v>
      </c>
      <c r="N183" s="44" t="s">
        <v>2358</v>
      </c>
      <c r="O183" s="44">
        <v>2018.12</v>
      </c>
    </row>
    <row r="184" spans="1:15" ht="20.100000000000001" customHeight="1">
      <c r="A184" s="43">
        <v>181</v>
      </c>
      <c r="B184" s="43">
        <v>3</v>
      </c>
      <c r="C184" s="44" t="s">
        <v>1009</v>
      </c>
      <c r="D184" s="44" t="s">
        <v>72</v>
      </c>
      <c r="E184" s="44" t="s">
        <v>1010</v>
      </c>
      <c r="F184" s="44" t="s">
        <v>1011</v>
      </c>
      <c r="G184" s="77" t="s">
        <v>818</v>
      </c>
      <c r="H184" s="77">
        <v>2</v>
      </c>
      <c r="I184" s="77" t="s">
        <v>839</v>
      </c>
      <c r="J184" s="78">
        <v>106000000</v>
      </c>
      <c r="K184" s="79" t="s">
        <v>51</v>
      </c>
      <c r="L184" s="44" t="s">
        <v>52</v>
      </c>
      <c r="M184" s="44" t="s">
        <v>1012</v>
      </c>
      <c r="N184" s="44" t="s">
        <v>1013</v>
      </c>
      <c r="O184" s="44">
        <v>2018.1</v>
      </c>
    </row>
    <row r="185" spans="1:15" ht="20.100000000000001" customHeight="1">
      <c r="A185" s="43">
        <v>182</v>
      </c>
      <c r="B185" s="43">
        <v>3</v>
      </c>
      <c r="C185" s="44" t="s">
        <v>1968</v>
      </c>
      <c r="D185" s="44" t="s">
        <v>50</v>
      </c>
      <c r="E185" s="44" t="s">
        <v>1969</v>
      </c>
      <c r="F185" s="44"/>
      <c r="G185" s="77" t="s">
        <v>1970</v>
      </c>
      <c r="H185" s="77">
        <v>1</v>
      </c>
      <c r="I185" s="77" t="s">
        <v>1971</v>
      </c>
      <c r="J185" s="78">
        <v>133000000</v>
      </c>
      <c r="K185" s="79" t="s">
        <v>1972</v>
      </c>
      <c r="L185" s="44" t="s">
        <v>1973</v>
      </c>
      <c r="M185" s="44" t="s">
        <v>1974</v>
      </c>
      <c r="N185" s="44" t="s">
        <v>1975</v>
      </c>
      <c r="O185" s="44">
        <v>2018.6</v>
      </c>
    </row>
    <row r="186" spans="1:15" ht="20.100000000000001" customHeight="1">
      <c r="A186" s="43">
        <v>183</v>
      </c>
      <c r="B186" s="43">
        <v>3</v>
      </c>
      <c r="C186" s="44" t="s">
        <v>1078</v>
      </c>
      <c r="D186" s="44" t="s">
        <v>31</v>
      </c>
      <c r="E186" s="44" t="s">
        <v>1079</v>
      </c>
      <c r="F186" s="44" t="s">
        <v>1080</v>
      </c>
      <c r="G186" s="77" t="s">
        <v>1081</v>
      </c>
      <c r="H186" s="77">
        <v>4</v>
      </c>
      <c r="I186" s="77" t="s">
        <v>848</v>
      </c>
      <c r="J186" s="78">
        <v>80000000</v>
      </c>
      <c r="K186" s="79" t="s">
        <v>99</v>
      </c>
      <c r="L186" s="44" t="s">
        <v>92</v>
      </c>
      <c r="M186" s="44" t="s">
        <v>1082</v>
      </c>
      <c r="N186" s="44" t="s">
        <v>1083</v>
      </c>
      <c r="O186" s="44">
        <v>2018.8</v>
      </c>
    </row>
    <row r="187" spans="1:15" ht="20.100000000000001" customHeight="1">
      <c r="A187" s="43">
        <v>184</v>
      </c>
      <c r="B187" s="43">
        <v>3</v>
      </c>
      <c r="C187" s="44" t="s">
        <v>2514</v>
      </c>
      <c r="D187" s="44" t="s">
        <v>72</v>
      </c>
      <c r="E187" s="44" t="s">
        <v>2170</v>
      </c>
      <c r="F187" s="44" t="s">
        <v>2515</v>
      </c>
      <c r="G187" s="77" t="s">
        <v>2181</v>
      </c>
      <c r="H187" s="77">
        <v>1</v>
      </c>
      <c r="I187" s="77" t="s">
        <v>2173</v>
      </c>
      <c r="J187" s="78">
        <v>35000000</v>
      </c>
      <c r="K187" s="79" t="s">
        <v>2516</v>
      </c>
      <c r="L187" s="44" t="s">
        <v>2199</v>
      </c>
      <c r="M187" s="44" t="s">
        <v>2517</v>
      </c>
      <c r="N187" s="44" t="s">
        <v>2518</v>
      </c>
      <c r="O187" s="44">
        <v>2018.08</v>
      </c>
    </row>
    <row r="188" spans="1:15" ht="20.100000000000001" customHeight="1">
      <c r="A188" s="43">
        <v>185</v>
      </c>
      <c r="B188" s="43">
        <v>3</v>
      </c>
      <c r="C188" s="44" t="s">
        <v>1057</v>
      </c>
      <c r="D188" s="44" t="s">
        <v>63</v>
      </c>
      <c r="E188" s="44" t="s">
        <v>1058</v>
      </c>
      <c r="F188" s="44" t="s">
        <v>1059</v>
      </c>
      <c r="G188" s="77" t="s">
        <v>818</v>
      </c>
      <c r="H188" s="77">
        <v>8</v>
      </c>
      <c r="I188" s="77" t="s">
        <v>832</v>
      </c>
      <c r="J188" s="78">
        <v>81000000</v>
      </c>
      <c r="K188" s="79" t="s">
        <v>99</v>
      </c>
      <c r="L188" s="44" t="s">
        <v>185</v>
      </c>
      <c r="M188" s="44" t="s">
        <v>957</v>
      </c>
      <c r="N188" s="44" t="s">
        <v>958</v>
      </c>
      <c r="O188" s="44">
        <v>2018.9</v>
      </c>
    </row>
    <row r="189" spans="1:15" ht="20.100000000000001" customHeight="1">
      <c r="A189" s="43">
        <v>186</v>
      </c>
      <c r="B189" s="43">
        <v>3</v>
      </c>
      <c r="C189" s="44" t="s">
        <v>884</v>
      </c>
      <c r="D189" s="44" t="s">
        <v>72</v>
      </c>
      <c r="E189" s="44" t="s">
        <v>1605</v>
      </c>
      <c r="F189" s="44"/>
      <c r="G189" s="77" t="s">
        <v>885</v>
      </c>
      <c r="H189" s="77">
        <v>2</v>
      </c>
      <c r="I189" s="77" t="s">
        <v>839</v>
      </c>
      <c r="J189" s="78">
        <v>400000000</v>
      </c>
      <c r="K189" s="79" t="s">
        <v>112</v>
      </c>
      <c r="L189" s="44" t="s">
        <v>92</v>
      </c>
      <c r="M189" s="44" t="s">
        <v>149</v>
      </c>
      <c r="N189" s="44" t="s">
        <v>150</v>
      </c>
      <c r="O189" s="44">
        <v>2018.9</v>
      </c>
    </row>
    <row r="190" spans="1:15" ht="20.100000000000001" customHeight="1">
      <c r="A190" s="43">
        <v>187</v>
      </c>
      <c r="B190" s="43">
        <v>3</v>
      </c>
      <c r="C190" s="44" t="s">
        <v>884</v>
      </c>
      <c r="D190" s="44" t="s">
        <v>50</v>
      </c>
      <c r="E190" s="44" t="s">
        <v>2729</v>
      </c>
      <c r="F190" s="44"/>
      <c r="G190" s="77" t="s">
        <v>885</v>
      </c>
      <c r="H190" s="77">
        <v>2</v>
      </c>
      <c r="I190" s="77" t="s">
        <v>839</v>
      </c>
      <c r="J190" s="78">
        <v>15000000</v>
      </c>
      <c r="K190" s="79" t="s">
        <v>112</v>
      </c>
      <c r="L190" s="44" t="s">
        <v>92</v>
      </c>
      <c r="M190" s="44" t="s">
        <v>1252</v>
      </c>
      <c r="N190" s="44" t="s">
        <v>1253</v>
      </c>
      <c r="O190" s="44">
        <v>2018.9</v>
      </c>
    </row>
    <row r="191" spans="1:15" ht="20.100000000000001" customHeight="1">
      <c r="A191" s="43">
        <v>188</v>
      </c>
      <c r="B191" s="43">
        <v>3</v>
      </c>
      <c r="C191" s="44" t="s">
        <v>884</v>
      </c>
      <c r="D191" s="44" t="s">
        <v>50</v>
      </c>
      <c r="E191" s="44" t="s">
        <v>1273</v>
      </c>
      <c r="F191" s="44"/>
      <c r="G191" s="77" t="s">
        <v>885</v>
      </c>
      <c r="H191" s="77">
        <v>1</v>
      </c>
      <c r="I191" s="77" t="s">
        <v>839</v>
      </c>
      <c r="J191" s="78">
        <v>8000000</v>
      </c>
      <c r="K191" s="79" t="s">
        <v>112</v>
      </c>
      <c r="L191" s="44" t="s">
        <v>92</v>
      </c>
      <c r="M191" s="44" t="s">
        <v>1252</v>
      </c>
      <c r="N191" s="44" t="s">
        <v>1253</v>
      </c>
      <c r="O191" s="44">
        <v>2018.5</v>
      </c>
    </row>
    <row r="192" spans="1:15" ht="20.100000000000001" customHeight="1">
      <c r="A192" s="43">
        <v>189</v>
      </c>
      <c r="B192" s="43">
        <v>3</v>
      </c>
      <c r="C192" s="44" t="s">
        <v>1336</v>
      </c>
      <c r="D192" s="44" t="s">
        <v>63</v>
      </c>
      <c r="E192" s="44" t="s">
        <v>1337</v>
      </c>
      <c r="F192" s="44" t="s">
        <v>1337</v>
      </c>
      <c r="G192" s="77" t="s">
        <v>1338</v>
      </c>
      <c r="H192" s="77">
        <v>1</v>
      </c>
      <c r="I192" s="77" t="s">
        <v>1339</v>
      </c>
      <c r="J192" s="78">
        <v>2000000000</v>
      </c>
      <c r="K192" s="79" t="s">
        <v>1340</v>
      </c>
      <c r="L192" s="44" t="s">
        <v>1341</v>
      </c>
      <c r="M192" s="44" t="s">
        <v>1342</v>
      </c>
      <c r="N192" s="44" t="s">
        <v>1343</v>
      </c>
      <c r="O192" s="44">
        <v>2018.12</v>
      </c>
    </row>
    <row r="193" spans="1:15" ht="20.100000000000001" customHeight="1">
      <c r="A193" s="43">
        <v>190</v>
      </c>
      <c r="B193" s="43">
        <v>3</v>
      </c>
      <c r="C193" s="44" t="s">
        <v>1454</v>
      </c>
      <c r="D193" s="44" t="s">
        <v>63</v>
      </c>
      <c r="E193" s="44" t="s">
        <v>1505</v>
      </c>
      <c r="F193" s="44" t="s">
        <v>1505</v>
      </c>
      <c r="G193" s="77" t="s">
        <v>1458</v>
      </c>
      <c r="H193" s="77">
        <v>1</v>
      </c>
      <c r="I193" s="77" t="s">
        <v>1459</v>
      </c>
      <c r="J193" s="78">
        <v>500000000</v>
      </c>
      <c r="K193" s="79" t="s">
        <v>1460</v>
      </c>
      <c r="L193" s="44" t="s">
        <v>1461</v>
      </c>
      <c r="M193" s="44" t="s">
        <v>1506</v>
      </c>
      <c r="N193" s="44" t="s">
        <v>1507</v>
      </c>
      <c r="O193" s="44">
        <v>2018.12</v>
      </c>
    </row>
    <row r="194" spans="1:15" ht="20.100000000000001" customHeight="1">
      <c r="A194" s="43">
        <v>191</v>
      </c>
      <c r="B194" s="43">
        <v>3</v>
      </c>
      <c r="C194" s="44" t="s">
        <v>1668</v>
      </c>
      <c r="D194" s="44" t="s">
        <v>63</v>
      </c>
      <c r="E194" s="44" t="s">
        <v>1676</v>
      </c>
      <c r="F194" s="44" t="s">
        <v>1676</v>
      </c>
      <c r="G194" s="77" t="s">
        <v>1611</v>
      </c>
      <c r="H194" s="77">
        <v>1</v>
      </c>
      <c r="I194" s="77" t="s">
        <v>1671</v>
      </c>
      <c r="J194" s="78">
        <v>300000000</v>
      </c>
      <c r="K194" s="79" t="s">
        <v>1672</v>
      </c>
      <c r="L194" s="44" t="s">
        <v>1673</v>
      </c>
      <c r="M194" s="44" t="s">
        <v>1677</v>
      </c>
      <c r="N194" s="44" t="s">
        <v>1678</v>
      </c>
      <c r="O194" s="44">
        <v>2018.12</v>
      </c>
    </row>
    <row r="195" spans="1:15" ht="20.100000000000001" customHeight="1">
      <c r="A195" s="43">
        <v>192</v>
      </c>
      <c r="B195" s="43">
        <v>3</v>
      </c>
      <c r="C195" s="44" t="s">
        <v>1790</v>
      </c>
      <c r="D195" s="44" t="s">
        <v>63</v>
      </c>
      <c r="E195" s="44" t="s">
        <v>1796</v>
      </c>
      <c r="F195" s="44" t="s">
        <v>1797</v>
      </c>
      <c r="G195" s="77" t="s">
        <v>1425</v>
      </c>
      <c r="H195" s="77">
        <v>1</v>
      </c>
      <c r="I195" s="77" t="s">
        <v>1417</v>
      </c>
      <c r="J195" s="78">
        <v>200000000</v>
      </c>
      <c r="K195" s="79" t="s">
        <v>1533</v>
      </c>
      <c r="L195" s="44" t="s">
        <v>1534</v>
      </c>
      <c r="M195" s="44" t="s">
        <v>1794</v>
      </c>
      <c r="N195" s="44" t="s">
        <v>1795</v>
      </c>
      <c r="O195" s="44">
        <v>2019.3</v>
      </c>
    </row>
    <row r="196" spans="1:15" ht="20.100000000000001" customHeight="1">
      <c r="A196" s="43">
        <v>193</v>
      </c>
      <c r="B196" s="43">
        <v>3</v>
      </c>
      <c r="C196" s="44" t="s">
        <v>1480</v>
      </c>
      <c r="D196" s="44" t="s">
        <v>50</v>
      </c>
      <c r="E196" s="44" t="s">
        <v>1481</v>
      </c>
      <c r="F196" s="44" t="s">
        <v>1482</v>
      </c>
      <c r="G196" s="77" t="s">
        <v>1483</v>
      </c>
      <c r="H196" s="77">
        <v>2722.35</v>
      </c>
      <c r="I196" s="77" t="s">
        <v>1484</v>
      </c>
      <c r="J196" s="78">
        <f>H196*206000</f>
        <v>560804100</v>
      </c>
      <c r="K196" s="79" t="s">
        <v>1485</v>
      </c>
      <c r="L196" s="44" t="s">
        <v>1486</v>
      </c>
      <c r="M196" s="44" t="s">
        <v>1487</v>
      </c>
      <c r="N196" s="44" t="s">
        <v>1488</v>
      </c>
      <c r="O196" s="44">
        <v>2019.05</v>
      </c>
    </row>
    <row r="197" spans="1:15" ht="20.100000000000001" customHeight="1">
      <c r="A197" s="43">
        <v>194</v>
      </c>
      <c r="B197" s="43">
        <v>3</v>
      </c>
      <c r="C197" s="44" t="s">
        <v>1782</v>
      </c>
      <c r="D197" s="44" t="s">
        <v>50</v>
      </c>
      <c r="E197" s="44" t="s">
        <v>1783</v>
      </c>
      <c r="F197" s="44" t="s">
        <v>1784</v>
      </c>
      <c r="G197" s="77" t="s">
        <v>1785</v>
      </c>
      <c r="H197" s="77">
        <v>3288.97</v>
      </c>
      <c r="I197" s="77" t="s">
        <v>1786</v>
      </c>
      <c r="J197" s="78">
        <f>H197*62000</f>
        <v>203916140</v>
      </c>
      <c r="K197" s="79" t="s">
        <v>1418</v>
      </c>
      <c r="L197" s="44" t="s">
        <v>1787</v>
      </c>
      <c r="M197" s="44" t="s">
        <v>1788</v>
      </c>
      <c r="N197" s="44" t="s">
        <v>1789</v>
      </c>
      <c r="O197" s="44">
        <v>2019.05</v>
      </c>
    </row>
    <row r="198" spans="1:15" ht="20.100000000000001" customHeight="1">
      <c r="A198" s="43">
        <v>195</v>
      </c>
      <c r="B198" s="43">
        <v>3</v>
      </c>
      <c r="C198" s="44" t="s">
        <v>2040</v>
      </c>
      <c r="D198" s="44" t="s">
        <v>50</v>
      </c>
      <c r="E198" s="44" t="s">
        <v>2041</v>
      </c>
      <c r="F198" s="44" t="s">
        <v>2042</v>
      </c>
      <c r="G198" s="77" t="s">
        <v>2043</v>
      </c>
      <c r="H198" s="77">
        <v>3157.61</v>
      </c>
      <c r="I198" s="77" t="s">
        <v>2044</v>
      </c>
      <c r="J198" s="78">
        <f>H198*35000</f>
        <v>110516350</v>
      </c>
      <c r="K198" s="79" t="s">
        <v>2035</v>
      </c>
      <c r="L198" s="44" t="s">
        <v>2045</v>
      </c>
      <c r="M198" s="44" t="s">
        <v>2046</v>
      </c>
      <c r="N198" s="44" t="s">
        <v>2047</v>
      </c>
      <c r="O198" s="44">
        <v>2019.05</v>
      </c>
    </row>
    <row r="199" spans="1:15" ht="20.100000000000001" customHeight="1">
      <c r="A199" s="43">
        <v>196</v>
      </c>
      <c r="B199" s="43">
        <v>3</v>
      </c>
      <c r="C199" s="44" t="s">
        <v>2145</v>
      </c>
      <c r="D199" s="44" t="s">
        <v>50</v>
      </c>
      <c r="E199" s="44" t="s">
        <v>2146</v>
      </c>
      <c r="F199" s="44" t="s">
        <v>2147</v>
      </c>
      <c r="G199" s="77" t="s">
        <v>2148</v>
      </c>
      <c r="H199" s="77">
        <v>455.28</v>
      </c>
      <c r="I199" s="77" t="s">
        <v>2149</v>
      </c>
      <c r="J199" s="78">
        <f>H199*185000</f>
        <v>84226800</v>
      </c>
      <c r="K199" s="79" t="s">
        <v>2150</v>
      </c>
      <c r="L199" s="44" t="s">
        <v>2151</v>
      </c>
      <c r="M199" s="44" t="s">
        <v>2152</v>
      </c>
      <c r="N199" s="44" t="s">
        <v>2153</v>
      </c>
      <c r="O199" s="44">
        <v>2019.05</v>
      </c>
    </row>
    <row r="200" spans="1:15" ht="20.100000000000001" customHeight="1">
      <c r="A200" s="43">
        <v>197</v>
      </c>
      <c r="B200" s="43">
        <v>3</v>
      </c>
      <c r="C200" s="44" t="s">
        <v>2218</v>
      </c>
      <c r="D200" s="44" t="s">
        <v>50</v>
      </c>
      <c r="E200" s="44" t="s">
        <v>2219</v>
      </c>
      <c r="F200" s="44" t="s">
        <v>2220</v>
      </c>
      <c r="G200" s="77" t="s">
        <v>2221</v>
      </c>
      <c r="H200" s="77">
        <v>348.67</v>
      </c>
      <c r="I200" s="77" t="s">
        <v>2222</v>
      </c>
      <c r="J200" s="78">
        <f>H200*206000</f>
        <v>71826020</v>
      </c>
      <c r="K200" s="79" t="s">
        <v>2208</v>
      </c>
      <c r="L200" s="44" t="s">
        <v>2223</v>
      </c>
      <c r="M200" s="44" t="s">
        <v>2224</v>
      </c>
      <c r="N200" s="44" t="s">
        <v>2225</v>
      </c>
      <c r="O200" s="44">
        <v>2019.05</v>
      </c>
    </row>
    <row r="201" spans="1:15" ht="20.100000000000001" customHeight="1">
      <c r="A201" s="43">
        <v>198</v>
      </c>
      <c r="B201" s="43">
        <v>3</v>
      </c>
      <c r="C201" s="44" t="s">
        <v>2455</v>
      </c>
      <c r="D201" s="44" t="s">
        <v>50</v>
      </c>
      <c r="E201" s="44" t="s">
        <v>2456</v>
      </c>
      <c r="F201" s="44" t="s">
        <v>2460</v>
      </c>
      <c r="G201" s="77" t="s">
        <v>2436</v>
      </c>
      <c r="H201" s="77">
        <v>33675</v>
      </c>
      <c r="I201" s="77" t="s">
        <v>2459</v>
      </c>
      <c r="J201" s="78">
        <f>H201*1200</f>
        <v>40410000</v>
      </c>
      <c r="K201" s="79" t="s">
        <v>1843</v>
      </c>
      <c r="L201" s="44" t="s">
        <v>1844</v>
      </c>
      <c r="M201" s="44" t="s">
        <v>2438</v>
      </c>
      <c r="N201" s="44" t="s">
        <v>2439</v>
      </c>
      <c r="O201" s="44">
        <v>2019.8</v>
      </c>
    </row>
    <row r="202" spans="1:15" ht="20.100000000000001" customHeight="1">
      <c r="A202" s="43">
        <v>199</v>
      </c>
      <c r="B202" s="43">
        <v>3</v>
      </c>
      <c r="C202" s="44" t="s">
        <v>2597</v>
      </c>
      <c r="D202" s="44" t="s">
        <v>50</v>
      </c>
      <c r="E202" s="44" t="s">
        <v>2598</v>
      </c>
      <c r="F202" s="44" t="s">
        <v>2599</v>
      </c>
      <c r="G202" s="77" t="s">
        <v>2600</v>
      </c>
      <c r="H202" s="77">
        <v>263.2</v>
      </c>
      <c r="I202" s="77" t="s">
        <v>2601</v>
      </c>
      <c r="J202" s="78">
        <f>H202*105000</f>
        <v>27636000</v>
      </c>
      <c r="K202" s="79" t="s">
        <v>2602</v>
      </c>
      <c r="L202" s="44" t="s">
        <v>2603</v>
      </c>
      <c r="M202" s="44" t="s">
        <v>2604</v>
      </c>
      <c r="N202" s="44" t="s">
        <v>2605</v>
      </c>
      <c r="O202" s="44">
        <v>2019.05</v>
      </c>
    </row>
    <row r="203" spans="1:15" ht="20.100000000000001" customHeight="1">
      <c r="A203" s="43">
        <v>200</v>
      </c>
      <c r="B203" s="43">
        <v>3</v>
      </c>
      <c r="C203" s="44" t="s">
        <v>2703</v>
      </c>
      <c r="D203" s="44" t="s">
        <v>50</v>
      </c>
      <c r="E203" s="44" t="s">
        <v>2704</v>
      </c>
      <c r="F203" s="44" t="s">
        <v>2705</v>
      </c>
      <c r="G203" s="77" t="s">
        <v>2706</v>
      </c>
      <c r="H203" s="77">
        <v>151.19999999999999</v>
      </c>
      <c r="I203" s="77" t="s">
        <v>2707</v>
      </c>
      <c r="J203" s="78">
        <f>H203*111000</f>
        <v>16783200</v>
      </c>
      <c r="K203" s="79" t="s">
        <v>2694</v>
      </c>
      <c r="L203" s="44" t="s">
        <v>2708</v>
      </c>
      <c r="M203" s="44" t="s">
        <v>2709</v>
      </c>
      <c r="N203" s="44" t="s">
        <v>2710</v>
      </c>
      <c r="O203" s="44">
        <v>2019.05</v>
      </c>
    </row>
    <row r="204" spans="1:15" ht="20.100000000000001" customHeight="1">
      <c r="A204" s="43">
        <v>201</v>
      </c>
      <c r="B204" s="43">
        <v>3</v>
      </c>
      <c r="C204" s="44" t="s">
        <v>2846</v>
      </c>
      <c r="D204" s="44" t="s">
        <v>50</v>
      </c>
      <c r="E204" s="44" t="s">
        <v>2847</v>
      </c>
      <c r="F204" s="44" t="s">
        <v>2848</v>
      </c>
      <c r="G204" s="77" t="s">
        <v>2849</v>
      </c>
      <c r="H204" s="77">
        <v>137.5</v>
      </c>
      <c r="I204" s="77" t="s">
        <v>2850</v>
      </c>
      <c r="J204" s="78">
        <f>H204*34000</f>
        <v>4675000</v>
      </c>
      <c r="K204" s="79" t="s">
        <v>2006</v>
      </c>
      <c r="L204" s="44" t="s">
        <v>2851</v>
      </c>
      <c r="M204" s="44" t="s">
        <v>2852</v>
      </c>
      <c r="N204" s="44" t="s">
        <v>2853</v>
      </c>
      <c r="O204" s="44">
        <v>2019.05</v>
      </c>
    </row>
    <row r="205" spans="1:15" ht="20.100000000000001" customHeight="1">
      <c r="A205" s="43">
        <v>202</v>
      </c>
      <c r="B205" s="43">
        <v>3</v>
      </c>
      <c r="C205" s="44" t="s">
        <v>2871</v>
      </c>
      <c r="D205" s="44" t="s">
        <v>50</v>
      </c>
      <c r="E205" s="44" t="s">
        <v>2872</v>
      </c>
      <c r="F205" s="44" t="s">
        <v>2873</v>
      </c>
      <c r="G205" s="77" t="s">
        <v>2874</v>
      </c>
      <c r="H205" s="77">
        <v>14.3</v>
      </c>
      <c r="I205" s="77" t="s">
        <v>2875</v>
      </c>
      <c r="J205" s="78">
        <f>H205*140000</f>
        <v>2002000</v>
      </c>
      <c r="K205" s="79" t="s">
        <v>2814</v>
      </c>
      <c r="L205" s="44" t="s">
        <v>2876</v>
      </c>
      <c r="M205" s="44" t="s">
        <v>2877</v>
      </c>
      <c r="N205" s="44" t="s">
        <v>2878</v>
      </c>
      <c r="O205" s="44">
        <v>2019.05</v>
      </c>
    </row>
    <row r="206" spans="1:15" ht="20.100000000000001" customHeight="1">
      <c r="A206" s="43">
        <v>203</v>
      </c>
      <c r="B206" s="43">
        <v>3</v>
      </c>
      <c r="C206" s="44" t="s">
        <v>2890</v>
      </c>
      <c r="D206" s="44" t="s">
        <v>50</v>
      </c>
      <c r="E206" s="44" t="s">
        <v>2891</v>
      </c>
      <c r="F206" s="44" t="s">
        <v>2892</v>
      </c>
      <c r="G206" s="77" t="s">
        <v>2893</v>
      </c>
      <c r="H206" s="77">
        <v>7.92</v>
      </c>
      <c r="I206" s="77" t="s">
        <v>2894</v>
      </c>
      <c r="J206" s="78">
        <f>H206*75000</f>
        <v>594000</v>
      </c>
      <c r="K206" s="79" t="s">
        <v>2895</v>
      </c>
      <c r="L206" s="44" t="s">
        <v>2896</v>
      </c>
      <c r="M206" s="44" t="s">
        <v>2897</v>
      </c>
      <c r="N206" s="44" t="s">
        <v>2898</v>
      </c>
      <c r="O206" s="44">
        <v>2019.05</v>
      </c>
    </row>
    <row r="207" spans="1:15" ht="20.100000000000001" customHeight="1">
      <c r="A207" s="43">
        <v>204</v>
      </c>
      <c r="B207" s="43">
        <v>3</v>
      </c>
      <c r="C207" s="44" t="s">
        <v>2890</v>
      </c>
      <c r="D207" s="44" t="s">
        <v>50</v>
      </c>
      <c r="E207" s="44" t="s">
        <v>2899</v>
      </c>
      <c r="F207" s="44" t="s">
        <v>2900</v>
      </c>
      <c r="G207" s="77" t="s">
        <v>2901</v>
      </c>
      <c r="H207" s="77">
        <v>260</v>
      </c>
      <c r="I207" s="77" t="s">
        <v>2902</v>
      </c>
      <c r="J207" s="78">
        <f>H207*1500</f>
        <v>390000</v>
      </c>
      <c r="K207" s="79" t="s">
        <v>2895</v>
      </c>
      <c r="L207" s="44" t="s">
        <v>2896</v>
      </c>
      <c r="M207" s="44" t="s">
        <v>2897</v>
      </c>
      <c r="N207" s="44" t="s">
        <v>2898</v>
      </c>
      <c r="O207" s="44">
        <v>2019.8</v>
      </c>
    </row>
    <row r="208" spans="1:15" ht="20.100000000000001" customHeight="1">
      <c r="A208" s="43">
        <v>205</v>
      </c>
      <c r="B208" s="43">
        <v>3</v>
      </c>
      <c r="C208" s="44" t="s">
        <v>2890</v>
      </c>
      <c r="D208" s="44" t="s">
        <v>50</v>
      </c>
      <c r="E208" s="44" t="s">
        <v>2903</v>
      </c>
      <c r="F208" s="44" t="s">
        <v>2904</v>
      </c>
      <c r="G208" s="77" t="s">
        <v>2893</v>
      </c>
      <c r="H208" s="77">
        <v>9.2200000000000006</v>
      </c>
      <c r="I208" s="77" t="s">
        <v>2894</v>
      </c>
      <c r="J208" s="78">
        <f>H208*34000</f>
        <v>313480</v>
      </c>
      <c r="K208" s="79" t="s">
        <v>2895</v>
      </c>
      <c r="L208" s="44" t="s">
        <v>2896</v>
      </c>
      <c r="M208" s="44" t="s">
        <v>2897</v>
      </c>
      <c r="N208" s="44" t="s">
        <v>2898</v>
      </c>
      <c r="O208" s="44">
        <v>2019.05</v>
      </c>
    </row>
    <row r="209" spans="1:15" ht="20.100000000000001" customHeight="1">
      <c r="A209" s="43">
        <v>206</v>
      </c>
      <c r="B209" s="43">
        <v>3</v>
      </c>
      <c r="C209" s="44" t="s">
        <v>1200</v>
      </c>
      <c r="D209" s="44" t="s">
        <v>50</v>
      </c>
      <c r="E209" s="44" t="s">
        <v>1201</v>
      </c>
      <c r="F209" s="44"/>
      <c r="G209" s="77" t="s">
        <v>924</v>
      </c>
      <c r="H209" s="77">
        <v>2</v>
      </c>
      <c r="I209" s="77" t="s">
        <v>925</v>
      </c>
      <c r="J209" s="78">
        <v>30000000</v>
      </c>
      <c r="K209" s="79" t="s">
        <v>58</v>
      </c>
      <c r="L209" s="44" t="s">
        <v>52</v>
      </c>
      <c r="M209" s="44" t="s">
        <v>1202</v>
      </c>
      <c r="N209" s="44" t="s">
        <v>1203</v>
      </c>
      <c r="O209" s="44">
        <v>2018.12</v>
      </c>
    </row>
    <row r="210" spans="1:15" ht="20.100000000000001" customHeight="1">
      <c r="A210" s="43">
        <v>207</v>
      </c>
      <c r="B210" s="43">
        <v>3</v>
      </c>
      <c r="C210" s="44" t="s">
        <v>2854</v>
      </c>
      <c r="D210" s="44" t="s">
        <v>829</v>
      </c>
      <c r="E210" s="44" t="s">
        <v>2855</v>
      </c>
      <c r="F210" s="44" t="s">
        <v>2856</v>
      </c>
      <c r="G210" s="77" t="s">
        <v>2857</v>
      </c>
      <c r="H210" s="77">
        <v>2</v>
      </c>
      <c r="I210" s="77" t="s">
        <v>2005</v>
      </c>
      <c r="J210" s="78">
        <v>4000000</v>
      </c>
      <c r="K210" s="79" t="s">
        <v>2858</v>
      </c>
      <c r="L210" s="44" t="s">
        <v>259</v>
      </c>
      <c r="M210" s="44" t="s">
        <v>2859</v>
      </c>
      <c r="N210" s="44" t="s">
        <v>2860</v>
      </c>
      <c r="O210" s="44">
        <v>2018.5</v>
      </c>
    </row>
    <row r="211" spans="1:15" ht="20.100000000000001" customHeight="1">
      <c r="A211" s="43">
        <v>208</v>
      </c>
      <c r="B211" s="43">
        <v>3</v>
      </c>
      <c r="C211" s="44" t="s">
        <v>1242</v>
      </c>
      <c r="D211" s="44" t="s">
        <v>50</v>
      </c>
      <c r="E211" s="44" t="s">
        <v>1242</v>
      </c>
      <c r="F211" s="44" t="s">
        <v>817</v>
      </c>
      <c r="G211" s="77" t="s">
        <v>1243</v>
      </c>
      <c r="H211" s="77">
        <v>3</v>
      </c>
      <c r="I211" s="77" t="s">
        <v>819</v>
      </c>
      <c r="J211" s="78">
        <v>18000000</v>
      </c>
      <c r="K211" s="79" t="s">
        <v>1150</v>
      </c>
      <c r="L211" s="44" t="s">
        <v>52</v>
      </c>
      <c r="M211" s="44" t="s">
        <v>106</v>
      </c>
      <c r="N211" s="44" t="s">
        <v>107</v>
      </c>
      <c r="O211" s="44">
        <v>2019.03</v>
      </c>
    </row>
    <row r="212" spans="1:15" ht="20.100000000000001" customHeight="1">
      <c r="A212" s="43">
        <v>209</v>
      </c>
      <c r="B212" s="43">
        <v>3</v>
      </c>
      <c r="C212" s="44" t="s">
        <v>1854</v>
      </c>
      <c r="D212" s="44" t="s">
        <v>1855</v>
      </c>
      <c r="E212" s="44" t="s">
        <v>1856</v>
      </c>
      <c r="F212" s="44" t="s">
        <v>1857</v>
      </c>
      <c r="G212" s="77" t="s">
        <v>1827</v>
      </c>
      <c r="H212" s="77">
        <v>25</v>
      </c>
      <c r="I212" s="77" t="s">
        <v>1858</v>
      </c>
      <c r="J212" s="78">
        <v>180000000</v>
      </c>
      <c r="K212" s="79" t="s">
        <v>1859</v>
      </c>
      <c r="L212" s="44" t="s">
        <v>1860</v>
      </c>
      <c r="M212" s="44" t="s">
        <v>1861</v>
      </c>
      <c r="N212" s="44" t="s">
        <v>1862</v>
      </c>
      <c r="O212" s="44">
        <v>2018.12</v>
      </c>
    </row>
    <row r="213" spans="1:15" ht="20.100000000000001" customHeight="1">
      <c r="A213" s="43">
        <v>210</v>
      </c>
      <c r="B213" s="43">
        <v>3</v>
      </c>
      <c r="C213" s="44" t="s">
        <v>1038</v>
      </c>
      <c r="D213" s="44" t="s">
        <v>50</v>
      </c>
      <c r="E213" s="44" t="s">
        <v>1039</v>
      </c>
      <c r="F213" s="44" t="s">
        <v>817</v>
      </c>
      <c r="G213" s="77" t="s">
        <v>818</v>
      </c>
      <c r="H213" s="77">
        <v>1</v>
      </c>
      <c r="I213" s="77" t="s">
        <v>839</v>
      </c>
      <c r="J213" s="78">
        <v>100000000</v>
      </c>
      <c r="K213" s="79" t="s">
        <v>877</v>
      </c>
      <c r="L213" s="44" t="s">
        <v>906</v>
      </c>
      <c r="M213" s="44" t="s">
        <v>1798</v>
      </c>
      <c r="N213" s="44" t="s">
        <v>1799</v>
      </c>
      <c r="O213" s="44">
        <v>2018.08</v>
      </c>
    </row>
    <row r="214" spans="1:15" ht="20.100000000000001" customHeight="1">
      <c r="A214" s="43">
        <v>211</v>
      </c>
      <c r="B214" s="43">
        <v>3</v>
      </c>
      <c r="C214" s="44" t="s">
        <v>940</v>
      </c>
      <c r="D214" s="44" t="s">
        <v>50</v>
      </c>
      <c r="E214" s="44" t="s">
        <v>941</v>
      </c>
      <c r="F214" s="44" t="s">
        <v>817</v>
      </c>
      <c r="G214" s="77" t="s">
        <v>818</v>
      </c>
      <c r="H214" s="77">
        <v>1</v>
      </c>
      <c r="I214" s="77" t="s">
        <v>832</v>
      </c>
      <c r="J214" s="78">
        <v>200000000</v>
      </c>
      <c r="K214" s="79" t="s">
        <v>142</v>
      </c>
      <c r="L214" s="44" t="s">
        <v>185</v>
      </c>
      <c r="M214" s="44" t="s">
        <v>942</v>
      </c>
      <c r="N214" s="44" t="s">
        <v>943</v>
      </c>
      <c r="O214" s="44">
        <v>2018.09</v>
      </c>
    </row>
    <row r="215" spans="1:15" ht="20.100000000000001" customHeight="1">
      <c r="A215" s="43">
        <v>212</v>
      </c>
      <c r="B215" s="43">
        <v>3</v>
      </c>
      <c r="C215" s="44" t="s">
        <v>1204</v>
      </c>
      <c r="D215" s="44" t="s">
        <v>50</v>
      </c>
      <c r="E215" s="44" t="s">
        <v>1205</v>
      </c>
      <c r="F215" s="44"/>
      <c r="G215" s="77" t="s">
        <v>818</v>
      </c>
      <c r="H215" s="77">
        <v>1</v>
      </c>
      <c r="I215" s="77" t="s">
        <v>839</v>
      </c>
      <c r="J215" s="78">
        <v>30000000</v>
      </c>
      <c r="K215" s="79" t="s">
        <v>58</v>
      </c>
      <c r="L215" s="44" t="s">
        <v>52</v>
      </c>
      <c r="M215" s="44" t="s">
        <v>1202</v>
      </c>
      <c r="N215" s="44" t="s">
        <v>1203</v>
      </c>
      <c r="O215" s="44">
        <v>2018.12</v>
      </c>
    </row>
    <row r="216" spans="1:15" ht="20.100000000000001" customHeight="1">
      <c r="A216" s="43">
        <v>213</v>
      </c>
      <c r="B216" s="43">
        <v>3</v>
      </c>
      <c r="C216" s="44" t="s">
        <v>1400</v>
      </c>
      <c r="D216" s="44" t="s">
        <v>1401</v>
      </c>
      <c r="E216" s="44" t="s">
        <v>1402</v>
      </c>
      <c r="F216" s="44" t="s">
        <v>1403</v>
      </c>
      <c r="G216" s="77" t="s">
        <v>1404</v>
      </c>
      <c r="H216" s="77">
        <v>1</v>
      </c>
      <c r="I216" s="77" t="s">
        <v>1405</v>
      </c>
      <c r="J216" s="78">
        <v>1000000000</v>
      </c>
      <c r="K216" s="79" t="s">
        <v>1406</v>
      </c>
      <c r="L216" s="44" t="s">
        <v>1407</v>
      </c>
      <c r="M216" s="44" t="s">
        <v>1408</v>
      </c>
      <c r="N216" s="44" t="s">
        <v>1409</v>
      </c>
      <c r="O216" s="44">
        <v>2019.12</v>
      </c>
    </row>
    <row r="217" spans="1:15" ht="20.100000000000001" customHeight="1">
      <c r="A217" s="43">
        <v>214</v>
      </c>
      <c r="B217" s="43">
        <v>3</v>
      </c>
      <c r="C217" s="44" t="s">
        <v>1410</v>
      </c>
      <c r="D217" s="44" t="s">
        <v>1401</v>
      </c>
      <c r="E217" s="44" t="s">
        <v>1402</v>
      </c>
      <c r="F217" s="44" t="s">
        <v>1411</v>
      </c>
      <c r="G217" s="77" t="s">
        <v>1404</v>
      </c>
      <c r="H217" s="77">
        <v>1</v>
      </c>
      <c r="I217" s="77" t="s">
        <v>1405</v>
      </c>
      <c r="J217" s="78">
        <v>1000000000</v>
      </c>
      <c r="K217" s="79" t="s">
        <v>1406</v>
      </c>
      <c r="L217" s="44" t="s">
        <v>1407</v>
      </c>
      <c r="M217" s="44" t="s">
        <v>1408</v>
      </c>
      <c r="N217" s="44" t="s">
        <v>1409</v>
      </c>
      <c r="O217" s="44">
        <v>2019.12</v>
      </c>
    </row>
    <row r="218" spans="1:15" ht="20.100000000000001" customHeight="1">
      <c r="A218" s="43">
        <v>215</v>
      </c>
      <c r="B218" s="43">
        <v>3</v>
      </c>
      <c r="C218" s="44" t="s">
        <v>2508</v>
      </c>
      <c r="D218" s="44" t="s">
        <v>50</v>
      </c>
      <c r="E218" s="44" t="s">
        <v>2509</v>
      </c>
      <c r="F218" s="44" t="s">
        <v>2510</v>
      </c>
      <c r="G218" s="77" t="s">
        <v>2511</v>
      </c>
      <c r="H218" s="77">
        <v>1</v>
      </c>
      <c r="I218" s="77" t="s">
        <v>2198</v>
      </c>
      <c r="J218" s="78">
        <v>35000000</v>
      </c>
      <c r="K218" s="79" t="s">
        <v>2214</v>
      </c>
      <c r="L218" s="44" t="s">
        <v>2215</v>
      </c>
      <c r="M218" s="44" t="s">
        <v>2512</v>
      </c>
      <c r="N218" s="44" t="s">
        <v>2513</v>
      </c>
      <c r="O218" s="44">
        <v>2018.7</v>
      </c>
    </row>
    <row r="219" spans="1:15" ht="20.100000000000001" customHeight="1">
      <c r="A219" s="43">
        <v>216</v>
      </c>
      <c r="B219" s="43">
        <v>4</v>
      </c>
      <c r="C219" s="44" t="s">
        <v>874</v>
      </c>
      <c r="D219" s="44" t="s">
        <v>50</v>
      </c>
      <c r="E219" s="44" t="s">
        <v>1254</v>
      </c>
      <c r="F219" s="44" t="s">
        <v>817</v>
      </c>
      <c r="G219" s="77" t="s">
        <v>1255</v>
      </c>
      <c r="H219" s="77">
        <v>5</v>
      </c>
      <c r="I219" s="77" t="s">
        <v>819</v>
      </c>
      <c r="J219" s="78">
        <v>13500000</v>
      </c>
      <c r="K219" s="79" t="s">
        <v>877</v>
      </c>
      <c r="L219" s="44" t="s">
        <v>878</v>
      </c>
      <c r="M219" s="44" t="s">
        <v>2747</v>
      </c>
      <c r="N219" s="44" t="s">
        <v>2748</v>
      </c>
      <c r="O219" s="44">
        <v>2018.6</v>
      </c>
    </row>
    <row r="220" spans="1:15" ht="20.100000000000001" customHeight="1">
      <c r="A220" s="43">
        <v>217</v>
      </c>
      <c r="B220" s="43">
        <v>4</v>
      </c>
      <c r="C220" s="44" t="s">
        <v>959</v>
      </c>
      <c r="D220" s="44" t="s">
        <v>829</v>
      </c>
      <c r="E220" s="44" t="s">
        <v>960</v>
      </c>
      <c r="F220" s="44" t="s">
        <v>961</v>
      </c>
      <c r="G220" s="77" t="s">
        <v>818</v>
      </c>
      <c r="H220" s="77">
        <v>1</v>
      </c>
      <c r="I220" s="77" t="s">
        <v>825</v>
      </c>
      <c r="J220" s="78">
        <v>157000000</v>
      </c>
      <c r="K220" s="79" t="s">
        <v>99</v>
      </c>
      <c r="L220" s="44" t="s">
        <v>185</v>
      </c>
      <c r="M220" s="44" t="s">
        <v>962</v>
      </c>
      <c r="N220" s="44" t="s">
        <v>963</v>
      </c>
      <c r="O220" s="44">
        <v>2018.12</v>
      </c>
    </row>
    <row r="221" spans="1:15" ht="20.100000000000001" customHeight="1">
      <c r="A221" s="43">
        <v>218</v>
      </c>
      <c r="B221" s="43">
        <v>4</v>
      </c>
      <c r="C221" s="44" t="s">
        <v>879</v>
      </c>
      <c r="D221" s="44" t="s">
        <v>72</v>
      </c>
      <c r="E221" s="44" t="s">
        <v>880</v>
      </c>
      <c r="F221" s="44" t="s">
        <v>817</v>
      </c>
      <c r="G221" s="77" t="s">
        <v>881</v>
      </c>
      <c r="H221" s="77">
        <v>1</v>
      </c>
      <c r="I221" s="77" t="s">
        <v>839</v>
      </c>
      <c r="J221" s="78">
        <v>464000000</v>
      </c>
      <c r="K221" s="79" t="s">
        <v>877</v>
      </c>
      <c r="L221" s="44" t="s">
        <v>878</v>
      </c>
      <c r="M221" s="44" t="s">
        <v>1539</v>
      </c>
      <c r="N221" s="44" t="s">
        <v>1540</v>
      </c>
      <c r="O221" s="44">
        <v>2018.6</v>
      </c>
    </row>
    <row r="222" spans="1:15" ht="20.100000000000001" customHeight="1">
      <c r="A222" s="43">
        <v>219</v>
      </c>
      <c r="B222" s="43">
        <v>4</v>
      </c>
      <c r="C222" s="44" t="s">
        <v>879</v>
      </c>
      <c r="D222" s="44" t="s">
        <v>63</v>
      </c>
      <c r="E222" s="44" t="s">
        <v>882</v>
      </c>
      <c r="F222" s="44" t="s">
        <v>817</v>
      </c>
      <c r="G222" s="77" t="s">
        <v>883</v>
      </c>
      <c r="H222" s="77">
        <v>1</v>
      </c>
      <c r="I222" s="77" t="s">
        <v>839</v>
      </c>
      <c r="J222" s="78">
        <v>400000000</v>
      </c>
      <c r="K222" s="79" t="s">
        <v>877</v>
      </c>
      <c r="L222" s="44" t="s">
        <v>878</v>
      </c>
      <c r="M222" s="44" t="s">
        <v>1603</v>
      </c>
      <c r="N222" s="44" t="s">
        <v>1604</v>
      </c>
      <c r="O222" s="44">
        <v>2018.6</v>
      </c>
    </row>
    <row r="223" spans="1:15" ht="20.100000000000001" customHeight="1">
      <c r="A223" s="43">
        <v>220</v>
      </c>
      <c r="B223" s="43">
        <v>4</v>
      </c>
      <c r="C223" s="44" t="s">
        <v>879</v>
      </c>
      <c r="D223" s="44" t="s">
        <v>72</v>
      </c>
      <c r="E223" s="44" t="s">
        <v>1063</v>
      </c>
      <c r="F223" s="44" t="s">
        <v>817</v>
      </c>
      <c r="G223" s="77" t="s">
        <v>1064</v>
      </c>
      <c r="H223" s="77">
        <v>1</v>
      </c>
      <c r="I223" s="77" t="s">
        <v>839</v>
      </c>
      <c r="J223" s="78">
        <v>80000000</v>
      </c>
      <c r="K223" s="79" t="s">
        <v>877</v>
      </c>
      <c r="L223" s="44" t="s">
        <v>878</v>
      </c>
      <c r="M223" s="44" t="s">
        <v>2154</v>
      </c>
      <c r="N223" s="44" t="s">
        <v>2155</v>
      </c>
      <c r="O223" s="44">
        <v>2018.6</v>
      </c>
    </row>
    <row r="224" spans="1:15" ht="20.100000000000001" customHeight="1">
      <c r="A224" s="43">
        <v>221</v>
      </c>
      <c r="B224" s="43">
        <v>4</v>
      </c>
      <c r="C224" s="44" t="s">
        <v>879</v>
      </c>
      <c r="D224" s="44" t="s">
        <v>63</v>
      </c>
      <c r="E224" s="44" t="s">
        <v>1271</v>
      </c>
      <c r="F224" s="44" t="s">
        <v>817</v>
      </c>
      <c r="G224" s="77" t="s">
        <v>1272</v>
      </c>
      <c r="H224" s="77">
        <v>2</v>
      </c>
      <c r="I224" s="77" t="s">
        <v>839</v>
      </c>
      <c r="J224" s="78">
        <v>8000000</v>
      </c>
      <c r="K224" s="79" t="s">
        <v>877</v>
      </c>
      <c r="L224" s="44" t="s">
        <v>878</v>
      </c>
      <c r="M224" s="44" t="s">
        <v>1539</v>
      </c>
      <c r="N224" s="44" t="s">
        <v>1540</v>
      </c>
      <c r="O224" s="44">
        <v>2018.6</v>
      </c>
    </row>
    <row r="225" spans="1:15" ht="20.100000000000001" customHeight="1">
      <c r="A225" s="43">
        <v>222</v>
      </c>
      <c r="B225" s="43">
        <v>4</v>
      </c>
      <c r="C225" s="44" t="s">
        <v>879</v>
      </c>
      <c r="D225" s="44" t="s">
        <v>50</v>
      </c>
      <c r="E225" s="44" t="s">
        <v>1283</v>
      </c>
      <c r="F225" s="44" t="s">
        <v>817</v>
      </c>
      <c r="G225" s="77" t="s">
        <v>1284</v>
      </c>
      <c r="H225" s="77">
        <v>3</v>
      </c>
      <c r="I225" s="77" t="s">
        <v>819</v>
      </c>
      <c r="J225" s="78">
        <v>3000000</v>
      </c>
      <c r="K225" s="79" t="s">
        <v>877</v>
      </c>
      <c r="L225" s="44" t="s">
        <v>878</v>
      </c>
      <c r="M225" s="44" t="s">
        <v>2862</v>
      </c>
      <c r="N225" s="44" t="s">
        <v>2863</v>
      </c>
      <c r="O225" s="44">
        <v>2018.6</v>
      </c>
    </row>
    <row r="226" spans="1:15" ht="20.100000000000001" customHeight="1">
      <c r="A226" s="43">
        <v>223</v>
      </c>
      <c r="B226" s="43">
        <v>4</v>
      </c>
      <c r="C226" s="44" t="s">
        <v>2166</v>
      </c>
      <c r="D226" s="44" t="s">
        <v>2157</v>
      </c>
      <c r="E226" s="44" t="s">
        <v>2167</v>
      </c>
      <c r="F226" s="44" t="s">
        <v>2168</v>
      </c>
      <c r="G226" s="77" t="s">
        <v>2160</v>
      </c>
      <c r="H226" s="77">
        <v>1</v>
      </c>
      <c r="I226" s="77" t="s">
        <v>2161</v>
      </c>
      <c r="J226" s="78">
        <v>80000000</v>
      </c>
      <c r="K226" s="79" t="s">
        <v>2162</v>
      </c>
      <c r="L226" s="44" t="s">
        <v>2163</v>
      </c>
      <c r="M226" s="44" t="s">
        <v>2164</v>
      </c>
      <c r="N226" s="44" t="s">
        <v>2165</v>
      </c>
      <c r="O226" s="44">
        <v>2018.6</v>
      </c>
    </row>
    <row r="227" spans="1:15" ht="20.100000000000001" customHeight="1">
      <c r="A227" s="43">
        <v>224</v>
      </c>
      <c r="B227" s="43">
        <v>4</v>
      </c>
      <c r="C227" s="44" t="s">
        <v>2719</v>
      </c>
      <c r="D227" s="44" t="s">
        <v>50</v>
      </c>
      <c r="E227" s="44" t="s">
        <v>2720</v>
      </c>
      <c r="F227" s="44" t="s">
        <v>2721</v>
      </c>
      <c r="G227" s="77" t="s">
        <v>2722</v>
      </c>
      <c r="H227" s="77">
        <v>1</v>
      </c>
      <c r="I227" s="77" t="s">
        <v>2723</v>
      </c>
      <c r="J227" s="78">
        <v>15000000</v>
      </c>
      <c r="K227" s="79" t="s">
        <v>2724</v>
      </c>
      <c r="L227" s="44" t="s">
        <v>2725</v>
      </c>
      <c r="M227" s="44" t="s">
        <v>2726</v>
      </c>
      <c r="N227" s="44" t="s">
        <v>2727</v>
      </c>
      <c r="O227" s="44" t="s">
        <v>2728</v>
      </c>
    </row>
    <row r="228" spans="1:15" ht="20.100000000000001" customHeight="1">
      <c r="A228" s="43">
        <v>225</v>
      </c>
      <c r="B228" s="43">
        <v>4</v>
      </c>
      <c r="C228" s="44" t="s">
        <v>835</v>
      </c>
      <c r="D228" s="44" t="s">
        <v>829</v>
      </c>
      <c r="E228" s="44" t="s">
        <v>836</v>
      </c>
      <c r="F228" s="44" t="s">
        <v>837</v>
      </c>
      <c r="G228" s="77" t="s">
        <v>838</v>
      </c>
      <c r="H228" s="77">
        <v>16</v>
      </c>
      <c r="I228" s="77" t="s">
        <v>839</v>
      </c>
      <c r="J228" s="78">
        <v>2297990000</v>
      </c>
      <c r="K228" s="79" t="s">
        <v>128</v>
      </c>
      <c r="L228" s="44" t="s">
        <v>52</v>
      </c>
      <c r="M228" s="44" t="s">
        <v>840</v>
      </c>
      <c r="N228" s="44" t="s">
        <v>841</v>
      </c>
      <c r="O228" s="44">
        <v>2018.12</v>
      </c>
    </row>
    <row r="229" spans="1:15" ht="20.100000000000001" customHeight="1">
      <c r="A229" s="43">
        <v>226</v>
      </c>
      <c r="B229" s="43">
        <v>4</v>
      </c>
      <c r="C229" s="44" t="s">
        <v>1994</v>
      </c>
      <c r="D229" s="44" t="s">
        <v>257</v>
      </c>
      <c r="E229" s="44" t="s">
        <v>1995</v>
      </c>
      <c r="F229" s="44" t="s">
        <v>1996</v>
      </c>
      <c r="G229" s="77" t="s">
        <v>1997</v>
      </c>
      <c r="H229" s="77">
        <v>2</v>
      </c>
      <c r="I229" s="77" t="s">
        <v>1998</v>
      </c>
      <c r="J229" s="78">
        <v>120000000</v>
      </c>
      <c r="K229" s="79" t="s">
        <v>258</v>
      </c>
      <c r="L229" s="44" t="s">
        <v>259</v>
      </c>
      <c r="M229" s="44" t="s">
        <v>1999</v>
      </c>
      <c r="N229" s="44" t="s">
        <v>2000</v>
      </c>
      <c r="O229" s="44">
        <v>2018.11</v>
      </c>
    </row>
    <row r="230" spans="1:15" ht="20.100000000000001" customHeight="1">
      <c r="A230" s="43">
        <v>227</v>
      </c>
      <c r="B230" s="43">
        <v>4</v>
      </c>
      <c r="C230" s="44" t="s">
        <v>2259</v>
      </c>
      <c r="D230" s="44" t="s">
        <v>63</v>
      </c>
      <c r="E230" s="44" t="s">
        <v>2260</v>
      </c>
      <c r="F230" s="44" t="s">
        <v>2261</v>
      </c>
      <c r="G230" s="77" t="s">
        <v>2262</v>
      </c>
      <c r="H230" s="77">
        <v>2</v>
      </c>
      <c r="I230" s="77" t="s">
        <v>1998</v>
      </c>
      <c r="J230" s="78">
        <v>60000000</v>
      </c>
      <c r="K230" s="79" t="s">
        <v>2263</v>
      </c>
      <c r="L230" s="44" t="s">
        <v>259</v>
      </c>
      <c r="M230" s="44" t="s">
        <v>2264</v>
      </c>
      <c r="N230" s="44" t="s">
        <v>2265</v>
      </c>
      <c r="O230" s="44">
        <v>2018.6</v>
      </c>
    </row>
    <row r="231" spans="1:15" ht="20.100000000000001" customHeight="1">
      <c r="A231" s="43">
        <v>228</v>
      </c>
      <c r="B231" s="43">
        <v>4</v>
      </c>
      <c r="C231" s="44" t="s">
        <v>2193</v>
      </c>
      <c r="D231" s="44" t="s">
        <v>2194</v>
      </c>
      <c r="E231" s="44" t="s">
        <v>2195</v>
      </c>
      <c r="F231" s="44" t="s">
        <v>2196</v>
      </c>
      <c r="G231" s="77" t="s">
        <v>2197</v>
      </c>
      <c r="H231" s="77">
        <v>2</v>
      </c>
      <c r="I231" s="77" t="s">
        <v>2198</v>
      </c>
      <c r="J231" s="78">
        <v>80000000</v>
      </c>
      <c r="K231" s="79" t="s">
        <v>2189</v>
      </c>
      <c r="L231" s="44" t="s">
        <v>2199</v>
      </c>
      <c r="M231" s="44" t="s">
        <v>2200</v>
      </c>
      <c r="N231" s="44" t="s">
        <v>2201</v>
      </c>
      <c r="O231" s="44" t="s">
        <v>2202</v>
      </c>
    </row>
    <row r="232" spans="1:15" ht="20.100000000000001" customHeight="1">
      <c r="A232" s="43">
        <v>229</v>
      </c>
      <c r="B232" s="43">
        <v>4</v>
      </c>
      <c r="C232" s="44" t="s">
        <v>1118</v>
      </c>
      <c r="D232" s="44" t="s">
        <v>63</v>
      </c>
      <c r="E232" s="44" t="s">
        <v>1118</v>
      </c>
      <c r="F232" s="44" t="s">
        <v>817</v>
      </c>
      <c r="G232" s="77" t="s">
        <v>818</v>
      </c>
      <c r="H232" s="77">
        <v>20000</v>
      </c>
      <c r="I232" s="77" t="s">
        <v>1119</v>
      </c>
      <c r="J232" s="78">
        <v>60000000</v>
      </c>
      <c r="K232" s="79" t="s">
        <v>99</v>
      </c>
      <c r="L232" s="44" t="s">
        <v>820</v>
      </c>
      <c r="M232" s="44" t="s">
        <v>821</v>
      </c>
      <c r="N232" s="44" t="s">
        <v>822</v>
      </c>
      <c r="O232" s="44">
        <v>2018.5</v>
      </c>
    </row>
    <row r="233" spans="1:15" ht="20.100000000000001" customHeight="1">
      <c r="A233" s="43">
        <v>230</v>
      </c>
      <c r="B233" s="43">
        <v>4</v>
      </c>
      <c r="C233" s="44" t="s">
        <v>1894</v>
      </c>
      <c r="D233" s="44" t="s">
        <v>50</v>
      </c>
      <c r="E233" s="44" t="s">
        <v>1895</v>
      </c>
      <c r="F233" s="44" t="s">
        <v>1896</v>
      </c>
      <c r="G233" s="77" t="s">
        <v>1897</v>
      </c>
      <c r="H233" s="77">
        <v>1</v>
      </c>
      <c r="I233" s="77" t="s">
        <v>1898</v>
      </c>
      <c r="J233" s="78">
        <v>155240000</v>
      </c>
      <c r="K233" s="79" t="s">
        <v>1899</v>
      </c>
      <c r="L233" s="44" t="s">
        <v>1900</v>
      </c>
      <c r="M233" s="44" t="s">
        <v>1901</v>
      </c>
      <c r="N233" s="44" t="s">
        <v>1902</v>
      </c>
      <c r="O233" s="44">
        <v>2018.9</v>
      </c>
    </row>
    <row r="234" spans="1:15" ht="20.100000000000001" customHeight="1">
      <c r="A234" s="43">
        <v>231</v>
      </c>
      <c r="B234" s="43">
        <v>4</v>
      </c>
      <c r="C234" s="44" t="s">
        <v>2646</v>
      </c>
      <c r="D234" s="44" t="s">
        <v>308</v>
      </c>
      <c r="E234" s="44" t="s">
        <v>2647</v>
      </c>
      <c r="F234" s="44" t="s">
        <v>2648</v>
      </c>
      <c r="G234" s="77" t="s">
        <v>2330</v>
      </c>
      <c r="H234" s="77">
        <v>1</v>
      </c>
      <c r="I234" s="77" t="s">
        <v>2649</v>
      </c>
      <c r="J234" s="78">
        <v>20000000</v>
      </c>
      <c r="K234" s="79" t="s">
        <v>313</v>
      </c>
      <c r="L234" s="44" t="s">
        <v>302</v>
      </c>
      <c r="M234" s="44" t="s">
        <v>2650</v>
      </c>
      <c r="N234" s="44" t="s">
        <v>2651</v>
      </c>
      <c r="O234" s="44">
        <v>2018.12</v>
      </c>
    </row>
    <row r="235" spans="1:15" s="7" customFormat="1" ht="20.100000000000001" customHeight="1">
      <c r="A235" s="43">
        <v>232</v>
      </c>
      <c r="B235" s="43">
        <v>4</v>
      </c>
      <c r="C235" s="44" t="s">
        <v>1800</v>
      </c>
      <c r="D235" s="44" t="s">
        <v>1801</v>
      </c>
      <c r="E235" s="44" t="s">
        <v>937</v>
      </c>
      <c r="F235" s="44" t="s">
        <v>1802</v>
      </c>
      <c r="G235" s="77" t="s">
        <v>1803</v>
      </c>
      <c r="H235" s="77">
        <v>1</v>
      </c>
      <c r="I235" s="77" t="s">
        <v>1804</v>
      </c>
      <c r="J235" s="78">
        <v>200000000</v>
      </c>
      <c r="K235" s="79" t="s">
        <v>1805</v>
      </c>
      <c r="L235" s="44" t="s">
        <v>1806</v>
      </c>
      <c r="M235" s="44" t="s">
        <v>1807</v>
      </c>
      <c r="N235" s="44" t="s">
        <v>1808</v>
      </c>
      <c r="O235" s="44">
        <v>2018.12</v>
      </c>
    </row>
    <row r="236" spans="1:15" s="7" customFormat="1" ht="20.100000000000001" customHeight="1">
      <c r="A236" s="43">
        <v>233</v>
      </c>
      <c r="B236" s="43">
        <v>4</v>
      </c>
      <c r="C236" s="44" t="s">
        <v>1679</v>
      </c>
      <c r="D236" s="44" t="s">
        <v>63</v>
      </c>
      <c r="E236" s="44" t="s">
        <v>1680</v>
      </c>
      <c r="F236" s="44"/>
      <c r="G236" s="77" t="s">
        <v>1681</v>
      </c>
      <c r="H236" s="77">
        <v>3</v>
      </c>
      <c r="I236" s="77" t="s">
        <v>1671</v>
      </c>
      <c r="J236" s="78">
        <v>300000000</v>
      </c>
      <c r="K236" s="79" t="s">
        <v>1682</v>
      </c>
      <c r="L236" s="44" t="s">
        <v>1683</v>
      </c>
      <c r="M236" s="44" t="s">
        <v>1684</v>
      </c>
      <c r="N236" s="44" t="s">
        <v>1685</v>
      </c>
      <c r="O236" s="44">
        <v>2018.1</v>
      </c>
    </row>
    <row r="237" spans="1:15" s="7" customFormat="1" ht="20.100000000000001" customHeight="1">
      <c r="A237" s="43">
        <v>234</v>
      </c>
      <c r="B237" s="43">
        <v>4</v>
      </c>
      <c r="C237" s="44" t="s">
        <v>2020</v>
      </c>
      <c r="D237" s="44" t="s">
        <v>63</v>
      </c>
      <c r="E237" s="44" t="s">
        <v>2012</v>
      </c>
      <c r="F237" s="44" t="s">
        <v>2013</v>
      </c>
      <c r="G237" s="77" t="s">
        <v>1997</v>
      </c>
      <c r="H237" s="77">
        <v>1</v>
      </c>
      <c r="I237" s="77" t="s">
        <v>2014</v>
      </c>
      <c r="J237" s="78">
        <v>120000000</v>
      </c>
      <c r="K237" s="79" t="s">
        <v>2015</v>
      </c>
      <c r="L237" s="44" t="s">
        <v>2016</v>
      </c>
      <c r="M237" s="44" t="s">
        <v>2017</v>
      </c>
      <c r="N237" s="44" t="s">
        <v>2018</v>
      </c>
      <c r="O237" s="44">
        <v>2018.12</v>
      </c>
    </row>
    <row r="238" spans="1:15" s="7" customFormat="1" ht="20.100000000000001" customHeight="1">
      <c r="A238" s="43">
        <v>235</v>
      </c>
      <c r="B238" s="43">
        <v>4</v>
      </c>
      <c r="C238" s="44" t="s">
        <v>990</v>
      </c>
      <c r="D238" s="44" t="s">
        <v>50</v>
      </c>
      <c r="E238" s="44" t="s">
        <v>991</v>
      </c>
      <c r="F238" s="44" t="s">
        <v>992</v>
      </c>
      <c r="G238" s="77" t="s">
        <v>818</v>
      </c>
      <c r="H238" s="77">
        <v>1</v>
      </c>
      <c r="I238" s="77" t="s">
        <v>825</v>
      </c>
      <c r="J238" s="78">
        <v>125000000</v>
      </c>
      <c r="K238" s="79" t="s">
        <v>99</v>
      </c>
      <c r="L238" s="44" t="s">
        <v>185</v>
      </c>
      <c r="M238" s="44" t="s">
        <v>993</v>
      </c>
      <c r="N238" s="44" t="s">
        <v>994</v>
      </c>
      <c r="O238" s="44">
        <v>2018.11</v>
      </c>
    </row>
    <row r="239" spans="1:15" s="7" customFormat="1" ht="20.100000000000001" customHeight="1">
      <c r="A239" s="43">
        <v>236</v>
      </c>
      <c r="B239" s="43">
        <v>4</v>
      </c>
      <c r="C239" s="44" t="s">
        <v>1093</v>
      </c>
      <c r="D239" s="44" t="s">
        <v>50</v>
      </c>
      <c r="E239" s="44" t="s">
        <v>1094</v>
      </c>
      <c r="F239" s="44" t="s">
        <v>1095</v>
      </c>
      <c r="G239" s="77" t="s">
        <v>818</v>
      </c>
      <c r="H239" s="77">
        <v>8</v>
      </c>
      <c r="I239" s="77" t="s">
        <v>848</v>
      </c>
      <c r="J239" s="78">
        <v>70000000</v>
      </c>
      <c r="K239" s="79" t="s">
        <v>99</v>
      </c>
      <c r="L239" s="44" t="s">
        <v>185</v>
      </c>
      <c r="M239" s="44" t="s">
        <v>833</v>
      </c>
      <c r="N239" s="44" t="s">
        <v>1096</v>
      </c>
      <c r="O239" s="44">
        <v>2018.7</v>
      </c>
    </row>
    <row r="240" spans="1:15" s="7" customFormat="1" ht="20.100000000000001" customHeight="1">
      <c r="A240" s="43">
        <v>237</v>
      </c>
      <c r="B240" s="43">
        <v>4</v>
      </c>
      <c r="C240" s="44" t="s">
        <v>1643</v>
      </c>
      <c r="D240" s="44" t="s">
        <v>63</v>
      </c>
      <c r="E240" s="44" t="s">
        <v>1644</v>
      </c>
      <c r="F240" s="44" t="s">
        <v>1630</v>
      </c>
      <c r="G240" s="77" t="s">
        <v>1645</v>
      </c>
      <c r="H240" s="77">
        <v>1</v>
      </c>
      <c r="I240" s="77" t="s">
        <v>1646</v>
      </c>
      <c r="J240" s="78">
        <v>315900000</v>
      </c>
      <c r="K240" s="79" t="s">
        <v>1647</v>
      </c>
      <c r="L240" s="44" t="s">
        <v>1648</v>
      </c>
      <c r="M240" s="44" t="s">
        <v>1649</v>
      </c>
      <c r="N240" s="44" t="s">
        <v>1650</v>
      </c>
      <c r="O240" s="44">
        <v>2018.1</v>
      </c>
    </row>
    <row r="241" spans="1:15" s="7" customFormat="1" ht="20.100000000000001" customHeight="1">
      <c r="A241" s="43">
        <v>238</v>
      </c>
      <c r="B241" s="43">
        <v>4</v>
      </c>
      <c r="C241" s="44" t="s">
        <v>964</v>
      </c>
      <c r="D241" s="44" t="s">
        <v>50</v>
      </c>
      <c r="E241" s="44" t="s">
        <v>964</v>
      </c>
      <c r="F241" s="44" t="s">
        <v>817</v>
      </c>
      <c r="G241" s="77" t="s">
        <v>965</v>
      </c>
      <c r="H241" s="77">
        <v>1</v>
      </c>
      <c r="I241" s="77" t="s">
        <v>839</v>
      </c>
      <c r="J241" s="78">
        <v>150000000</v>
      </c>
      <c r="K241" s="79" t="s">
        <v>877</v>
      </c>
      <c r="L241" s="44" t="s">
        <v>966</v>
      </c>
      <c r="M241" s="44" t="s">
        <v>967</v>
      </c>
      <c r="N241" s="44" t="s">
        <v>968</v>
      </c>
      <c r="O241" s="44">
        <v>2018.12</v>
      </c>
    </row>
    <row r="242" spans="1:15" s="7" customFormat="1" ht="20.100000000000001" customHeight="1">
      <c r="A242" s="43">
        <v>239</v>
      </c>
      <c r="B242" s="43">
        <v>4</v>
      </c>
      <c r="C242" s="44" t="s">
        <v>2886</v>
      </c>
      <c r="D242" s="44"/>
      <c r="E242" s="44" t="s">
        <v>2887</v>
      </c>
      <c r="F242" s="44" t="s">
        <v>2888</v>
      </c>
      <c r="G242" s="77" t="s">
        <v>2889</v>
      </c>
      <c r="H242" s="77">
        <v>1</v>
      </c>
      <c r="I242" s="77" t="s">
        <v>2761</v>
      </c>
      <c r="J242" s="78">
        <v>1500000</v>
      </c>
      <c r="K242" s="79" t="s">
        <v>2743</v>
      </c>
      <c r="L242" s="44" t="s">
        <v>2744</v>
      </c>
      <c r="M242" s="44" t="s">
        <v>2745</v>
      </c>
      <c r="N242" s="44" t="s">
        <v>2746</v>
      </c>
      <c r="O242" s="44">
        <v>2018.5</v>
      </c>
    </row>
    <row r="243" spans="1:15" s="7" customFormat="1" ht="20.100000000000001" customHeight="1">
      <c r="A243" s="43">
        <v>240</v>
      </c>
      <c r="B243" s="43">
        <v>4</v>
      </c>
      <c r="C243" s="44" t="s">
        <v>1288</v>
      </c>
      <c r="D243" s="44" t="s">
        <v>50</v>
      </c>
      <c r="E243" s="44" t="s">
        <v>1289</v>
      </c>
      <c r="F243" s="44"/>
      <c r="G243" s="77" t="s">
        <v>1290</v>
      </c>
      <c r="H243" s="77">
        <v>70</v>
      </c>
      <c r="I243" s="77" t="s">
        <v>819</v>
      </c>
      <c r="J243" s="78">
        <v>2000000</v>
      </c>
      <c r="K243" s="79" t="s">
        <v>112</v>
      </c>
      <c r="L243" s="44" t="s">
        <v>92</v>
      </c>
      <c r="M243" s="44" t="s">
        <v>1252</v>
      </c>
      <c r="N243" s="44" t="s">
        <v>1253</v>
      </c>
      <c r="O243" s="44">
        <v>2018.6</v>
      </c>
    </row>
    <row r="244" spans="1:15" s="7" customFormat="1" ht="20.100000000000001" customHeight="1">
      <c r="A244" s="43">
        <v>241</v>
      </c>
      <c r="B244" s="43">
        <v>4</v>
      </c>
      <c r="C244" s="44" t="s">
        <v>1145</v>
      </c>
      <c r="D244" s="44" t="s">
        <v>50</v>
      </c>
      <c r="E244" s="44" t="s">
        <v>1146</v>
      </c>
      <c r="F244" s="44" t="s">
        <v>817</v>
      </c>
      <c r="G244" s="77" t="s">
        <v>818</v>
      </c>
      <c r="H244" s="77">
        <v>1</v>
      </c>
      <c r="I244" s="77" t="s">
        <v>839</v>
      </c>
      <c r="J244" s="78">
        <v>50000000</v>
      </c>
      <c r="K244" s="79" t="s">
        <v>877</v>
      </c>
      <c r="L244" s="44" t="s">
        <v>906</v>
      </c>
      <c r="M244" s="44" t="s">
        <v>1798</v>
      </c>
      <c r="N244" s="44" t="s">
        <v>1799</v>
      </c>
      <c r="O244" s="44" t="s">
        <v>36</v>
      </c>
    </row>
    <row r="245" spans="1:15" s="16" customFormat="1" ht="20.100000000000001" customHeight="1">
      <c r="A245" s="43">
        <v>242</v>
      </c>
      <c r="B245" s="43">
        <v>4</v>
      </c>
      <c r="C245" s="44" t="s">
        <v>2321</v>
      </c>
      <c r="D245" s="44" t="s">
        <v>2322</v>
      </c>
      <c r="E245" s="44" t="s">
        <v>2323</v>
      </c>
      <c r="F245" s="44" t="s">
        <v>2324</v>
      </c>
      <c r="G245" s="77" t="s">
        <v>2325</v>
      </c>
      <c r="H245" s="77">
        <v>1</v>
      </c>
      <c r="I245" s="77" t="s">
        <v>2326</v>
      </c>
      <c r="J245" s="78">
        <v>50000000</v>
      </c>
      <c r="K245" s="79" t="s">
        <v>1150</v>
      </c>
      <c r="L245" s="44" t="s">
        <v>52</v>
      </c>
      <c r="M245" s="44" t="s">
        <v>76</v>
      </c>
      <c r="N245" s="44" t="s">
        <v>77</v>
      </c>
      <c r="O245" s="44">
        <v>2018.12</v>
      </c>
    </row>
    <row r="246" spans="1:15" s="16" customFormat="1" ht="20.100000000000001" customHeight="1">
      <c r="A246" s="43">
        <v>243</v>
      </c>
      <c r="B246" s="43">
        <v>4</v>
      </c>
      <c r="C246" s="44" t="s">
        <v>974</v>
      </c>
      <c r="D246" s="44" t="s">
        <v>72</v>
      </c>
      <c r="E246" s="44" t="s">
        <v>975</v>
      </c>
      <c r="F246" s="44" t="s">
        <v>976</v>
      </c>
      <c r="G246" s="77" t="s">
        <v>818</v>
      </c>
      <c r="H246" s="77">
        <v>11</v>
      </c>
      <c r="I246" s="77" t="s">
        <v>832</v>
      </c>
      <c r="J246" s="78">
        <v>143000000</v>
      </c>
      <c r="K246" s="79" t="s">
        <v>99</v>
      </c>
      <c r="L246" s="44" t="s">
        <v>185</v>
      </c>
      <c r="M246" s="44" t="s">
        <v>891</v>
      </c>
      <c r="N246" s="44" t="s">
        <v>892</v>
      </c>
      <c r="O246" s="44">
        <v>2018.6</v>
      </c>
    </row>
    <row r="247" spans="1:15" s="16" customFormat="1" ht="20.100000000000001" customHeight="1">
      <c r="A247" s="43">
        <v>244</v>
      </c>
      <c r="B247" s="43">
        <v>4</v>
      </c>
      <c r="C247" s="44" t="s">
        <v>2233</v>
      </c>
      <c r="D247" s="44" t="s">
        <v>2234</v>
      </c>
      <c r="E247" s="44" t="s">
        <v>2235</v>
      </c>
      <c r="F247" s="44" t="s">
        <v>2236</v>
      </c>
      <c r="G247" s="77" t="s">
        <v>1321</v>
      </c>
      <c r="H247" s="77">
        <v>3</v>
      </c>
      <c r="I247" s="77" t="s">
        <v>2237</v>
      </c>
      <c r="J247" s="78">
        <v>70000000</v>
      </c>
      <c r="K247" s="79" t="s">
        <v>2238</v>
      </c>
      <c r="L247" s="44" t="s">
        <v>2239</v>
      </c>
      <c r="M247" s="44" t="s">
        <v>2240</v>
      </c>
      <c r="N247" s="44" t="s">
        <v>2241</v>
      </c>
      <c r="O247" s="44">
        <v>2018.12</v>
      </c>
    </row>
    <row r="248" spans="1:15" s="16" customFormat="1" ht="20.100000000000001" customHeight="1">
      <c r="A248" s="43">
        <v>245</v>
      </c>
      <c r="B248" s="43">
        <v>4</v>
      </c>
      <c r="C248" s="44" t="s">
        <v>884</v>
      </c>
      <c r="D248" s="44" t="s">
        <v>72</v>
      </c>
      <c r="E248" s="44" t="s">
        <v>2807</v>
      </c>
      <c r="F248" s="44"/>
      <c r="G248" s="77" t="s">
        <v>885</v>
      </c>
      <c r="H248" s="77">
        <v>2</v>
      </c>
      <c r="I248" s="77" t="s">
        <v>839</v>
      </c>
      <c r="J248" s="78">
        <v>9000000</v>
      </c>
      <c r="K248" s="79" t="s">
        <v>112</v>
      </c>
      <c r="L248" s="44" t="s">
        <v>92</v>
      </c>
      <c r="M248" s="44" t="s">
        <v>149</v>
      </c>
      <c r="N248" s="44" t="s">
        <v>150</v>
      </c>
      <c r="O248" s="44">
        <v>2018.9</v>
      </c>
    </row>
    <row r="249" spans="1:15" s="16" customFormat="1" ht="20.100000000000001" customHeight="1">
      <c r="A249" s="43">
        <v>246</v>
      </c>
      <c r="B249" s="43">
        <v>4</v>
      </c>
      <c r="C249" s="44" t="s">
        <v>1435</v>
      </c>
      <c r="D249" s="44" t="s">
        <v>50</v>
      </c>
      <c r="E249" s="44" t="s">
        <v>1436</v>
      </c>
      <c r="F249" s="44" t="s">
        <v>1437</v>
      </c>
      <c r="G249" s="77" t="s">
        <v>1438</v>
      </c>
      <c r="H249" s="77">
        <v>10400</v>
      </c>
      <c r="I249" s="77" t="s">
        <v>1439</v>
      </c>
      <c r="J249" s="78">
        <v>640000000</v>
      </c>
      <c r="K249" s="79" t="s">
        <v>1440</v>
      </c>
      <c r="L249" s="44" t="s">
        <v>1441</v>
      </c>
      <c r="M249" s="44" t="s">
        <v>1442</v>
      </c>
      <c r="N249" s="44" t="s">
        <v>1443</v>
      </c>
      <c r="O249" s="44">
        <v>2019.8</v>
      </c>
    </row>
    <row r="250" spans="1:15" s="16" customFormat="1" ht="20.100000000000001" customHeight="1">
      <c r="A250" s="43">
        <v>247</v>
      </c>
      <c r="B250" s="43">
        <v>4</v>
      </c>
      <c r="C250" s="44" t="s">
        <v>1838</v>
      </c>
      <c r="D250" s="44" t="s">
        <v>574</v>
      </c>
      <c r="E250" s="44" t="s">
        <v>1839</v>
      </c>
      <c r="F250" s="44" t="s">
        <v>1840</v>
      </c>
      <c r="G250" s="77" t="s">
        <v>1841</v>
      </c>
      <c r="H250" s="77">
        <v>1850</v>
      </c>
      <c r="I250" s="77" t="s">
        <v>1842</v>
      </c>
      <c r="J250" s="78">
        <v>193000000</v>
      </c>
      <c r="K250" s="79" t="s">
        <v>1843</v>
      </c>
      <c r="L250" s="44" t="s">
        <v>1844</v>
      </c>
      <c r="M250" s="44" t="s">
        <v>1845</v>
      </c>
      <c r="N250" s="44" t="s">
        <v>1846</v>
      </c>
      <c r="O250" s="44">
        <v>2019.8</v>
      </c>
    </row>
    <row r="251" spans="1:15" s="16" customFormat="1" ht="20.100000000000001" customHeight="1">
      <c r="A251" s="43">
        <v>248</v>
      </c>
      <c r="B251" s="43">
        <v>4</v>
      </c>
      <c r="C251" s="44" t="s">
        <v>1903</v>
      </c>
      <c r="D251" s="44" t="s">
        <v>1904</v>
      </c>
      <c r="E251" s="44" t="s">
        <v>1905</v>
      </c>
      <c r="F251" s="44" t="s">
        <v>1906</v>
      </c>
      <c r="G251" s="77" t="s">
        <v>1907</v>
      </c>
      <c r="H251" s="77">
        <v>6520</v>
      </c>
      <c r="I251" s="77" t="s">
        <v>1908</v>
      </c>
      <c r="J251" s="78">
        <v>153000000</v>
      </c>
      <c r="K251" s="79" t="s">
        <v>1909</v>
      </c>
      <c r="L251" s="44" t="s">
        <v>1910</v>
      </c>
      <c r="M251" s="44" t="s">
        <v>1911</v>
      </c>
      <c r="N251" s="44" t="s">
        <v>1912</v>
      </c>
      <c r="O251" s="44">
        <v>2019.8</v>
      </c>
    </row>
    <row r="252" spans="1:15" s="16" customFormat="1" ht="20.100000000000001" customHeight="1">
      <c r="A252" s="43">
        <v>249</v>
      </c>
      <c r="B252" s="43">
        <v>4</v>
      </c>
      <c r="C252" s="44" t="s">
        <v>1435</v>
      </c>
      <c r="D252" s="44" t="s">
        <v>1950</v>
      </c>
      <c r="E252" s="44" t="s">
        <v>1951</v>
      </c>
      <c r="F252" s="44" t="s">
        <v>1952</v>
      </c>
      <c r="G252" s="77" t="s">
        <v>1953</v>
      </c>
      <c r="H252" s="77">
        <v>5400</v>
      </c>
      <c r="I252" s="77" t="s">
        <v>1954</v>
      </c>
      <c r="J252" s="78">
        <v>146000000</v>
      </c>
      <c r="K252" s="79" t="s">
        <v>1440</v>
      </c>
      <c r="L252" s="44" t="s">
        <v>1441</v>
      </c>
      <c r="M252" s="44" t="s">
        <v>1442</v>
      </c>
      <c r="N252" s="44" t="s">
        <v>1443</v>
      </c>
      <c r="O252" s="44">
        <v>2019.8</v>
      </c>
    </row>
    <row r="253" spans="1:15" s="16" customFormat="1" ht="20.100000000000001" customHeight="1">
      <c r="A253" s="43">
        <v>250</v>
      </c>
      <c r="B253" s="43">
        <v>4</v>
      </c>
      <c r="C253" s="44" t="s">
        <v>2001</v>
      </c>
      <c r="D253" s="44" t="s">
        <v>257</v>
      </c>
      <c r="E253" s="44" t="s">
        <v>2002</v>
      </c>
      <c r="F253" s="44" t="s">
        <v>2003</v>
      </c>
      <c r="G253" s="77" t="s">
        <v>2004</v>
      </c>
      <c r="H253" s="77">
        <v>2</v>
      </c>
      <c r="I253" s="77" t="s">
        <v>2005</v>
      </c>
      <c r="J253" s="78">
        <v>120000000</v>
      </c>
      <c r="K253" s="79" t="s">
        <v>2006</v>
      </c>
      <c r="L253" s="44" t="s">
        <v>2007</v>
      </c>
      <c r="M253" s="44" t="s">
        <v>2008</v>
      </c>
      <c r="N253" s="44" t="s">
        <v>2009</v>
      </c>
      <c r="O253" s="44" t="s">
        <v>2010</v>
      </c>
    </row>
    <row r="254" spans="1:15" s="16" customFormat="1" ht="20.100000000000001" customHeight="1">
      <c r="A254" s="43">
        <v>251</v>
      </c>
      <c r="B254" s="43">
        <v>4</v>
      </c>
      <c r="C254" s="44" t="s">
        <v>2029</v>
      </c>
      <c r="D254" s="44" t="s">
        <v>2030</v>
      </c>
      <c r="E254" s="44" t="s">
        <v>2031</v>
      </c>
      <c r="F254" s="44" t="s">
        <v>2032</v>
      </c>
      <c r="G254" s="77" t="s">
        <v>2033</v>
      </c>
      <c r="H254" s="77">
        <v>2</v>
      </c>
      <c r="I254" s="77" t="s">
        <v>2034</v>
      </c>
      <c r="J254" s="78">
        <v>115000000</v>
      </c>
      <c r="K254" s="79" t="s">
        <v>2035</v>
      </c>
      <c r="L254" s="44" t="s">
        <v>2036</v>
      </c>
      <c r="M254" s="44" t="s">
        <v>2037</v>
      </c>
      <c r="N254" s="44" t="s">
        <v>2038</v>
      </c>
      <c r="O254" s="44" t="s">
        <v>2039</v>
      </c>
    </row>
    <row r="255" spans="1:15" s="16" customFormat="1" ht="20.100000000000001" customHeight="1">
      <c r="A255" s="43">
        <v>252</v>
      </c>
      <c r="B255" s="43">
        <v>4</v>
      </c>
      <c r="C255" s="44" t="s">
        <v>1838</v>
      </c>
      <c r="D255" s="44" t="s">
        <v>574</v>
      </c>
      <c r="E255" s="44" t="s">
        <v>2452</v>
      </c>
      <c r="F255" s="44" t="s">
        <v>2453</v>
      </c>
      <c r="G255" s="77" t="s">
        <v>1841</v>
      </c>
      <c r="H255" s="77">
        <v>5700</v>
      </c>
      <c r="I255" s="77" t="s">
        <v>2454</v>
      </c>
      <c r="J255" s="78">
        <v>41000000</v>
      </c>
      <c r="K255" s="79" t="s">
        <v>1843</v>
      </c>
      <c r="L255" s="44" t="s">
        <v>1844</v>
      </c>
      <c r="M255" s="44" t="s">
        <v>1845</v>
      </c>
      <c r="N255" s="44" t="s">
        <v>1846</v>
      </c>
      <c r="O255" s="44">
        <v>2019.8</v>
      </c>
    </row>
    <row r="256" spans="1:15" s="16" customFormat="1" ht="20.100000000000001" customHeight="1">
      <c r="A256" s="43">
        <v>253</v>
      </c>
      <c r="B256" s="43">
        <v>4</v>
      </c>
      <c r="C256" s="44" t="s">
        <v>2691</v>
      </c>
      <c r="D256" s="44" t="s">
        <v>660</v>
      </c>
      <c r="E256" s="44" t="s">
        <v>2692</v>
      </c>
      <c r="F256" s="44" t="s">
        <v>1246</v>
      </c>
      <c r="G256" s="77" t="s">
        <v>2693</v>
      </c>
      <c r="H256" s="77">
        <v>7</v>
      </c>
      <c r="I256" s="77" t="s">
        <v>2680</v>
      </c>
      <c r="J256" s="78">
        <v>17500000</v>
      </c>
      <c r="K256" s="79" t="s">
        <v>2694</v>
      </c>
      <c r="L256" s="44" t="s">
        <v>2695</v>
      </c>
      <c r="M256" s="44" t="s">
        <v>2696</v>
      </c>
      <c r="N256" s="44" t="s">
        <v>2697</v>
      </c>
      <c r="O256" s="44">
        <v>2018.08</v>
      </c>
    </row>
    <row r="257" spans="1:15" s="16" customFormat="1" ht="20.100000000000001" customHeight="1">
      <c r="A257" s="43">
        <v>254</v>
      </c>
      <c r="B257" s="43">
        <v>4</v>
      </c>
      <c r="C257" s="44" t="s">
        <v>2658</v>
      </c>
      <c r="D257" s="44" t="s">
        <v>63</v>
      </c>
      <c r="E257" s="44" t="s">
        <v>2659</v>
      </c>
      <c r="F257" s="44" t="s">
        <v>2660</v>
      </c>
      <c r="G257" s="77" t="s">
        <v>2661</v>
      </c>
      <c r="H257" s="77">
        <v>2</v>
      </c>
      <c r="I257" s="77" t="s">
        <v>2662</v>
      </c>
      <c r="J257" s="78">
        <v>20000000</v>
      </c>
      <c r="K257" s="79" t="s">
        <v>2663</v>
      </c>
      <c r="L257" s="44" t="s">
        <v>2664</v>
      </c>
      <c r="M257" s="44" t="s">
        <v>2665</v>
      </c>
      <c r="N257" s="44" t="s">
        <v>2666</v>
      </c>
      <c r="O257" s="44">
        <v>2018.08</v>
      </c>
    </row>
    <row r="258" spans="1:15" s="16" customFormat="1" ht="20.100000000000001" customHeight="1">
      <c r="A258" s="43">
        <v>255</v>
      </c>
      <c r="B258" s="43">
        <v>4</v>
      </c>
      <c r="C258" s="44" t="s">
        <v>849</v>
      </c>
      <c r="D258" s="44" t="s">
        <v>63</v>
      </c>
      <c r="E258" s="44" t="s">
        <v>850</v>
      </c>
      <c r="F258" s="44" t="s">
        <v>851</v>
      </c>
      <c r="G258" s="77" t="s">
        <v>852</v>
      </c>
      <c r="H258" s="77">
        <v>26</v>
      </c>
      <c r="I258" s="77" t="s">
        <v>853</v>
      </c>
      <c r="J258" s="78">
        <v>663663000</v>
      </c>
      <c r="K258" s="79" t="s">
        <v>99</v>
      </c>
      <c r="L258" s="44" t="s">
        <v>854</v>
      </c>
      <c r="M258" s="44" t="s">
        <v>855</v>
      </c>
      <c r="N258" s="44" t="s">
        <v>856</v>
      </c>
      <c r="O258" s="44">
        <v>2018.8</v>
      </c>
    </row>
    <row r="259" spans="1:15" s="16" customFormat="1" ht="20.100000000000001" customHeight="1">
      <c r="A259" s="43">
        <v>256</v>
      </c>
      <c r="B259" s="43">
        <v>4</v>
      </c>
      <c r="C259" s="44" t="s">
        <v>971</v>
      </c>
      <c r="D259" s="44" t="s">
        <v>63</v>
      </c>
      <c r="E259" s="44" t="s">
        <v>972</v>
      </c>
      <c r="F259" s="44" t="s">
        <v>973</v>
      </c>
      <c r="G259" s="77" t="s">
        <v>852</v>
      </c>
      <c r="H259" s="77">
        <v>6</v>
      </c>
      <c r="I259" s="77" t="s">
        <v>853</v>
      </c>
      <c r="J259" s="78">
        <v>149163000</v>
      </c>
      <c r="K259" s="79" t="s">
        <v>99</v>
      </c>
      <c r="L259" s="44" t="s">
        <v>854</v>
      </c>
      <c r="M259" s="44" t="s">
        <v>855</v>
      </c>
      <c r="N259" s="44" t="s">
        <v>856</v>
      </c>
      <c r="O259" s="44">
        <v>2018.8</v>
      </c>
    </row>
    <row r="260" spans="1:15" s="16" customFormat="1" ht="20.100000000000001" customHeight="1">
      <c r="A260" s="43">
        <v>257</v>
      </c>
      <c r="B260" s="43">
        <v>4</v>
      </c>
      <c r="C260" s="44" t="s">
        <v>1186</v>
      </c>
      <c r="D260" s="44" t="s">
        <v>63</v>
      </c>
      <c r="E260" s="44" t="s">
        <v>1187</v>
      </c>
      <c r="F260" s="44" t="s">
        <v>1188</v>
      </c>
      <c r="G260" s="77" t="s">
        <v>852</v>
      </c>
      <c r="H260" s="77">
        <v>1</v>
      </c>
      <c r="I260" s="77" t="s">
        <v>825</v>
      </c>
      <c r="J260" s="78">
        <v>34656000</v>
      </c>
      <c r="K260" s="79" t="s">
        <v>99</v>
      </c>
      <c r="L260" s="44" t="s">
        <v>854</v>
      </c>
      <c r="M260" s="44" t="s">
        <v>855</v>
      </c>
      <c r="N260" s="44" t="s">
        <v>856</v>
      </c>
      <c r="O260" s="44">
        <v>2018.7</v>
      </c>
    </row>
    <row r="261" spans="1:15" s="16" customFormat="1" ht="20.100000000000001" customHeight="1">
      <c r="A261" s="43">
        <v>258</v>
      </c>
      <c r="B261" s="43">
        <v>4</v>
      </c>
      <c r="C261" s="44" t="s">
        <v>1508</v>
      </c>
      <c r="D261" s="44" t="s">
        <v>63</v>
      </c>
      <c r="E261" s="44" t="s">
        <v>1509</v>
      </c>
      <c r="F261" s="44"/>
      <c r="G261" s="77" t="s">
        <v>1510</v>
      </c>
      <c r="H261" s="77">
        <v>1</v>
      </c>
      <c r="I261" s="77" t="s">
        <v>1459</v>
      </c>
      <c r="J261" s="78">
        <v>500000000</v>
      </c>
      <c r="K261" s="79" t="s">
        <v>1511</v>
      </c>
      <c r="L261" s="44" t="s">
        <v>1512</v>
      </c>
      <c r="M261" s="44" t="s">
        <v>1513</v>
      </c>
      <c r="N261" s="44" t="s">
        <v>1514</v>
      </c>
      <c r="O261" s="44">
        <v>2018.1</v>
      </c>
    </row>
    <row r="262" spans="1:15" s="16" customFormat="1" ht="20.100000000000001" customHeight="1">
      <c r="A262" s="43">
        <v>259</v>
      </c>
      <c r="B262" s="43">
        <v>4</v>
      </c>
      <c r="C262" s="44" t="s">
        <v>897</v>
      </c>
      <c r="D262" s="44" t="s">
        <v>63</v>
      </c>
      <c r="E262" s="44" t="s">
        <v>898</v>
      </c>
      <c r="F262" s="44" t="s">
        <v>899</v>
      </c>
      <c r="G262" s="77" t="s">
        <v>818</v>
      </c>
      <c r="H262" s="77">
        <v>1</v>
      </c>
      <c r="I262" s="77" t="s">
        <v>825</v>
      </c>
      <c r="J262" s="78">
        <v>280000000</v>
      </c>
      <c r="K262" s="79" t="s">
        <v>99</v>
      </c>
      <c r="L262" s="44" t="s">
        <v>185</v>
      </c>
      <c r="M262" s="44" t="s">
        <v>900</v>
      </c>
      <c r="N262" s="44" t="s">
        <v>901</v>
      </c>
      <c r="O262" s="44">
        <v>2018.11</v>
      </c>
    </row>
    <row r="263" spans="1:15" s="16" customFormat="1" ht="20.100000000000001" customHeight="1">
      <c r="A263" s="43">
        <v>260</v>
      </c>
      <c r="B263" s="43">
        <v>4</v>
      </c>
      <c r="C263" s="44" t="s">
        <v>1913</v>
      </c>
      <c r="D263" s="44" t="s">
        <v>829</v>
      </c>
      <c r="E263" s="44" t="s">
        <v>1914</v>
      </c>
      <c r="F263" s="44" t="s">
        <v>1915</v>
      </c>
      <c r="G263" s="77" t="s">
        <v>1916</v>
      </c>
      <c r="H263" s="77">
        <v>1</v>
      </c>
      <c r="I263" s="77" t="s">
        <v>1917</v>
      </c>
      <c r="J263" s="78">
        <v>150000000</v>
      </c>
      <c r="K263" s="79" t="s">
        <v>1918</v>
      </c>
      <c r="L263" s="44" t="s">
        <v>1919</v>
      </c>
      <c r="M263" s="44" t="s">
        <v>1920</v>
      </c>
      <c r="N263" s="44" t="s">
        <v>1921</v>
      </c>
      <c r="O263" s="44">
        <v>2019.03</v>
      </c>
    </row>
    <row r="264" spans="1:15" s="16" customFormat="1" ht="20.100000000000001" customHeight="1">
      <c r="A264" s="43">
        <v>261</v>
      </c>
      <c r="B264" s="43">
        <v>5</v>
      </c>
      <c r="C264" s="44" t="s">
        <v>874</v>
      </c>
      <c r="D264" s="44" t="s">
        <v>72</v>
      </c>
      <c r="E264" s="44" t="s">
        <v>875</v>
      </c>
      <c r="F264" s="44" t="s">
        <v>817</v>
      </c>
      <c r="G264" s="77" t="s">
        <v>876</v>
      </c>
      <c r="H264" s="77">
        <v>1</v>
      </c>
      <c r="I264" s="77" t="s">
        <v>839</v>
      </c>
      <c r="J264" s="78">
        <v>474545000</v>
      </c>
      <c r="K264" s="79" t="s">
        <v>877</v>
      </c>
      <c r="L264" s="44" t="s">
        <v>878</v>
      </c>
      <c r="M264" s="44" t="s">
        <v>1537</v>
      </c>
      <c r="N264" s="44" t="s">
        <v>1538</v>
      </c>
      <c r="O264" s="44">
        <v>2018.7</v>
      </c>
    </row>
    <row r="265" spans="1:15" s="16" customFormat="1" ht="20.100000000000001" customHeight="1">
      <c r="A265" s="43">
        <v>262</v>
      </c>
      <c r="B265" s="43">
        <v>5</v>
      </c>
      <c r="C265" s="44" t="s">
        <v>938</v>
      </c>
      <c r="D265" s="44" t="s">
        <v>829</v>
      </c>
      <c r="E265" s="44" t="s">
        <v>1815</v>
      </c>
      <c r="F265" s="44" t="s">
        <v>1816</v>
      </c>
      <c r="G265" s="77" t="s">
        <v>1817</v>
      </c>
      <c r="H265" s="77">
        <v>1</v>
      </c>
      <c r="I265" s="77" t="s">
        <v>1818</v>
      </c>
      <c r="J265" s="78">
        <v>200000000</v>
      </c>
      <c r="K265" s="79" t="s">
        <v>1819</v>
      </c>
      <c r="L265" s="44" t="s">
        <v>1820</v>
      </c>
      <c r="M265" s="44" t="s">
        <v>1821</v>
      </c>
      <c r="N265" s="44" t="s">
        <v>1822</v>
      </c>
      <c r="O265" s="44">
        <v>2018.11</v>
      </c>
    </row>
    <row r="266" spans="1:15" s="16" customFormat="1" ht="20.100000000000001" customHeight="1">
      <c r="A266" s="43">
        <v>263</v>
      </c>
      <c r="B266" s="43">
        <v>5</v>
      </c>
      <c r="C266" s="44" t="s">
        <v>865</v>
      </c>
      <c r="D266" s="44" t="s">
        <v>63</v>
      </c>
      <c r="E266" s="44" t="s">
        <v>866</v>
      </c>
      <c r="F266" s="44" t="s">
        <v>867</v>
      </c>
      <c r="G266" s="77" t="s">
        <v>868</v>
      </c>
      <c r="H266" s="77">
        <v>6</v>
      </c>
      <c r="I266" s="77" t="s">
        <v>839</v>
      </c>
      <c r="J266" s="78">
        <v>601500000</v>
      </c>
      <c r="K266" s="79" t="s">
        <v>103</v>
      </c>
      <c r="L266" s="44" t="s">
        <v>52</v>
      </c>
      <c r="M266" s="44" t="s">
        <v>869</v>
      </c>
      <c r="N266" s="44" t="s">
        <v>870</v>
      </c>
      <c r="O266" s="44">
        <v>43435</v>
      </c>
    </row>
    <row r="267" spans="1:15" s="16" customFormat="1" ht="20.100000000000001" customHeight="1">
      <c r="A267" s="43">
        <v>264</v>
      </c>
      <c r="B267" s="43">
        <v>5</v>
      </c>
      <c r="C267" s="44" t="s">
        <v>893</v>
      </c>
      <c r="D267" s="44" t="s">
        <v>63</v>
      </c>
      <c r="E267" s="44" t="s">
        <v>894</v>
      </c>
      <c r="F267" s="44" t="s">
        <v>817</v>
      </c>
      <c r="G267" s="77" t="s">
        <v>818</v>
      </c>
      <c r="H267" s="77">
        <v>1</v>
      </c>
      <c r="I267" s="77" t="s">
        <v>825</v>
      </c>
      <c r="J267" s="78">
        <v>300000000</v>
      </c>
      <c r="K267" s="79" t="s">
        <v>91</v>
      </c>
      <c r="L267" s="44" t="s">
        <v>185</v>
      </c>
      <c r="M267" s="44" t="s">
        <v>895</v>
      </c>
      <c r="N267" s="44" t="s">
        <v>896</v>
      </c>
      <c r="O267" s="44">
        <v>2016.11</v>
      </c>
    </row>
    <row r="268" spans="1:15" s="16" customFormat="1" ht="20.100000000000001" customHeight="1">
      <c r="A268" s="43">
        <v>265</v>
      </c>
      <c r="B268" s="43">
        <v>5</v>
      </c>
      <c r="C268" s="44" t="s">
        <v>2429</v>
      </c>
      <c r="D268" s="44" t="s">
        <v>574</v>
      </c>
      <c r="E268" s="44" t="s">
        <v>2430</v>
      </c>
      <c r="F268" s="44" t="s">
        <v>1857</v>
      </c>
      <c r="G268" s="77" t="s">
        <v>1873</v>
      </c>
      <c r="H268" s="77">
        <v>44</v>
      </c>
      <c r="I268" s="77" t="s">
        <v>1828</v>
      </c>
      <c r="J268" s="78">
        <v>44000000</v>
      </c>
      <c r="K268" s="79" t="s">
        <v>1859</v>
      </c>
      <c r="L268" s="44" t="s">
        <v>2431</v>
      </c>
      <c r="M268" s="44" t="s">
        <v>2432</v>
      </c>
      <c r="N268" s="44" t="s">
        <v>2433</v>
      </c>
      <c r="O268" s="44">
        <v>2018.12</v>
      </c>
    </row>
    <row r="269" spans="1:15" s="16" customFormat="1" ht="20.100000000000001" customHeight="1">
      <c r="A269" s="43">
        <v>266</v>
      </c>
      <c r="B269" s="43">
        <v>5</v>
      </c>
      <c r="C269" s="44" t="s">
        <v>2482</v>
      </c>
      <c r="D269" s="44" t="s">
        <v>2353</v>
      </c>
      <c r="E269" s="44" t="s">
        <v>2483</v>
      </c>
      <c r="F269" s="44" t="s">
        <v>2484</v>
      </c>
      <c r="G269" s="77" t="s">
        <v>2346</v>
      </c>
      <c r="H269" s="77">
        <v>2</v>
      </c>
      <c r="I269" s="77" t="s">
        <v>2347</v>
      </c>
      <c r="J269" s="78">
        <v>40000000</v>
      </c>
      <c r="K269" s="79" t="s">
        <v>2356</v>
      </c>
      <c r="L269" s="44" t="s">
        <v>2349</v>
      </c>
      <c r="M269" s="44" t="s">
        <v>2485</v>
      </c>
      <c r="N269" s="44" t="s">
        <v>2486</v>
      </c>
      <c r="O269" s="44" t="s">
        <v>2487</v>
      </c>
    </row>
    <row r="270" spans="1:15" s="16" customFormat="1" ht="20.100000000000001" customHeight="1">
      <c r="A270" s="43">
        <v>267</v>
      </c>
      <c r="B270" s="43">
        <v>5</v>
      </c>
      <c r="C270" s="44" t="s">
        <v>1809</v>
      </c>
      <c r="D270" s="44" t="s">
        <v>1810</v>
      </c>
      <c r="E270" s="44" t="s">
        <v>1811</v>
      </c>
      <c r="F270" s="44" t="s">
        <v>817</v>
      </c>
      <c r="G270" s="77" t="s">
        <v>1812</v>
      </c>
      <c r="H270" s="77">
        <v>1</v>
      </c>
      <c r="I270" s="77" t="s">
        <v>1804</v>
      </c>
      <c r="J270" s="78">
        <v>200000000</v>
      </c>
      <c r="K270" s="79" t="s">
        <v>58</v>
      </c>
      <c r="L270" s="44" t="s">
        <v>52</v>
      </c>
      <c r="M270" s="44" t="s">
        <v>1813</v>
      </c>
      <c r="N270" s="44" t="s">
        <v>1814</v>
      </c>
      <c r="O270" s="44">
        <v>2017.12</v>
      </c>
    </row>
    <row r="271" spans="1:15" s="17" customFormat="1" ht="20.100000000000001" customHeight="1">
      <c r="A271" s="43">
        <v>268</v>
      </c>
      <c r="B271" s="43">
        <v>5</v>
      </c>
      <c r="C271" s="44" t="s">
        <v>1153</v>
      </c>
      <c r="D271" s="44" t="s">
        <v>63</v>
      </c>
      <c r="E271" s="44" t="s">
        <v>2374</v>
      </c>
      <c r="F271" s="44" t="s">
        <v>817</v>
      </c>
      <c r="G271" s="77" t="s">
        <v>2367</v>
      </c>
      <c r="H271" s="77">
        <v>1</v>
      </c>
      <c r="I271" s="77" t="s">
        <v>2368</v>
      </c>
      <c r="J271" s="78">
        <v>50000000</v>
      </c>
      <c r="K271" s="79" t="s">
        <v>2362</v>
      </c>
      <c r="L271" s="44" t="s">
        <v>2369</v>
      </c>
      <c r="M271" s="44" t="s">
        <v>2370</v>
      </c>
      <c r="N271" s="44" t="s">
        <v>2373</v>
      </c>
      <c r="O271" s="44">
        <v>2018.11</v>
      </c>
    </row>
    <row r="272" spans="1:15" s="17" customFormat="1" ht="20.100000000000001" customHeight="1">
      <c r="A272" s="43">
        <v>269</v>
      </c>
      <c r="B272" s="43">
        <v>5</v>
      </c>
      <c r="C272" s="44" t="s">
        <v>2473</v>
      </c>
      <c r="D272" s="44" t="s">
        <v>574</v>
      </c>
      <c r="E272" s="44" t="s">
        <v>2474</v>
      </c>
      <c r="F272" s="44"/>
      <c r="G272" s="77" t="s">
        <v>2475</v>
      </c>
      <c r="H272" s="77">
        <v>1</v>
      </c>
      <c r="I272" s="77" t="s">
        <v>839</v>
      </c>
      <c r="J272" s="78">
        <v>40000000</v>
      </c>
      <c r="K272" s="79" t="s">
        <v>112</v>
      </c>
      <c r="L272" s="44" t="s">
        <v>92</v>
      </c>
      <c r="M272" s="44" t="s">
        <v>113</v>
      </c>
      <c r="N272" s="44" t="s">
        <v>114</v>
      </c>
      <c r="O272" s="44">
        <v>2018.6</v>
      </c>
    </row>
    <row r="273" spans="1:15" s="17" customFormat="1" ht="20.100000000000001" customHeight="1">
      <c r="A273" s="43">
        <v>270</v>
      </c>
      <c r="B273" s="43">
        <v>5</v>
      </c>
      <c r="C273" s="44" t="s">
        <v>1175</v>
      </c>
      <c r="D273" s="44" t="s">
        <v>63</v>
      </c>
      <c r="E273" s="44" t="s">
        <v>1175</v>
      </c>
      <c r="F273" s="44" t="s">
        <v>817</v>
      </c>
      <c r="G273" s="77" t="s">
        <v>818</v>
      </c>
      <c r="H273" s="77">
        <v>3</v>
      </c>
      <c r="I273" s="77" t="s">
        <v>819</v>
      </c>
      <c r="J273" s="78">
        <v>40000000</v>
      </c>
      <c r="K273" s="79" t="s">
        <v>99</v>
      </c>
      <c r="L273" s="44" t="s">
        <v>820</v>
      </c>
      <c r="M273" s="44" t="s">
        <v>821</v>
      </c>
      <c r="N273" s="44" t="s">
        <v>822</v>
      </c>
      <c r="O273" s="44">
        <v>2018.6</v>
      </c>
    </row>
    <row r="274" spans="1:15" s="17" customFormat="1" ht="20.100000000000001" customHeight="1">
      <c r="A274" s="43">
        <v>271</v>
      </c>
      <c r="B274" s="43">
        <v>5</v>
      </c>
      <c r="C274" s="44" t="s">
        <v>914</v>
      </c>
      <c r="D274" s="44" t="s">
        <v>50</v>
      </c>
      <c r="E274" s="44" t="s">
        <v>915</v>
      </c>
      <c r="F274" s="44" t="s">
        <v>916</v>
      </c>
      <c r="G274" s="77" t="s">
        <v>818</v>
      </c>
      <c r="H274" s="77">
        <v>1</v>
      </c>
      <c r="I274" s="77" t="s">
        <v>839</v>
      </c>
      <c r="J274" s="78">
        <v>200000000</v>
      </c>
      <c r="K274" s="79" t="s">
        <v>877</v>
      </c>
      <c r="L274" s="44" t="s">
        <v>906</v>
      </c>
      <c r="M274" s="44" t="s">
        <v>1798</v>
      </c>
      <c r="N274" s="44" t="s">
        <v>1799</v>
      </c>
      <c r="O274" s="44">
        <v>2018.09</v>
      </c>
    </row>
    <row r="275" spans="1:15" s="17" customFormat="1" ht="20.100000000000001" customHeight="1">
      <c r="A275" s="43">
        <v>272</v>
      </c>
      <c r="B275" s="43">
        <v>5</v>
      </c>
      <c r="C275" s="44" t="s">
        <v>1060</v>
      </c>
      <c r="D275" s="44" t="s">
        <v>50</v>
      </c>
      <c r="E275" s="44" t="s">
        <v>1061</v>
      </c>
      <c r="F275" s="44" t="s">
        <v>817</v>
      </c>
      <c r="G275" s="77" t="s">
        <v>1062</v>
      </c>
      <c r="H275" s="77">
        <v>1</v>
      </c>
      <c r="I275" s="77" t="s">
        <v>839</v>
      </c>
      <c r="J275" s="78">
        <v>80000000</v>
      </c>
      <c r="K275" s="79" t="s">
        <v>877</v>
      </c>
      <c r="L275" s="44" t="s">
        <v>966</v>
      </c>
      <c r="M275" s="44" t="s">
        <v>967</v>
      </c>
      <c r="N275" s="44" t="s">
        <v>968</v>
      </c>
      <c r="O275" s="44">
        <v>2018.12</v>
      </c>
    </row>
    <row r="276" spans="1:15" s="2" customFormat="1" ht="20.100000000000001" customHeight="1">
      <c r="A276" s="43">
        <v>273</v>
      </c>
      <c r="B276" s="43">
        <v>5</v>
      </c>
      <c r="C276" s="44" t="s">
        <v>815</v>
      </c>
      <c r="D276" s="44" t="s">
        <v>63</v>
      </c>
      <c r="E276" s="44" t="s">
        <v>816</v>
      </c>
      <c r="F276" s="44" t="s">
        <v>817</v>
      </c>
      <c r="G276" s="77" t="s">
        <v>818</v>
      </c>
      <c r="H276" s="77">
        <v>26</v>
      </c>
      <c r="I276" s="77" t="s">
        <v>819</v>
      </c>
      <c r="J276" s="78">
        <v>6540000000</v>
      </c>
      <c r="K276" s="79" t="s">
        <v>99</v>
      </c>
      <c r="L276" s="44" t="s">
        <v>820</v>
      </c>
      <c r="M276" s="44" t="s">
        <v>821</v>
      </c>
      <c r="N276" s="44" t="s">
        <v>822</v>
      </c>
      <c r="O276" s="44">
        <v>2018.6</v>
      </c>
    </row>
    <row r="277" spans="1:15" s="18" customFormat="1" ht="20.100000000000001" customHeight="1">
      <c r="A277" s="43">
        <v>274</v>
      </c>
      <c r="B277" s="43">
        <v>5</v>
      </c>
      <c r="C277" s="44" t="s">
        <v>903</v>
      </c>
      <c r="D277" s="44" t="s">
        <v>63</v>
      </c>
      <c r="E277" s="44" t="s">
        <v>1141</v>
      </c>
      <c r="F277" s="44" t="s">
        <v>817</v>
      </c>
      <c r="G277" s="77" t="s">
        <v>1142</v>
      </c>
      <c r="H277" s="77">
        <v>1</v>
      </c>
      <c r="I277" s="77" t="s">
        <v>839</v>
      </c>
      <c r="J277" s="78">
        <v>50000000</v>
      </c>
      <c r="K277" s="79" t="s">
        <v>877</v>
      </c>
      <c r="L277" s="44" t="s">
        <v>906</v>
      </c>
      <c r="M277" s="44" t="s">
        <v>907</v>
      </c>
      <c r="N277" s="44" t="s">
        <v>908</v>
      </c>
      <c r="O277" s="44">
        <v>2018.8</v>
      </c>
    </row>
    <row r="278" spans="1:15" s="19" customFormat="1" ht="20.100000000000001" customHeight="1">
      <c r="A278" s="43">
        <v>275</v>
      </c>
      <c r="B278" s="43">
        <v>5</v>
      </c>
      <c r="C278" s="44" t="s">
        <v>1070</v>
      </c>
      <c r="D278" s="44" t="s">
        <v>63</v>
      </c>
      <c r="E278" s="44" t="s">
        <v>1071</v>
      </c>
      <c r="F278" s="44" t="s">
        <v>1072</v>
      </c>
      <c r="G278" s="77" t="s">
        <v>1073</v>
      </c>
      <c r="H278" s="77">
        <v>1</v>
      </c>
      <c r="I278" s="77" t="s">
        <v>839</v>
      </c>
      <c r="J278" s="78">
        <v>80000000</v>
      </c>
      <c r="K278" s="79" t="s">
        <v>103</v>
      </c>
      <c r="L278" s="44" t="s">
        <v>52</v>
      </c>
      <c r="M278" s="44" t="s">
        <v>189</v>
      </c>
      <c r="N278" s="44" t="s">
        <v>190</v>
      </c>
      <c r="O278" s="44">
        <v>43435</v>
      </c>
    </row>
    <row r="279" spans="1:15" s="19" customFormat="1" ht="20.100000000000001" customHeight="1">
      <c r="A279" s="43">
        <v>276</v>
      </c>
      <c r="B279" s="43">
        <v>5</v>
      </c>
      <c r="C279" s="44" t="s">
        <v>1489</v>
      </c>
      <c r="D279" s="44" t="s">
        <v>63</v>
      </c>
      <c r="E279" s="44" t="s">
        <v>1490</v>
      </c>
      <c r="F279" s="44" t="s">
        <v>1491</v>
      </c>
      <c r="G279" s="77" t="s">
        <v>1492</v>
      </c>
      <c r="H279" s="77">
        <v>1</v>
      </c>
      <c r="I279" s="77" t="s">
        <v>1459</v>
      </c>
      <c r="J279" s="78">
        <v>558000000</v>
      </c>
      <c r="K279" s="79" t="s">
        <v>1493</v>
      </c>
      <c r="L279" s="44" t="s">
        <v>1494</v>
      </c>
      <c r="M279" s="44" t="s">
        <v>1495</v>
      </c>
      <c r="N279" s="44" t="s">
        <v>1496</v>
      </c>
      <c r="O279" s="44" t="s">
        <v>1479</v>
      </c>
    </row>
    <row r="280" spans="1:15" s="17" customFormat="1" ht="20.100000000000001" customHeight="1">
      <c r="A280" s="43">
        <v>277</v>
      </c>
      <c r="B280" s="43">
        <v>5</v>
      </c>
      <c r="C280" s="44" t="s">
        <v>2057</v>
      </c>
      <c r="D280" s="44" t="s">
        <v>2058</v>
      </c>
      <c r="E280" s="44" t="s">
        <v>2059</v>
      </c>
      <c r="F280" s="44" t="s">
        <v>2060</v>
      </c>
      <c r="G280" s="77" t="s">
        <v>2061</v>
      </c>
      <c r="H280" s="77">
        <v>10</v>
      </c>
      <c r="I280" s="77" t="s">
        <v>2062</v>
      </c>
      <c r="J280" s="78">
        <v>100000000</v>
      </c>
      <c r="K280" s="79" t="s">
        <v>2063</v>
      </c>
      <c r="L280" s="44" t="s">
        <v>2064</v>
      </c>
      <c r="M280" s="44" t="s">
        <v>2065</v>
      </c>
      <c r="N280" s="44" t="s">
        <v>2066</v>
      </c>
      <c r="O280" s="44">
        <v>2018.12</v>
      </c>
    </row>
    <row r="281" spans="1:15" s="17" customFormat="1" ht="20.100000000000001" customHeight="1">
      <c r="A281" s="43">
        <v>278</v>
      </c>
      <c r="B281" s="43">
        <v>5</v>
      </c>
      <c r="C281" s="44" t="s">
        <v>1319</v>
      </c>
      <c r="D281" s="44" t="s">
        <v>72</v>
      </c>
      <c r="E281" s="44" t="s">
        <v>1320</v>
      </c>
      <c r="F281" s="44" t="s">
        <v>1320</v>
      </c>
      <c r="G281" s="77" t="s">
        <v>1321</v>
      </c>
      <c r="H281" s="77">
        <v>1</v>
      </c>
      <c r="I281" s="77" t="s">
        <v>1322</v>
      </c>
      <c r="J281" s="78">
        <v>3000000000</v>
      </c>
      <c r="K281" s="79" t="s">
        <v>1323</v>
      </c>
      <c r="L281" s="44" t="s">
        <v>1324</v>
      </c>
      <c r="M281" s="44" t="s">
        <v>1325</v>
      </c>
      <c r="N281" s="44" t="s">
        <v>1326</v>
      </c>
      <c r="O281" s="44">
        <v>2019.6</v>
      </c>
    </row>
    <row r="282" spans="1:15" s="17" customFormat="1" ht="20.100000000000001" customHeight="1">
      <c r="A282" s="43">
        <v>279</v>
      </c>
      <c r="B282" s="43">
        <v>5</v>
      </c>
      <c r="C282" s="44" t="s">
        <v>1361</v>
      </c>
      <c r="D282" s="44" t="s">
        <v>63</v>
      </c>
      <c r="E282" s="44" t="s">
        <v>1362</v>
      </c>
      <c r="F282" s="44" t="s">
        <v>1363</v>
      </c>
      <c r="G282" s="77" t="s">
        <v>1338</v>
      </c>
      <c r="H282" s="77">
        <v>1</v>
      </c>
      <c r="I282" s="77" t="s">
        <v>1339</v>
      </c>
      <c r="J282" s="78">
        <v>1600000000</v>
      </c>
      <c r="K282" s="79" t="s">
        <v>1340</v>
      </c>
      <c r="L282" s="44" t="s">
        <v>1341</v>
      </c>
      <c r="M282" s="44" t="s">
        <v>1364</v>
      </c>
      <c r="N282" s="44" t="s">
        <v>1365</v>
      </c>
      <c r="O282" s="44">
        <v>2019.2</v>
      </c>
    </row>
    <row r="283" spans="1:15" s="2" customFormat="1" ht="20.100000000000001" customHeight="1">
      <c r="A283" s="43">
        <v>280</v>
      </c>
      <c r="B283" s="43">
        <v>5</v>
      </c>
      <c r="C283" s="44" t="s">
        <v>1600</v>
      </c>
      <c r="D283" s="44" t="s">
        <v>829</v>
      </c>
      <c r="E283" s="44" t="s">
        <v>1601</v>
      </c>
      <c r="F283" s="44" t="s">
        <v>1602</v>
      </c>
      <c r="G283" s="77" t="s">
        <v>1553</v>
      </c>
      <c r="H283" s="77">
        <v>1</v>
      </c>
      <c r="I283" s="77" t="s">
        <v>1588</v>
      </c>
      <c r="J283" s="78">
        <v>400000000</v>
      </c>
      <c r="K283" s="79" t="s">
        <v>1596</v>
      </c>
      <c r="L283" s="44" t="s">
        <v>1597</v>
      </c>
      <c r="M283" s="44" t="s">
        <v>1598</v>
      </c>
      <c r="N283" s="44" t="s">
        <v>1599</v>
      </c>
      <c r="O283" s="44">
        <v>2019.2</v>
      </c>
    </row>
    <row r="284" spans="1:15" s="2" customFormat="1" ht="20.100000000000001" customHeight="1">
      <c r="A284" s="43">
        <v>281</v>
      </c>
      <c r="B284" s="43">
        <v>5</v>
      </c>
      <c r="C284" s="44" t="s">
        <v>1530</v>
      </c>
      <c r="D284" s="44" t="s">
        <v>63</v>
      </c>
      <c r="E284" s="44" t="s">
        <v>1531</v>
      </c>
      <c r="F284" s="44" t="s">
        <v>1532</v>
      </c>
      <c r="G284" s="77" t="s">
        <v>1425</v>
      </c>
      <c r="H284" s="77">
        <v>1</v>
      </c>
      <c r="I284" s="77" t="s">
        <v>1417</v>
      </c>
      <c r="J284" s="78">
        <v>476000000</v>
      </c>
      <c r="K284" s="79" t="s">
        <v>1533</v>
      </c>
      <c r="L284" s="44" t="s">
        <v>1534</v>
      </c>
      <c r="M284" s="44" t="s">
        <v>1535</v>
      </c>
      <c r="N284" s="44" t="s">
        <v>1536</v>
      </c>
      <c r="O284" s="44">
        <v>2019.2</v>
      </c>
    </row>
    <row r="285" spans="1:15" s="2" customFormat="1" ht="20.100000000000001" customHeight="1">
      <c r="A285" s="43">
        <v>282</v>
      </c>
      <c r="B285" s="43">
        <v>5</v>
      </c>
      <c r="C285" s="44" t="s">
        <v>1593</v>
      </c>
      <c r="D285" s="44" t="s">
        <v>1576</v>
      </c>
      <c r="E285" s="44" t="s">
        <v>1594</v>
      </c>
      <c r="F285" s="44" t="s">
        <v>1595</v>
      </c>
      <c r="G285" s="77" t="s">
        <v>1553</v>
      </c>
      <c r="H285" s="77">
        <v>1</v>
      </c>
      <c r="I285" s="77" t="s">
        <v>1588</v>
      </c>
      <c r="J285" s="78">
        <v>409000000</v>
      </c>
      <c r="K285" s="79" t="s">
        <v>1596</v>
      </c>
      <c r="L285" s="44" t="s">
        <v>1597</v>
      </c>
      <c r="M285" s="44" t="s">
        <v>1598</v>
      </c>
      <c r="N285" s="44" t="s">
        <v>1599</v>
      </c>
      <c r="O285" s="44">
        <v>2019.2</v>
      </c>
    </row>
    <row r="286" spans="1:15" s="2" customFormat="1" ht="20.100000000000001" customHeight="1">
      <c r="A286" s="43">
        <v>283</v>
      </c>
      <c r="B286" s="43">
        <v>5</v>
      </c>
      <c r="C286" s="44" t="s">
        <v>1713</v>
      </c>
      <c r="D286" s="44" t="s">
        <v>1714</v>
      </c>
      <c r="E286" s="44" t="s">
        <v>1715</v>
      </c>
      <c r="F286" s="44" t="s">
        <v>1716</v>
      </c>
      <c r="G286" s="77" t="s">
        <v>1717</v>
      </c>
      <c r="H286" s="77">
        <v>1</v>
      </c>
      <c r="I286" s="77" t="s">
        <v>1718</v>
      </c>
      <c r="J286" s="78">
        <v>271400000</v>
      </c>
      <c r="K286" s="79" t="s">
        <v>1719</v>
      </c>
      <c r="L286" s="44" t="s">
        <v>1720</v>
      </c>
      <c r="M286" s="44" t="s">
        <v>1721</v>
      </c>
      <c r="N286" s="44" t="s">
        <v>1722</v>
      </c>
      <c r="O286" s="44">
        <v>2019.2</v>
      </c>
    </row>
    <row r="287" spans="1:15" s="2" customFormat="1" ht="20.100000000000001" customHeight="1">
      <c r="A287" s="43">
        <v>284</v>
      </c>
      <c r="B287" s="43">
        <v>5</v>
      </c>
      <c r="C287" s="44" t="s">
        <v>1713</v>
      </c>
      <c r="D287" s="44" t="s">
        <v>1732</v>
      </c>
      <c r="E287" s="44" t="s">
        <v>1733</v>
      </c>
      <c r="F287" s="44" t="s">
        <v>1734</v>
      </c>
      <c r="G287" s="77" t="s">
        <v>1717</v>
      </c>
      <c r="H287" s="77">
        <v>1</v>
      </c>
      <c r="I287" s="77" t="s">
        <v>1718</v>
      </c>
      <c r="J287" s="78">
        <v>260000000</v>
      </c>
      <c r="K287" s="79" t="s">
        <v>1719</v>
      </c>
      <c r="L287" s="44" t="s">
        <v>1720</v>
      </c>
      <c r="M287" s="44" t="s">
        <v>1721</v>
      </c>
      <c r="N287" s="44" t="s">
        <v>1722</v>
      </c>
      <c r="O287" s="44">
        <v>2019.2</v>
      </c>
    </row>
    <row r="288" spans="1:15" s="17" customFormat="1" ht="20.100000000000001" customHeight="1">
      <c r="A288" s="43">
        <v>285</v>
      </c>
      <c r="B288" s="43">
        <v>5</v>
      </c>
      <c r="C288" s="44" t="s">
        <v>2252</v>
      </c>
      <c r="D288" s="44" t="s">
        <v>257</v>
      </c>
      <c r="E288" s="44" t="s">
        <v>2253</v>
      </c>
      <c r="F288" s="44" t="s">
        <v>2254</v>
      </c>
      <c r="G288" s="77" t="s">
        <v>1997</v>
      </c>
      <c r="H288" s="77">
        <v>1</v>
      </c>
      <c r="I288" s="77" t="s">
        <v>1998</v>
      </c>
      <c r="J288" s="78">
        <v>60000000</v>
      </c>
      <c r="K288" s="79" t="s">
        <v>2255</v>
      </c>
      <c r="L288" s="44" t="s">
        <v>2256</v>
      </c>
      <c r="M288" s="44" t="s">
        <v>2257</v>
      </c>
      <c r="N288" s="44" t="s">
        <v>2258</v>
      </c>
      <c r="O288" s="44">
        <v>2019.2</v>
      </c>
    </row>
    <row r="289" spans="1:15" s="17" customFormat="1" ht="20.100000000000001" customHeight="1">
      <c r="A289" s="43">
        <v>286</v>
      </c>
      <c r="B289" s="43">
        <v>5</v>
      </c>
      <c r="C289" s="44" t="s">
        <v>977</v>
      </c>
      <c r="D289" s="44" t="s">
        <v>50</v>
      </c>
      <c r="E289" s="44"/>
      <c r="F289" s="44" t="s">
        <v>817</v>
      </c>
      <c r="G289" s="77" t="s">
        <v>818</v>
      </c>
      <c r="H289" s="77">
        <v>4</v>
      </c>
      <c r="I289" s="77" t="s">
        <v>839</v>
      </c>
      <c r="J289" s="78">
        <v>140000000</v>
      </c>
      <c r="K289" s="79" t="s">
        <v>978</v>
      </c>
      <c r="L289" s="44" t="s">
        <v>52</v>
      </c>
      <c r="M289" s="44" t="s">
        <v>979</v>
      </c>
      <c r="N289" s="44" t="s">
        <v>980</v>
      </c>
      <c r="O289" s="44">
        <v>2018.12</v>
      </c>
    </row>
    <row r="290" spans="1:15" s="17" customFormat="1" ht="20.100000000000001" customHeight="1">
      <c r="A290" s="43">
        <v>287</v>
      </c>
      <c r="B290" s="43">
        <v>5</v>
      </c>
      <c r="C290" s="44" t="s">
        <v>1032</v>
      </c>
      <c r="D290" s="44" t="s">
        <v>63</v>
      </c>
      <c r="E290" s="44" t="s">
        <v>1032</v>
      </c>
      <c r="F290" s="44" t="s">
        <v>1033</v>
      </c>
      <c r="G290" s="77" t="s">
        <v>1034</v>
      </c>
      <c r="H290" s="77">
        <v>1</v>
      </c>
      <c r="I290" s="77" t="s">
        <v>839</v>
      </c>
      <c r="J290" s="78">
        <v>100000000</v>
      </c>
      <c r="K290" s="79" t="s">
        <v>877</v>
      </c>
      <c r="L290" s="44" t="s">
        <v>1035</v>
      </c>
      <c r="M290" s="44" t="s">
        <v>1036</v>
      </c>
      <c r="N290" s="44" t="s">
        <v>1037</v>
      </c>
      <c r="O290" s="44">
        <v>2018.12</v>
      </c>
    </row>
    <row r="291" spans="1:15" s="17" customFormat="1" ht="20.100000000000001" customHeight="1">
      <c r="A291" s="43">
        <v>288</v>
      </c>
      <c r="B291" s="43">
        <v>5</v>
      </c>
      <c r="C291" s="44" t="s">
        <v>1192</v>
      </c>
      <c r="D291" s="44" t="s">
        <v>50</v>
      </c>
      <c r="E291" s="44" t="s">
        <v>1193</v>
      </c>
      <c r="F291" s="44" t="s">
        <v>1011</v>
      </c>
      <c r="G291" s="77" t="s">
        <v>818</v>
      </c>
      <c r="H291" s="77">
        <v>1</v>
      </c>
      <c r="I291" s="77" t="s">
        <v>839</v>
      </c>
      <c r="J291" s="78">
        <v>30000000</v>
      </c>
      <c r="K291" s="79" t="s">
        <v>51</v>
      </c>
      <c r="L291" s="44" t="s">
        <v>52</v>
      </c>
      <c r="M291" s="44" t="s">
        <v>1194</v>
      </c>
      <c r="N291" s="44" t="s">
        <v>1195</v>
      </c>
      <c r="O291" s="44" t="s">
        <v>36</v>
      </c>
    </row>
    <row r="292" spans="1:15" s="17" customFormat="1" ht="20.100000000000001" customHeight="1">
      <c r="A292" s="43">
        <v>289</v>
      </c>
      <c r="B292" s="43">
        <v>5</v>
      </c>
      <c r="C292" s="44" t="s">
        <v>2799</v>
      </c>
      <c r="D292" s="44" t="s">
        <v>72</v>
      </c>
      <c r="E292" s="44" t="s">
        <v>2800</v>
      </c>
      <c r="F292" s="44" t="s">
        <v>2801</v>
      </c>
      <c r="G292" s="77" t="s">
        <v>2802</v>
      </c>
      <c r="H292" s="77">
        <v>10</v>
      </c>
      <c r="I292" s="77" t="s">
        <v>2495</v>
      </c>
      <c r="J292" s="78">
        <v>9600000</v>
      </c>
      <c r="K292" s="79" t="s">
        <v>2496</v>
      </c>
      <c r="L292" s="44" t="s">
        <v>2803</v>
      </c>
      <c r="M292" s="44" t="s">
        <v>2804</v>
      </c>
      <c r="N292" s="44" t="s">
        <v>2805</v>
      </c>
      <c r="O292" s="44">
        <v>2018.9</v>
      </c>
    </row>
    <row r="293" spans="1:15" s="17" customFormat="1" ht="20.100000000000001" customHeight="1">
      <c r="A293" s="43">
        <v>290</v>
      </c>
      <c r="B293" s="43">
        <v>6</v>
      </c>
      <c r="C293" s="44" t="s">
        <v>2532</v>
      </c>
      <c r="D293" s="44" t="s">
        <v>63</v>
      </c>
      <c r="E293" s="44" t="s">
        <v>2533</v>
      </c>
      <c r="F293" s="44" t="s">
        <v>2534</v>
      </c>
      <c r="G293" s="77" t="s">
        <v>2535</v>
      </c>
      <c r="H293" s="77">
        <v>20000</v>
      </c>
      <c r="I293" s="77" t="s">
        <v>2536</v>
      </c>
      <c r="J293" s="78">
        <v>30001600</v>
      </c>
      <c r="K293" s="79" t="s">
        <v>2537</v>
      </c>
      <c r="L293" s="44" t="s">
        <v>2538</v>
      </c>
      <c r="M293" s="44" t="s">
        <v>2539</v>
      </c>
      <c r="N293" s="44" t="s">
        <v>2540</v>
      </c>
      <c r="O293" s="44">
        <v>2018.06</v>
      </c>
    </row>
    <row r="294" spans="1:15" s="17" customFormat="1" ht="20.100000000000001" customHeight="1">
      <c r="A294" s="43">
        <v>291</v>
      </c>
      <c r="B294" s="43">
        <v>6</v>
      </c>
      <c r="C294" s="44" t="s">
        <v>1065</v>
      </c>
      <c r="D294" s="44" t="s">
        <v>63</v>
      </c>
      <c r="E294" s="44" t="s">
        <v>1066</v>
      </c>
      <c r="F294" s="44" t="s">
        <v>867</v>
      </c>
      <c r="G294" s="77" t="s">
        <v>1067</v>
      </c>
      <c r="H294" s="77">
        <v>1</v>
      </c>
      <c r="I294" s="77" t="s">
        <v>839</v>
      </c>
      <c r="J294" s="78">
        <v>80000000</v>
      </c>
      <c r="K294" s="79" t="s">
        <v>103</v>
      </c>
      <c r="L294" s="44" t="s">
        <v>52</v>
      </c>
      <c r="M294" s="44" t="s">
        <v>1068</v>
      </c>
      <c r="N294" s="44" t="s">
        <v>1069</v>
      </c>
      <c r="O294" s="44">
        <v>43435</v>
      </c>
    </row>
    <row r="295" spans="1:15" s="17" customFormat="1" ht="20.100000000000001" customHeight="1">
      <c r="A295" s="43">
        <v>292</v>
      </c>
      <c r="B295" s="43">
        <v>6</v>
      </c>
      <c r="C295" s="44" t="s">
        <v>1049</v>
      </c>
      <c r="D295" s="44" t="s">
        <v>50</v>
      </c>
      <c r="E295" s="44" t="s">
        <v>1050</v>
      </c>
      <c r="F295" s="44" t="s">
        <v>1051</v>
      </c>
      <c r="G295" s="77" t="s">
        <v>818</v>
      </c>
      <c r="H295" s="77">
        <v>100</v>
      </c>
      <c r="I295" s="77" t="s">
        <v>848</v>
      </c>
      <c r="J295" s="78">
        <v>90000000</v>
      </c>
      <c r="K295" s="79" t="s">
        <v>99</v>
      </c>
      <c r="L295" s="44" t="s">
        <v>185</v>
      </c>
      <c r="M295" s="44" t="s">
        <v>1052</v>
      </c>
      <c r="N295" s="44" t="s">
        <v>1053</v>
      </c>
      <c r="O295" s="44">
        <v>2018.12</v>
      </c>
    </row>
    <row r="296" spans="1:15" s="2" customFormat="1" ht="20.100000000000001" customHeight="1">
      <c r="A296" s="43">
        <v>293</v>
      </c>
      <c r="B296" s="43">
        <v>6</v>
      </c>
      <c r="C296" s="44" t="s">
        <v>1262</v>
      </c>
      <c r="D296" s="44" t="s">
        <v>72</v>
      </c>
      <c r="E296" s="44" t="s">
        <v>2781</v>
      </c>
      <c r="F296" s="44" t="s">
        <v>817</v>
      </c>
      <c r="G296" s="77" t="s">
        <v>1263</v>
      </c>
      <c r="H296" s="77">
        <v>100</v>
      </c>
      <c r="I296" s="77" t="s">
        <v>819</v>
      </c>
      <c r="J296" s="78">
        <v>10000000</v>
      </c>
      <c r="K296" s="79" t="s">
        <v>66</v>
      </c>
      <c r="L296" s="44" t="s">
        <v>52</v>
      </c>
      <c r="M296" s="44" t="s">
        <v>1264</v>
      </c>
      <c r="N296" s="44" t="s">
        <v>1265</v>
      </c>
      <c r="O296" s="44">
        <v>2018.11</v>
      </c>
    </row>
    <row r="297" spans="1:15" s="2" customFormat="1" ht="20.100000000000001" customHeight="1">
      <c r="A297" s="43">
        <v>294</v>
      </c>
      <c r="B297" s="43">
        <v>6</v>
      </c>
      <c r="C297" s="44" t="s">
        <v>2583</v>
      </c>
      <c r="D297" s="44" t="s">
        <v>50</v>
      </c>
      <c r="E297" s="44" t="s">
        <v>2584</v>
      </c>
      <c r="F297" s="44" t="s">
        <v>2585</v>
      </c>
      <c r="G297" s="77" t="s">
        <v>2586</v>
      </c>
      <c r="H297" s="77">
        <v>1</v>
      </c>
      <c r="I297" s="77" t="s">
        <v>1804</v>
      </c>
      <c r="J297" s="78">
        <v>30000000</v>
      </c>
      <c r="K297" s="79" t="s">
        <v>1819</v>
      </c>
      <c r="L297" s="44" t="s">
        <v>2587</v>
      </c>
      <c r="M297" s="44" t="s">
        <v>2588</v>
      </c>
      <c r="N297" s="44" t="s">
        <v>2589</v>
      </c>
      <c r="O297" s="44">
        <v>2018.12</v>
      </c>
    </row>
    <row r="298" spans="1:15" s="2" customFormat="1" ht="20.100000000000001" customHeight="1">
      <c r="A298" s="43">
        <v>295</v>
      </c>
      <c r="B298" s="43">
        <v>6</v>
      </c>
      <c r="C298" s="44" t="s">
        <v>1162</v>
      </c>
      <c r="D298" s="44" t="s">
        <v>50</v>
      </c>
      <c r="E298" s="44" t="s">
        <v>2629</v>
      </c>
      <c r="F298" s="44" t="s">
        <v>817</v>
      </c>
      <c r="G298" s="77" t="s">
        <v>818</v>
      </c>
      <c r="H298" s="77">
        <v>10</v>
      </c>
      <c r="I298" s="77" t="s">
        <v>839</v>
      </c>
      <c r="J298" s="78">
        <v>22000000</v>
      </c>
      <c r="K298" s="79" t="s">
        <v>66</v>
      </c>
      <c r="L298" s="44" t="s">
        <v>1215</v>
      </c>
      <c r="M298" s="44" t="s">
        <v>1216</v>
      </c>
      <c r="N298" s="44" t="s">
        <v>1217</v>
      </c>
      <c r="O298" s="44">
        <v>2018.12</v>
      </c>
    </row>
    <row r="299" spans="1:15" s="2" customFormat="1" ht="20.100000000000001" customHeight="1">
      <c r="A299" s="43">
        <v>296</v>
      </c>
      <c r="B299" s="43">
        <v>6</v>
      </c>
      <c r="C299" s="44" t="s">
        <v>1040</v>
      </c>
      <c r="D299" s="44" t="s">
        <v>63</v>
      </c>
      <c r="E299" s="44" t="s">
        <v>1041</v>
      </c>
      <c r="F299" s="44" t="s">
        <v>1042</v>
      </c>
      <c r="G299" s="77" t="s">
        <v>818</v>
      </c>
      <c r="H299" s="77">
        <v>2</v>
      </c>
      <c r="I299" s="77" t="s">
        <v>839</v>
      </c>
      <c r="J299" s="78">
        <v>100000000</v>
      </c>
      <c r="K299" s="79" t="s">
        <v>128</v>
      </c>
      <c r="L299" s="44" t="s">
        <v>52</v>
      </c>
      <c r="M299" s="44" t="s">
        <v>1043</v>
      </c>
      <c r="N299" s="44" t="s">
        <v>1044</v>
      </c>
      <c r="O299" s="44">
        <v>2018.9</v>
      </c>
    </row>
    <row r="300" spans="1:15" s="2" customFormat="1" ht="20.100000000000001" customHeight="1">
      <c r="A300" s="43">
        <v>297</v>
      </c>
      <c r="B300" s="43">
        <v>6</v>
      </c>
      <c r="C300" s="44" t="s">
        <v>2266</v>
      </c>
      <c r="D300" s="44" t="s">
        <v>1855</v>
      </c>
      <c r="E300" s="44" t="s">
        <v>2267</v>
      </c>
      <c r="F300" s="44" t="s">
        <v>2268</v>
      </c>
      <c r="G300" s="77" t="s">
        <v>1827</v>
      </c>
      <c r="H300" s="77">
        <v>3</v>
      </c>
      <c r="I300" s="77" t="s">
        <v>2269</v>
      </c>
      <c r="J300" s="78">
        <v>60000000</v>
      </c>
      <c r="K300" s="79" t="s">
        <v>1851</v>
      </c>
      <c r="L300" s="44" t="s">
        <v>576</v>
      </c>
      <c r="M300" s="44" t="s">
        <v>2270</v>
      </c>
      <c r="N300" s="44" t="s">
        <v>2271</v>
      </c>
      <c r="O300" s="44">
        <v>2018.9</v>
      </c>
    </row>
    <row r="301" spans="1:15" s="2" customFormat="1" ht="20.100000000000001" customHeight="1">
      <c r="A301" s="43">
        <v>298</v>
      </c>
      <c r="B301" s="43">
        <v>6</v>
      </c>
      <c r="C301" s="44" t="s">
        <v>2562</v>
      </c>
      <c r="D301" s="44" t="s">
        <v>50</v>
      </c>
      <c r="E301" s="44" t="s">
        <v>2563</v>
      </c>
      <c r="F301" s="44" t="s">
        <v>2564</v>
      </c>
      <c r="G301" s="77" t="s">
        <v>1429</v>
      </c>
      <c r="H301" s="77">
        <v>26</v>
      </c>
      <c r="I301" s="77" t="s">
        <v>2522</v>
      </c>
      <c r="J301" s="78">
        <v>30000000</v>
      </c>
      <c r="K301" s="79" t="s">
        <v>2565</v>
      </c>
      <c r="L301" s="44" t="s">
        <v>2566</v>
      </c>
      <c r="M301" s="44" t="s">
        <v>2567</v>
      </c>
      <c r="N301" s="44" t="s">
        <v>2568</v>
      </c>
      <c r="O301" s="44">
        <v>2018.8</v>
      </c>
    </row>
    <row r="302" spans="1:15" s="2" customFormat="1" ht="20.100000000000001" customHeight="1">
      <c r="A302" s="43">
        <v>299</v>
      </c>
      <c r="B302" s="43">
        <v>6</v>
      </c>
      <c r="C302" s="44" t="s">
        <v>1955</v>
      </c>
      <c r="D302" s="44" t="s">
        <v>63</v>
      </c>
      <c r="E302" s="44" t="s">
        <v>1956</v>
      </c>
      <c r="F302" s="44" t="s">
        <v>1957</v>
      </c>
      <c r="G302" s="77" t="s">
        <v>1958</v>
      </c>
      <c r="H302" s="77">
        <v>605</v>
      </c>
      <c r="I302" s="77" t="s">
        <v>1959</v>
      </c>
      <c r="J302" s="78">
        <v>144299022</v>
      </c>
      <c r="K302" s="79" t="s">
        <v>1960</v>
      </c>
      <c r="L302" s="44" t="s">
        <v>1441</v>
      </c>
      <c r="M302" s="44" t="s">
        <v>1961</v>
      </c>
      <c r="N302" s="44" t="s">
        <v>1962</v>
      </c>
      <c r="O302" s="44">
        <v>2019.8</v>
      </c>
    </row>
    <row r="303" spans="1:15" s="2" customFormat="1" ht="20.100000000000001" customHeight="1">
      <c r="A303" s="43">
        <v>300</v>
      </c>
      <c r="B303" s="43">
        <v>6</v>
      </c>
      <c r="C303" s="44" t="s">
        <v>919</v>
      </c>
      <c r="D303" s="44" t="s">
        <v>63</v>
      </c>
      <c r="E303" s="44" t="s">
        <v>920</v>
      </c>
      <c r="F303" s="44" t="s">
        <v>867</v>
      </c>
      <c r="G303" s="77" t="s">
        <v>921</v>
      </c>
      <c r="H303" s="77">
        <v>3</v>
      </c>
      <c r="I303" s="77" t="s">
        <v>839</v>
      </c>
      <c r="J303" s="78">
        <v>200000000</v>
      </c>
      <c r="K303" s="79" t="s">
        <v>103</v>
      </c>
      <c r="L303" s="44" t="s">
        <v>52</v>
      </c>
      <c r="M303" s="44" t="s">
        <v>130</v>
      </c>
      <c r="N303" s="44" t="s">
        <v>131</v>
      </c>
      <c r="O303" s="44">
        <v>43313</v>
      </c>
    </row>
    <row r="304" spans="1:15" ht="20.100000000000001" customHeight="1">
      <c r="A304" s="43">
        <v>301</v>
      </c>
      <c r="B304" s="43">
        <v>6</v>
      </c>
      <c r="C304" s="44" t="s">
        <v>2839</v>
      </c>
      <c r="D304" s="44" t="s">
        <v>2322</v>
      </c>
      <c r="E304" s="44" t="s">
        <v>2840</v>
      </c>
      <c r="F304" s="44" t="s">
        <v>2841</v>
      </c>
      <c r="G304" s="77" t="s">
        <v>2842</v>
      </c>
      <c r="H304" s="77">
        <v>1</v>
      </c>
      <c r="I304" s="77" t="s">
        <v>2326</v>
      </c>
      <c r="J304" s="78">
        <v>6000000</v>
      </c>
      <c r="K304" s="79" t="s">
        <v>594</v>
      </c>
      <c r="L304" s="44" t="s">
        <v>595</v>
      </c>
      <c r="M304" s="44" t="s">
        <v>2843</v>
      </c>
      <c r="N304" s="44" t="s">
        <v>2844</v>
      </c>
      <c r="O304" s="44">
        <v>2017.8</v>
      </c>
    </row>
    <row r="305" spans="1:15" s="2" customFormat="1" ht="20.100000000000001" customHeight="1">
      <c r="A305" s="43">
        <v>302</v>
      </c>
      <c r="B305" s="43">
        <v>6</v>
      </c>
      <c r="C305" s="44" t="s">
        <v>939</v>
      </c>
      <c r="D305" s="44" t="s">
        <v>63</v>
      </c>
      <c r="E305" s="44" t="s">
        <v>1823</v>
      </c>
      <c r="F305" s="44" t="s">
        <v>1816</v>
      </c>
      <c r="G305" s="77" t="s">
        <v>1817</v>
      </c>
      <c r="H305" s="77">
        <v>1</v>
      </c>
      <c r="I305" s="77" t="s">
        <v>1818</v>
      </c>
      <c r="J305" s="78">
        <v>200000000</v>
      </c>
      <c r="K305" s="79" t="s">
        <v>1819</v>
      </c>
      <c r="L305" s="44" t="s">
        <v>1820</v>
      </c>
      <c r="M305" s="44" t="s">
        <v>1821</v>
      </c>
      <c r="N305" s="44" t="s">
        <v>1822</v>
      </c>
      <c r="O305" s="44">
        <v>2018.11</v>
      </c>
    </row>
    <row r="306" spans="1:15" s="2" customFormat="1" ht="20.100000000000001" customHeight="1">
      <c r="A306" s="43">
        <v>303</v>
      </c>
      <c r="B306" s="43">
        <v>6</v>
      </c>
      <c r="C306" s="44" t="s">
        <v>2084</v>
      </c>
      <c r="D306" s="44" t="s">
        <v>2085</v>
      </c>
      <c r="E306" s="44" t="s">
        <v>2086</v>
      </c>
      <c r="F306" s="44" t="s">
        <v>2087</v>
      </c>
      <c r="G306" s="77" t="s">
        <v>2080</v>
      </c>
      <c r="H306" s="77">
        <v>40</v>
      </c>
      <c r="I306" s="77" t="s">
        <v>2081</v>
      </c>
      <c r="J306" s="78">
        <v>100000000</v>
      </c>
      <c r="K306" s="79" t="s">
        <v>2088</v>
      </c>
      <c r="L306" s="44" t="s">
        <v>2089</v>
      </c>
      <c r="M306" s="44" t="s">
        <v>2090</v>
      </c>
      <c r="N306" s="44" t="s">
        <v>2091</v>
      </c>
      <c r="O306" s="44">
        <v>2019.5</v>
      </c>
    </row>
    <row r="307" spans="1:15" s="2" customFormat="1" ht="20.100000000000001" customHeight="1">
      <c r="A307" s="43">
        <v>304</v>
      </c>
      <c r="B307" s="43">
        <v>6</v>
      </c>
      <c r="C307" s="44" t="s">
        <v>1568</v>
      </c>
      <c r="D307" s="44" t="s">
        <v>50</v>
      </c>
      <c r="E307" s="44" t="s">
        <v>1569</v>
      </c>
      <c r="F307" s="44" t="s">
        <v>1570</v>
      </c>
      <c r="G307" s="77" t="s">
        <v>1571</v>
      </c>
      <c r="H307" s="77">
        <v>24</v>
      </c>
      <c r="I307" s="77" t="s">
        <v>1554</v>
      </c>
      <c r="J307" s="78">
        <v>450000000</v>
      </c>
      <c r="K307" s="79" t="s">
        <v>1572</v>
      </c>
      <c r="L307" s="44" t="s">
        <v>1573</v>
      </c>
      <c r="M307" s="44" t="s">
        <v>1574</v>
      </c>
      <c r="N307" s="44" t="s">
        <v>1575</v>
      </c>
      <c r="O307" s="44">
        <v>2018.12</v>
      </c>
    </row>
    <row r="308" spans="1:15" s="2" customFormat="1" ht="20.100000000000001" customHeight="1">
      <c r="A308" s="43">
        <v>305</v>
      </c>
      <c r="B308" s="43">
        <v>6</v>
      </c>
      <c r="C308" s="44" t="s">
        <v>2818</v>
      </c>
      <c r="D308" s="44" t="s">
        <v>63</v>
      </c>
      <c r="E308" s="44" t="s">
        <v>2819</v>
      </c>
      <c r="F308" s="44" t="s">
        <v>2820</v>
      </c>
      <c r="G308" s="77" t="s">
        <v>2318</v>
      </c>
      <c r="H308" s="77">
        <v>130</v>
      </c>
      <c r="I308" s="77" t="s">
        <v>2813</v>
      </c>
      <c r="J308" s="78">
        <v>7800000</v>
      </c>
      <c r="K308" s="79" t="s">
        <v>606</v>
      </c>
      <c r="L308" s="44" t="s">
        <v>2821</v>
      </c>
      <c r="M308" s="44" t="s">
        <v>2822</v>
      </c>
      <c r="N308" s="44" t="s">
        <v>2823</v>
      </c>
      <c r="O308" s="44">
        <v>2018.9</v>
      </c>
    </row>
    <row r="309" spans="1:15" s="2" customFormat="1" ht="20.100000000000001" customHeight="1">
      <c r="A309" s="43">
        <v>306</v>
      </c>
      <c r="B309" s="43">
        <v>6</v>
      </c>
      <c r="C309" s="44" t="s">
        <v>1074</v>
      </c>
      <c r="D309" s="44" t="s">
        <v>63</v>
      </c>
      <c r="E309" s="44" t="s">
        <v>1075</v>
      </c>
      <c r="F309" s="44" t="s">
        <v>1076</v>
      </c>
      <c r="G309" s="77" t="s">
        <v>1077</v>
      </c>
      <c r="H309" s="77">
        <v>1</v>
      </c>
      <c r="I309" s="77" t="s">
        <v>839</v>
      </c>
      <c r="J309" s="78">
        <v>80000000</v>
      </c>
      <c r="K309" s="79" t="s">
        <v>103</v>
      </c>
      <c r="L309" s="44" t="s">
        <v>52</v>
      </c>
      <c r="M309" s="44" t="s">
        <v>189</v>
      </c>
      <c r="N309" s="44" t="s">
        <v>190</v>
      </c>
      <c r="O309" s="44">
        <v>43435</v>
      </c>
    </row>
    <row r="310" spans="1:15" s="2" customFormat="1" ht="20.100000000000001" customHeight="1">
      <c r="A310" s="43">
        <v>307</v>
      </c>
      <c r="B310" s="43">
        <v>6</v>
      </c>
      <c r="C310" s="44" t="s">
        <v>2440</v>
      </c>
      <c r="D310" s="44" t="s">
        <v>63</v>
      </c>
      <c r="E310" s="44" t="s">
        <v>2441</v>
      </c>
      <c r="F310" s="44" t="s">
        <v>1857</v>
      </c>
      <c r="G310" s="77" t="s">
        <v>2442</v>
      </c>
      <c r="H310" s="77">
        <v>1</v>
      </c>
      <c r="I310" s="77" t="s">
        <v>2269</v>
      </c>
      <c r="J310" s="78">
        <v>42000000</v>
      </c>
      <c r="K310" s="79" t="s">
        <v>2443</v>
      </c>
      <c r="L310" s="44" t="s">
        <v>576</v>
      </c>
      <c r="M310" s="44" t="s">
        <v>2444</v>
      </c>
      <c r="N310" s="44" t="s">
        <v>2445</v>
      </c>
      <c r="O310" s="44">
        <v>43313</v>
      </c>
    </row>
    <row r="311" spans="1:15" s="2" customFormat="1" ht="20.100000000000001" customHeight="1">
      <c r="A311" s="43">
        <v>308</v>
      </c>
      <c r="B311" s="43">
        <v>6</v>
      </c>
      <c r="C311" s="44" t="s">
        <v>1750</v>
      </c>
      <c r="D311" s="44" t="s">
        <v>1714</v>
      </c>
      <c r="E311" s="44" t="s">
        <v>1751</v>
      </c>
      <c r="F311" s="44" t="s">
        <v>1752</v>
      </c>
      <c r="G311" s="77" t="s">
        <v>1717</v>
      </c>
      <c r="H311" s="77">
        <v>133</v>
      </c>
      <c r="I311" s="77" t="s">
        <v>1753</v>
      </c>
      <c r="J311" s="78">
        <v>247171000</v>
      </c>
      <c r="K311" s="79" t="s">
        <v>1746</v>
      </c>
      <c r="L311" s="44" t="s">
        <v>1754</v>
      </c>
      <c r="M311" s="44" t="s">
        <v>1755</v>
      </c>
      <c r="N311" s="44" t="s">
        <v>1756</v>
      </c>
      <c r="O311" s="44">
        <v>2019.03</v>
      </c>
    </row>
    <row r="312" spans="1:15" s="12" customFormat="1" ht="20.100000000000001" customHeight="1">
      <c r="A312" s="43">
        <v>309</v>
      </c>
      <c r="B312" s="43">
        <v>6</v>
      </c>
      <c r="C312" s="44" t="s">
        <v>2109</v>
      </c>
      <c r="D312" s="44" t="s">
        <v>63</v>
      </c>
      <c r="E312" s="44" t="s">
        <v>2110</v>
      </c>
      <c r="F312" s="44" t="s">
        <v>2111</v>
      </c>
      <c r="G312" s="77" t="s">
        <v>2112</v>
      </c>
      <c r="H312" s="77">
        <v>8961</v>
      </c>
      <c r="I312" s="77" t="s">
        <v>2113</v>
      </c>
      <c r="J312" s="78">
        <v>90000000</v>
      </c>
      <c r="K312" s="79" t="s">
        <v>2114</v>
      </c>
      <c r="L312" s="44" t="s">
        <v>2115</v>
      </c>
      <c r="M312" s="44" t="s">
        <v>2116</v>
      </c>
      <c r="N312" s="44" t="s">
        <v>2117</v>
      </c>
      <c r="O312" s="44">
        <v>2019.12</v>
      </c>
    </row>
    <row r="313" spans="1:15" s="12" customFormat="1" ht="20.100000000000001" customHeight="1">
      <c r="A313" s="43">
        <v>310</v>
      </c>
      <c r="B313" s="43">
        <v>6</v>
      </c>
      <c r="C313" s="44" t="s">
        <v>1877</v>
      </c>
      <c r="D313" s="44" t="s">
        <v>63</v>
      </c>
      <c r="E313" s="44" t="s">
        <v>1878</v>
      </c>
      <c r="F313" s="44" t="s">
        <v>1857</v>
      </c>
      <c r="G313" s="77" t="s">
        <v>1879</v>
      </c>
      <c r="H313" s="77">
        <v>1</v>
      </c>
      <c r="I313" s="77" t="s">
        <v>1850</v>
      </c>
      <c r="J313" s="78">
        <v>175000000</v>
      </c>
      <c r="K313" s="79" t="s">
        <v>1880</v>
      </c>
      <c r="L313" s="44" t="s">
        <v>1881</v>
      </c>
      <c r="M313" s="44" t="s">
        <v>1882</v>
      </c>
      <c r="N313" s="44" t="s">
        <v>1883</v>
      </c>
      <c r="O313" s="44" t="s">
        <v>1884</v>
      </c>
    </row>
    <row r="314" spans="1:15" s="12" customFormat="1" ht="20.100000000000001" customHeight="1">
      <c r="A314" s="43">
        <v>311</v>
      </c>
      <c r="B314" s="43">
        <v>6</v>
      </c>
      <c r="C314" s="44" t="s">
        <v>1045</v>
      </c>
      <c r="D314" s="44" t="s">
        <v>72</v>
      </c>
      <c r="E314" s="44" t="s">
        <v>1045</v>
      </c>
      <c r="F314" s="44"/>
      <c r="G314" s="77" t="s">
        <v>885</v>
      </c>
      <c r="H314" s="77">
        <v>1</v>
      </c>
      <c r="I314" s="77" t="s">
        <v>839</v>
      </c>
      <c r="J314" s="78">
        <v>100000000</v>
      </c>
      <c r="K314" s="79" t="s">
        <v>112</v>
      </c>
      <c r="L314" s="44" t="s">
        <v>92</v>
      </c>
      <c r="M314" s="44" t="s">
        <v>230</v>
      </c>
      <c r="N314" s="44" t="s">
        <v>231</v>
      </c>
      <c r="O314" s="44">
        <v>2018.9</v>
      </c>
    </row>
    <row r="315" spans="1:15" s="12" customFormat="1" ht="20.100000000000001" customHeight="1">
      <c r="A315" s="43">
        <v>312</v>
      </c>
      <c r="B315" s="43">
        <v>6</v>
      </c>
      <c r="C315" s="44" t="s">
        <v>1412</v>
      </c>
      <c r="D315" s="44" t="s">
        <v>1413</v>
      </c>
      <c r="E315" s="44" t="s">
        <v>1414</v>
      </c>
      <c r="F315" s="44" t="s">
        <v>1415</v>
      </c>
      <c r="G315" s="77" t="s">
        <v>1416</v>
      </c>
      <c r="H315" s="77">
        <v>2</v>
      </c>
      <c r="I315" s="77" t="s">
        <v>1417</v>
      </c>
      <c r="J315" s="78">
        <v>995180000</v>
      </c>
      <c r="K315" s="79" t="s">
        <v>1418</v>
      </c>
      <c r="L315" s="44" t="s">
        <v>1419</v>
      </c>
      <c r="M315" s="44" t="s">
        <v>1420</v>
      </c>
      <c r="N315" s="44" t="s">
        <v>1421</v>
      </c>
      <c r="O315" s="44">
        <v>2018.11</v>
      </c>
    </row>
    <row r="316" spans="1:15" s="12" customFormat="1" ht="20.100000000000001" customHeight="1">
      <c r="A316" s="43">
        <v>313</v>
      </c>
      <c r="B316" s="43">
        <v>6</v>
      </c>
      <c r="C316" s="44" t="s">
        <v>1412</v>
      </c>
      <c r="D316" s="44" t="s">
        <v>1413</v>
      </c>
      <c r="E316" s="44" t="s">
        <v>1769</v>
      </c>
      <c r="F316" s="44" t="s">
        <v>1770</v>
      </c>
      <c r="G316" s="77" t="s">
        <v>1771</v>
      </c>
      <c r="H316" s="77">
        <v>4</v>
      </c>
      <c r="I316" s="77" t="s">
        <v>1772</v>
      </c>
      <c r="J316" s="78">
        <v>219560000</v>
      </c>
      <c r="K316" s="79" t="s">
        <v>1418</v>
      </c>
      <c r="L316" s="44" t="s">
        <v>1419</v>
      </c>
      <c r="M316" s="44" t="s">
        <v>1420</v>
      </c>
      <c r="N316" s="44" t="s">
        <v>1421</v>
      </c>
      <c r="O316" s="44" t="s">
        <v>1773</v>
      </c>
    </row>
    <row r="317" spans="1:15" s="12" customFormat="1" ht="20.100000000000001" customHeight="1">
      <c r="A317" s="43">
        <v>314</v>
      </c>
      <c r="B317" s="43">
        <v>6</v>
      </c>
      <c r="C317" s="44" t="s">
        <v>2203</v>
      </c>
      <c r="D317" s="44" t="s">
        <v>2186</v>
      </c>
      <c r="E317" s="44" t="s">
        <v>2204</v>
      </c>
      <c r="F317" s="44" t="s">
        <v>2205</v>
      </c>
      <c r="G317" s="77" t="s">
        <v>2206</v>
      </c>
      <c r="H317" s="77">
        <f>2+3</f>
        <v>5</v>
      </c>
      <c r="I317" s="77" t="s">
        <v>2207</v>
      </c>
      <c r="J317" s="78">
        <f>45340000+32700000</f>
        <v>78040000</v>
      </c>
      <c r="K317" s="79" t="s">
        <v>2208</v>
      </c>
      <c r="L317" s="44" t="s">
        <v>2209</v>
      </c>
      <c r="M317" s="44" t="s">
        <v>2210</v>
      </c>
      <c r="N317" s="44" t="s">
        <v>2211</v>
      </c>
      <c r="O317" s="44" t="s">
        <v>2202</v>
      </c>
    </row>
    <row r="318" spans="1:15" s="12" customFormat="1" ht="20.100000000000001" customHeight="1">
      <c r="A318" s="43">
        <v>315</v>
      </c>
      <c r="B318" s="43">
        <v>6</v>
      </c>
      <c r="C318" s="44" t="s">
        <v>2272</v>
      </c>
      <c r="D318" s="44" t="s">
        <v>2273</v>
      </c>
      <c r="E318" s="44" t="s">
        <v>2274</v>
      </c>
      <c r="F318" s="44" t="s">
        <v>1120</v>
      </c>
      <c r="G318" s="77" t="s">
        <v>2275</v>
      </c>
      <c r="H318" s="77">
        <v>2</v>
      </c>
      <c r="I318" s="77" t="s">
        <v>2276</v>
      </c>
      <c r="J318" s="78">
        <v>59500000</v>
      </c>
      <c r="K318" s="79" t="s">
        <v>2277</v>
      </c>
      <c r="L318" s="44" t="s">
        <v>2278</v>
      </c>
      <c r="M318" s="44" t="s">
        <v>2279</v>
      </c>
      <c r="N318" s="44" t="s">
        <v>2280</v>
      </c>
      <c r="O318" s="44" t="s">
        <v>2281</v>
      </c>
    </row>
    <row r="319" spans="1:15" s="12" customFormat="1" ht="20.100000000000001" customHeight="1">
      <c r="A319" s="43">
        <v>316</v>
      </c>
      <c r="B319" s="43">
        <v>6</v>
      </c>
      <c r="C319" s="44" t="s">
        <v>1838</v>
      </c>
      <c r="D319" s="44" t="s">
        <v>1855</v>
      </c>
      <c r="E319" s="44" t="s">
        <v>2423</v>
      </c>
      <c r="F319" s="44" t="s">
        <v>1170</v>
      </c>
      <c r="G319" s="77" t="s">
        <v>2424</v>
      </c>
      <c r="H319" s="77">
        <v>1</v>
      </c>
      <c r="I319" s="77" t="s">
        <v>1850</v>
      </c>
      <c r="J319" s="78">
        <v>44000000</v>
      </c>
      <c r="K319" s="79" t="s">
        <v>1843</v>
      </c>
      <c r="L319" s="44" t="s">
        <v>2425</v>
      </c>
      <c r="M319" s="44" t="s">
        <v>2426</v>
      </c>
      <c r="N319" s="44" t="s">
        <v>2427</v>
      </c>
      <c r="O319" s="44" t="s">
        <v>2428</v>
      </c>
    </row>
    <row r="320" spans="1:15" s="12" customFormat="1" ht="20.100000000000001" customHeight="1">
      <c r="A320" s="43">
        <v>317</v>
      </c>
      <c r="B320" s="43">
        <v>6</v>
      </c>
      <c r="C320" s="44" t="s">
        <v>2630</v>
      </c>
      <c r="D320" s="44" t="s">
        <v>2234</v>
      </c>
      <c r="E320" s="44" t="s">
        <v>2631</v>
      </c>
      <c r="F320" s="44" t="s">
        <v>1218</v>
      </c>
      <c r="G320" s="77" t="s">
        <v>2632</v>
      </c>
      <c r="H320" s="77">
        <v>1</v>
      </c>
      <c r="I320" s="77" t="s">
        <v>2633</v>
      </c>
      <c r="J320" s="78">
        <v>21400000</v>
      </c>
      <c r="K320" s="79" t="s">
        <v>2634</v>
      </c>
      <c r="L320" s="44" t="s">
        <v>2635</v>
      </c>
      <c r="M320" s="44" t="s">
        <v>2636</v>
      </c>
      <c r="N320" s="44" t="s">
        <v>2637</v>
      </c>
      <c r="O320" s="44" t="s">
        <v>2249</v>
      </c>
    </row>
    <row r="321" spans="1:15" s="12" customFormat="1" ht="20.100000000000001" customHeight="1">
      <c r="A321" s="43">
        <v>318</v>
      </c>
      <c r="B321" s="43">
        <v>6</v>
      </c>
      <c r="C321" s="44" t="s">
        <v>1046</v>
      </c>
      <c r="D321" s="44" t="s">
        <v>72</v>
      </c>
      <c r="E321" s="44" t="s">
        <v>1046</v>
      </c>
      <c r="F321" s="44"/>
      <c r="G321" s="77" t="s">
        <v>885</v>
      </c>
      <c r="H321" s="77">
        <v>1</v>
      </c>
      <c r="I321" s="77" t="s">
        <v>839</v>
      </c>
      <c r="J321" s="78">
        <v>100000000</v>
      </c>
      <c r="K321" s="79" t="s">
        <v>112</v>
      </c>
      <c r="L321" s="44" t="s">
        <v>92</v>
      </c>
      <c r="M321" s="44" t="s">
        <v>1047</v>
      </c>
      <c r="N321" s="44" t="s">
        <v>1048</v>
      </c>
      <c r="O321" s="44">
        <v>2018.9</v>
      </c>
    </row>
    <row r="322" spans="1:15" s="13" customFormat="1" ht="20.100000000000001" customHeight="1">
      <c r="A322" s="43">
        <v>319</v>
      </c>
      <c r="B322" s="43">
        <v>6</v>
      </c>
      <c r="C322" s="44" t="s">
        <v>1267</v>
      </c>
      <c r="D322" s="44" t="s">
        <v>829</v>
      </c>
      <c r="E322" s="44" t="s">
        <v>1268</v>
      </c>
      <c r="F322" s="44" t="s">
        <v>1269</v>
      </c>
      <c r="G322" s="77" t="s">
        <v>1270</v>
      </c>
      <c r="H322" s="77">
        <v>12</v>
      </c>
      <c r="I322" s="77" t="s">
        <v>848</v>
      </c>
      <c r="J322" s="78">
        <v>8400000</v>
      </c>
      <c r="K322" s="79" t="s">
        <v>99</v>
      </c>
      <c r="L322" s="44" t="s">
        <v>854</v>
      </c>
      <c r="M322" s="44" t="s">
        <v>855</v>
      </c>
      <c r="N322" s="44" t="s">
        <v>856</v>
      </c>
      <c r="O322" s="44">
        <v>2018.8</v>
      </c>
    </row>
    <row r="323" spans="1:15" s="12" customFormat="1" ht="20.100000000000001" customHeight="1">
      <c r="A323" s="43">
        <v>320</v>
      </c>
      <c r="B323" s="43">
        <v>6</v>
      </c>
      <c r="C323" s="44" t="s">
        <v>2641</v>
      </c>
      <c r="D323" s="44" t="s">
        <v>72</v>
      </c>
      <c r="E323" s="44" t="s">
        <v>2642</v>
      </c>
      <c r="F323" s="44" t="s">
        <v>2643</v>
      </c>
      <c r="G323" s="77" t="s">
        <v>2330</v>
      </c>
      <c r="H323" s="77">
        <v>1</v>
      </c>
      <c r="I323" s="77" t="s">
        <v>2331</v>
      </c>
      <c r="J323" s="78">
        <v>20000000</v>
      </c>
      <c r="K323" s="79" t="s">
        <v>334</v>
      </c>
      <c r="L323" s="44" t="s">
        <v>2337</v>
      </c>
      <c r="M323" s="44" t="s">
        <v>2644</v>
      </c>
      <c r="N323" s="44" t="s">
        <v>2645</v>
      </c>
      <c r="O323" s="44">
        <v>2018.5</v>
      </c>
    </row>
    <row r="324" spans="1:15" s="12" customFormat="1" ht="20.100000000000001" customHeight="1">
      <c r="A324" s="43">
        <v>321</v>
      </c>
      <c r="B324" s="43">
        <v>7</v>
      </c>
      <c r="C324" s="44" t="s">
        <v>1584</v>
      </c>
      <c r="D324" s="44" t="s">
        <v>63</v>
      </c>
      <c r="E324" s="44" t="s">
        <v>1585</v>
      </c>
      <c r="F324" s="44" t="s">
        <v>1586</v>
      </c>
      <c r="G324" s="77" t="s">
        <v>1587</v>
      </c>
      <c r="H324" s="77">
        <v>1</v>
      </c>
      <c r="I324" s="77" t="s">
        <v>1588</v>
      </c>
      <c r="J324" s="78">
        <v>425000000</v>
      </c>
      <c r="K324" s="79" t="s">
        <v>1589</v>
      </c>
      <c r="L324" s="44" t="s">
        <v>1590</v>
      </c>
      <c r="M324" s="44" t="s">
        <v>1591</v>
      </c>
      <c r="N324" s="44" t="s">
        <v>1592</v>
      </c>
      <c r="O324" s="44">
        <v>2018.11</v>
      </c>
    </row>
    <row r="325" spans="1:15" s="14" customFormat="1" ht="20.100000000000001" customHeight="1">
      <c r="A325" s="43">
        <v>322</v>
      </c>
      <c r="B325" s="43">
        <v>7</v>
      </c>
      <c r="C325" s="44" t="s">
        <v>1138</v>
      </c>
      <c r="D325" s="44" t="s">
        <v>63</v>
      </c>
      <c r="E325" s="44" t="s">
        <v>1139</v>
      </c>
      <c r="F325" s="44" t="s">
        <v>817</v>
      </c>
      <c r="G325" s="77" t="s">
        <v>1140</v>
      </c>
      <c r="H325" s="77">
        <v>1</v>
      </c>
      <c r="I325" s="77" t="s">
        <v>848</v>
      </c>
      <c r="J325" s="78">
        <v>50000000</v>
      </c>
      <c r="K325" s="79" t="s">
        <v>877</v>
      </c>
      <c r="L325" s="44" t="s">
        <v>1028</v>
      </c>
      <c r="M325" s="44" t="s">
        <v>1029</v>
      </c>
      <c r="N325" s="44" t="s">
        <v>1030</v>
      </c>
      <c r="O325" s="44" t="s">
        <v>985</v>
      </c>
    </row>
    <row r="326" spans="1:15" s="15" customFormat="1" ht="20.100000000000001" customHeight="1">
      <c r="A326" s="43">
        <v>323</v>
      </c>
      <c r="B326" s="43">
        <v>7</v>
      </c>
      <c r="C326" s="44" t="s">
        <v>1152</v>
      </c>
      <c r="D326" s="44" t="s">
        <v>63</v>
      </c>
      <c r="E326" s="44" t="s">
        <v>2372</v>
      </c>
      <c r="F326" s="44" t="s">
        <v>2345</v>
      </c>
      <c r="G326" s="77" t="s">
        <v>2346</v>
      </c>
      <c r="H326" s="77">
        <v>1</v>
      </c>
      <c r="I326" s="77" t="s">
        <v>2368</v>
      </c>
      <c r="J326" s="78">
        <v>50000000</v>
      </c>
      <c r="K326" s="79" t="s">
        <v>2362</v>
      </c>
      <c r="L326" s="44" t="s">
        <v>2369</v>
      </c>
      <c r="M326" s="44" t="s">
        <v>2370</v>
      </c>
      <c r="N326" s="44" t="s">
        <v>2373</v>
      </c>
      <c r="O326" s="44">
        <v>2018.11</v>
      </c>
    </row>
    <row r="327" spans="1:15" s="15" customFormat="1" ht="20.100000000000001" customHeight="1">
      <c r="A327" s="43">
        <v>324</v>
      </c>
      <c r="B327" s="43">
        <v>7</v>
      </c>
      <c r="C327" s="44" t="s">
        <v>1976</v>
      </c>
      <c r="D327" s="44" t="s">
        <v>1977</v>
      </c>
      <c r="E327" s="44" t="s">
        <v>1978</v>
      </c>
      <c r="F327" s="44" t="s">
        <v>1979</v>
      </c>
      <c r="G327" s="77" t="s">
        <v>1980</v>
      </c>
      <c r="H327" s="77">
        <v>2</v>
      </c>
      <c r="I327" s="77" t="s">
        <v>1971</v>
      </c>
      <c r="J327" s="78">
        <v>130000000</v>
      </c>
      <c r="K327" s="79" t="s">
        <v>1981</v>
      </c>
      <c r="L327" s="44" t="s">
        <v>1982</v>
      </c>
      <c r="M327" s="44" t="s">
        <v>1983</v>
      </c>
      <c r="N327" s="44" t="s">
        <v>1984</v>
      </c>
      <c r="O327" s="44">
        <v>2018.11</v>
      </c>
    </row>
    <row r="328" spans="1:15" s="15" customFormat="1" ht="20.100000000000001" customHeight="1">
      <c r="A328" s="43">
        <v>325</v>
      </c>
      <c r="B328" s="43">
        <v>7</v>
      </c>
      <c r="C328" s="44" t="s">
        <v>2550</v>
      </c>
      <c r="D328" s="44" t="s">
        <v>829</v>
      </c>
      <c r="E328" s="44" t="s">
        <v>2551</v>
      </c>
      <c r="F328" s="44"/>
      <c r="G328" s="77" t="s">
        <v>2544</v>
      </c>
      <c r="H328" s="77">
        <v>1</v>
      </c>
      <c r="I328" s="77" t="s">
        <v>2545</v>
      </c>
      <c r="J328" s="78">
        <v>30000000</v>
      </c>
      <c r="K328" s="79" t="s">
        <v>2546</v>
      </c>
      <c r="L328" s="44" t="s">
        <v>2547</v>
      </c>
      <c r="M328" s="44" t="s">
        <v>2552</v>
      </c>
      <c r="N328" s="44" t="s">
        <v>2553</v>
      </c>
      <c r="O328" s="44">
        <v>2018.11</v>
      </c>
    </row>
    <row r="329" spans="1:15" s="15" customFormat="1" ht="20.100000000000001" customHeight="1">
      <c r="A329" s="43">
        <v>326</v>
      </c>
      <c r="B329" s="43">
        <v>7</v>
      </c>
      <c r="C329" s="44" t="s">
        <v>1523</v>
      </c>
      <c r="D329" s="44" t="s">
        <v>63</v>
      </c>
      <c r="E329" s="44" t="s">
        <v>1524</v>
      </c>
      <c r="F329" s="44" t="s">
        <v>1525</v>
      </c>
      <c r="G329" s="77" t="s">
        <v>1526</v>
      </c>
      <c r="H329" s="77">
        <v>7</v>
      </c>
      <c r="I329" s="77" t="s">
        <v>1527</v>
      </c>
      <c r="J329" s="78">
        <v>493000000</v>
      </c>
      <c r="K329" s="79" t="s">
        <v>1519</v>
      </c>
      <c r="L329" s="44" t="s">
        <v>1520</v>
      </c>
      <c r="M329" s="44" t="s">
        <v>1528</v>
      </c>
      <c r="N329" s="44" t="s">
        <v>1529</v>
      </c>
      <c r="O329" s="44">
        <v>2019.12</v>
      </c>
    </row>
    <row r="330" spans="1:15" s="15" customFormat="1" ht="20.100000000000001" customHeight="1">
      <c r="A330" s="43">
        <v>327</v>
      </c>
      <c r="B330" s="43">
        <v>7</v>
      </c>
      <c r="C330" s="44" t="s">
        <v>1025</v>
      </c>
      <c r="D330" s="44" t="s">
        <v>63</v>
      </c>
      <c r="E330" s="44" t="s">
        <v>1026</v>
      </c>
      <c r="F330" s="44" t="s">
        <v>817</v>
      </c>
      <c r="G330" s="77" t="s">
        <v>1027</v>
      </c>
      <c r="H330" s="77">
        <v>1</v>
      </c>
      <c r="I330" s="77" t="s">
        <v>848</v>
      </c>
      <c r="J330" s="78">
        <v>100000000</v>
      </c>
      <c r="K330" s="79" t="s">
        <v>877</v>
      </c>
      <c r="L330" s="44" t="s">
        <v>1028</v>
      </c>
      <c r="M330" s="44" t="s">
        <v>1029</v>
      </c>
      <c r="N330" s="44" t="s">
        <v>1030</v>
      </c>
      <c r="O330" s="44" t="s">
        <v>1031</v>
      </c>
    </row>
    <row r="331" spans="1:15" s="15" customFormat="1" ht="20.100000000000001" customHeight="1">
      <c r="A331" s="43">
        <v>328</v>
      </c>
      <c r="B331" s="43">
        <v>7</v>
      </c>
      <c r="C331" s="44" t="s">
        <v>1025</v>
      </c>
      <c r="D331" s="44" t="s">
        <v>63</v>
      </c>
      <c r="E331" s="44" t="s">
        <v>1223</v>
      </c>
      <c r="F331" s="44" t="s">
        <v>817</v>
      </c>
      <c r="G331" s="77" t="s">
        <v>1224</v>
      </c>
      <c r="H331" s="77">
        <v>1</v>
      </c>
      <c r="I331" s="77" t="s">
        <v>848</v>
      </c>
      <c r="J331" s="78">
        <v>20000000</v>
      </c>
      <c r="K331" s="79" t="s">
        <v>877</v>
      </c>
      <c r="L331" s="44" t="s">
        <v>1028</v>
      </c>
      <c r="M331" s="44" t="s">
        <v>1225</v>
      </c>
      <c r="N331" s="44" t="s">
        <v>1226</v>
      </c>
      <c r="O331" s="44" t="s">
        <v>1227</v>
      </c>
    </row>
    <row r="332" spans="1:15" s="15" customFormat="1" ht="20.100000000000001" customHeight="1">
      <c r="A332" s="43">
        <v>329</v>
      </c>
      <c r="B332" s="43">
        <v>7</v>
      </c>
      <c r="C332" s="44" t="s">
        <v>1000</v>
      </c>
      <c r="D332" s="44" t="s">
        <v>63</v>
      </c>
      <c r="E332" s="44" t="s">
        <v>996</v>
      </c>
      <c r="F332" s="44" t="s">
        <v>997</v>
      </c>
      <c r="G332" s="77" t="s">
        <v>998</v>
      </c>
      <c r="H332" s="77">
        <v>215</v>
      </c>
      <c r="I332" s="77" t="s">
        <v>1001</v>
      </c>
      <c r="J332" s="78">
        <v>119000000</v>
      </c>
      <c r="K332" s="79" t="s">
        <v>66</v>
      </c>
      <c r="L332" s="44" t="s">
        <v>52</v>
      </c>
      <c r="M332" s="44" t="s">
        <v>67</v>
      </c>
      <c r="N332" s="44" t="s">
        <v>68</v>
      </c>
      <c r="O332" s="44">
        <v>2017.12</v>
      </c>
    </row>
    <row r="333" spans="1:15" s="15" customFormat="1" ht="20.100000000000001" customHeight="1">
      <c r="A333" s="43">
        <v>330</v>
      </c>
      <c r="B333" s="43">
        <v>7</v>
      </c>
      <c r="C333" s="44" t="s">
        <v>903</v>
      </c>
      <c r="D333" s="44" t="s">
        <v>63</v>
      </c>
      <c r="E333" s="44" t="s">
        <v>1143</v>
      </c>
      <c r="F333" s="44" t="s">
        <v>817</v>
      </c>
      <c r="G333" s="77" t="s">
        <v>1144</v>
      </c>
      <c r="H333" s="77">
        <v>1</v>
      </c>
      <c r="I333" s="77" t="s">
        <v>839</v>
      </c>
      <c r="J333" s="78">
        <v>50000000</v>
      </c>
      <c r="K333" s="79" t="s">
        <v>877</v>
      </c>
      <c r="L333" s="44" t="s">
        <v>906</v>
      </c>
      <c r="M333" s="44" t="s">
        <v>907</v>
      </c>
      <c r="N333" s="44" t="s">
        <v>908</v>
      </c>
      <c r="O333" s="44">
        <v>2018.9</v>
      </c>
    </row>
    <row r="334" spans="1:15" s="15" customFormat="1" ht="20.100000000000001" customHeight="1">
      <c r="A334" s="43">
        <v>331</v>
      </c>
      <c r="B334" s="43">
        <v>7</v>
      </c>
      <c r="C334" s="44" t="s">
        <v>1054</v>
      </c>
      <c r="D334" s="44" t="s">
        <v>50</v>
      </c>
      <c r="E334" s="44" t="s">
        <v>1055</v>
      </c>
      <c r="F334" s="44" t="s">
        <v>2144</v>
      </c>
      <c r="G334" s="77" t="s">
        <v>1056</v>
      </c>
      <c r="H334" s="77">
        <v>1</v>
      </c>
      <c r="I334" s="77" t="s">
        <v>925</v>
      </c>
      <c r="J334" s="78">
        <v>88000000</v>
      </c>
      <c r="K334" s="79" t="s">
        <v>58</v>
      </c>
      <c r="L334" s="44" t="s">
        <v>52</v>
      </c>
      <c r="M334" s="44" t="s">
        <v>85</v>
      </c>
      <c r="N334" s="44" t="s">
        <v>86</v>
      </c>
      <c r="O334" s="44">
        <v>2018.12</v>
      </c>
    </row>
    <row r="335" spans="1:15" s="15" customFormat="1" ht="20.100000000000001" customHeight="1">
      <c r="A335" s="43">
        <v>332</v>
      </c>
      <c r="B335" s="43">
        <v>7</v>
      </c>
      <c r="C335" s="44" t="s">
        <v>1151</v>
      </c>
      <c r="D335" s="44" t="s">
        <v>63</v>
      </c>
      <c r="E335" s="44" t="s">
        <v>2366</v>
      </c>
      <c r="F335" s="44" t="s">
        <v>2345</v>
      </c>
      <c r="G335" s="77" t="s">
        <v>2367</v>
      </c>
      <c r="H335" s="77">
        <v>1</v>
      </c>
      <c r="I335" s="77" t="s">
        <v>2368</v>
      </c>
      <c r="J335" s="78">
        <v>50000000</v>
      </c>
      <c r="K335" s="79" t="s">
        <v>2362</v>
      </c>
      <c r="L335" s="44" t="s">
        <v>2369</v>
      </c>
      <c r="M335" s="44" t="s">
        <v>2370</v>
      </c>
      <c r="N335" s="44" t="s">
        <v>2371</v>
      </c>
      <c r="O335" s="44">
        <v>2018.11</v>
      </c>
    </row>
    <row r="336" spans="1:15" s="15" customFormat="1" ht="20.100000000000001" customHeight="1">
      <c r="A336" s="43">
        <v>333</v>
      </c>
      <c r="B336" s="43">
        <v>7</v>
      </c>
      <c r="C336" s="44" t="s">
        <v>1344</v>
      </c>
      <c r="D336" s="44" t="s">
        <v>63</v>
      </c>
      <c r="E336" s="44" t="s">
        <v>1345</v>
      </c>
      <c r="F336" s="44" t="s">
        <v>1346</v>
      </c>
      <c r="G336" s="77" t="s">
        <v>1330</v>
      </c>
      <c r="H336" s="77">
        <v>5</v>
      </c>
      <c r="I336" s="77" t="s">
        <v>1331</v>
      </c>
      <c r="J336" s="78">
        <v>2000000000</v>
      </c>
      <c r="K336" s="79" t="s">
        <v>1332</v>
      </c>
      <c r="L336" s="44" t="s">
        <v>1333</v>
      </c>
      <c r="M336" s="44" t="s">
        <v>1347</v>
      </c>
      <c r="N336" s="44" t="s">
        <v>1348</v>
      </c>
      <c r="O336" s="44">
        <v>2019.06</v>
      </c>
    </row>
    <row r="337" spans="1:15" s="15" customFormat="1" ht="20.100000000000001" customHeight="1">
      <c r="A337" s="43">
        <v>334</v>
      </c>
      <c r="B337" s="43">
        <v>7</v>
      </c>
      <c r="C337" s="44" t="s">
        <v>2316</v>
      </c>
      <c r="D337" s="44" t="s">
        <v>63</v>
      </c>
      <c r="E337" s="44" t="s">
        <v>2317</v>
      </c>
      <c r="F337" s="44" t="s">
        <v>817</v>
      </c>
      <c r="G337" s="77" t="s">
        <v>2318</v>
      </c>
      <c r="H337" s="77">
        <v>4</v>
      </c>
      <c r="I337" s="77" t="s">
        <v>925</v>
      </c>
      <c r="J337" s="78">
        <v>50000000</v>
      </c>
      <c r="K337" s="79" t="s">
        <v>103</v>
      </c>
      <c r="L337" s="44" t="s">
        <v>52</v>
      </c>
      <c r="M337" s="44" t="s">
        <v>2319</v>
      </c>
      <c r="N337" s="44" t="s">
        <v>2320</v>
      </c>
      <c r="O337" s="44">
        <v>43374</v>
      </c>
    </row>
    <row r="338" spans="1:15" s="15" customFormat="1" ht="20.100000000000001" customHeight="1">
      <c r="A338" s="43">
        <v>335</v>
      </c>
      <c r="B338" s="43">
        <v>7</v>
      </c>
      <c r="C338" s="44" t="s">
        <v>1863</v>
      </c>
      <c r="D338" s="44" t="s">
        <v>63</v>
      </c>
      <c r="E338" s="44" t="s">
        <v>1863</v>
      </c>
      <c r="F338" s="44" t="s">
        <v>1864</v>
      </c>
      <c r="G338" s="77" t="s">
        <v>1865</v>
      </c>
      <c r="H338" s="77">
        <v>639</v>
      </c>
      <c r="I338" s="77" t="s">
        <v>1866</v>
      </c>
      <c r="J338" s="78">
        <v>178281000</v>
      </c>
      <c r="K338" s="79" t="s">
        <v>1867</v>
      </c>
      <c r="L338" s="44" t="s">
        <v>1844</v>
      </c>
      <c r="M338" s="44" t="s">
        <v>1868</v>
      </c>
      <c r="N338" s="44" t="s">
        <v>1869</v>
      </c>
      <c r="O338" s="44">
        <v>2019.8</v>
      </c>
    </row>
    <row r="339" spans="1:15" ht="20.100000000000001" customHeight="1">
      <c r="A339" s="43">
        <v>336</v>
      </c>
      <c r="B339" s="43">
        <v>8</v>
      </c>
      <c r="C339" s="44" t="s">
        <v>1349</v>
      </c>
      <c r="D339" s="44" t="s">
        <v>63</v>
      </c>
      <c r="E339" s="44" t="s">
        <v>1350</v>
      </c>
      <c r="F339" s="44" t="s">
        <v>1351</v>
      </c>
      <c r="G339" s="77" t="s">
        <v>1338</v>
      </c>
      <c r="H339" s="77">
        <v>1</v>
      </c>
      <c r="I339" s="77" t="s">
        <v>1352</v>
      </c>
      <c r="J339" s="78">
        <v>1900000000</v>
      </c>
      <c r="K339" s="79" t="s">
        <v>1353</v>
      </c>
      <c r="L339" s="44" t="s">
        <v>1354</v>
      </c>
      <c r="M339" s="44" t="s">
        <v>1355</v>
      </c>
      <c r="N339" s="44" t="s">
        <v>1356</v>
      </c>
      <c r="O339" s="44">
        <v>2019.06</v>
      </c>
    </row>
    <row r="340" spans="1:15" ht="20.100000000000001" customHeight="1">
      <c r="A340" s="43">
        <v>337</v>
      </c>
      <c r="B340" s="43">
        <v>8</v>
      </c>
      <c r="C340" s="44" t="s">
        <v>1208</v>
      </c>
      <c r="D340" s="44" t="s">
        <v>72</v>
      </c>
      <c r="E340" s="44" t="s">
        <v>1209</v>
      </c>
      <c r="F340" s="44" t="s">
        <v>837</v>
      </c>
      <c r="G340" s="77" t="s">
        <v>1210</v>
      </c>
      <c r="H340" s="77">
        <v>2</v>
      </c>
      <c r="I340" s="77" t="s">
        <v>839</v>
      </c>
      <c r="J340" s="78">
        <v>28500000</v>
      </c>
      <c r="K340" s="79" t="s">
        <v>128</v>
      </c>
      <c r="L340" s="44" t="s">
        <v>52</v>
      </c>
      <c r="M340" s="44" t="s">
        <v>840</v>
      </c>
      <c r="N340" s="44" t="s">
        <v>841</v>
      </c>
      <c r="O340" s="44">
        <v>2018.12</v>
      </c>
    </row>
    <row r="341" spans="1:15" ht="20.100000000000001" customHeight="1">
      <c r="A341" s="43">
        <v>338</v>
      </c>
      <c r="B341" s="43">
        <v>8</v>
      </c>
      <c r="C341" s="44" t="s">
        <v>1162</v>
      </c>
      <c r="D341" s="44" t="s">
        <v>63</v>
      </c>
      <c r="E341" s="44" t="s">
        <v>1163</v>
      </c>
      <c r="F341" s="44" t="s">
        <v>817</v>
      </c>
      <c r="G341" s="77" t="s">
        <v>818</v>
      </c>
      <c r="H341" s="77">
        <v>4</v>
      </c>
      <c r="I341" s="77" t="s">
        <v>819</v>
      </c>
      <c r="J341" s="78">
        <v>50000000</v>
      </c>
      <c r="K341" s="79" t="s">
        <v>99</v>
      </c>
      <c r="L341" s="44" t="s">
        <v>820</v>
      </c>
      <c r="M341" s="44" t="s">
        <v>821</v>
      </c>
      <c r="N341" s="44" t="s">
        <v>822</v>
      </c>
      <c r="O341" s="44">
        <v>2018.9</v>
      </c>
    </row>
    <row r="342" spans="1:15" ht="20.100000000000001" customHeight="1">
      <c r="A342" s="43">
        <v>339</v>
      </c>
      <c r="B342" s="43">
        <v>8</v>
      </c>
      <c r="C342" s="44" t="s">
        <v>2831</v>
      </c>
      <c r="D342" s="44" t="s">
        <v>72</v>
      </c>
      <c r="E342" s="44" t="s">
        <v>2832</v>
      </c>
      <c r="F342" s="44" t="s">
        <v>2833</v>
      </c>
      <c r="G342" s="77" t="s">
        <v>2834</v>
      </c>
      <c r="H342" s="77">
        <v>8</v>
      </c>
      <c r="I342" s="77" t="s">
        <v>2326</v>
      </c>
      <c r="J342" s="78">
        <v>6500000</v>
      </c>
      <c r="K342" s="79" t="s">
        <v>2835</v>
      </c>
      <c r="L342" s="44" t="s">
        <v>2836</v>
      </c>
      <c r="M342" s="44" t="s">
        <v>2837</v>
      </c>
      <c r="N342" s="44" t="s">
        <v>2838</v>
      </c>
      <c r="O342" s="44">
        <v>2018.9</v>
      </c>
    </row>
    <row r="343" spans="1:15" ht="20.100000000000001" customHeight="1">
      <c r="A343" s="43">
        <v>340</v>
      </c>
      <c r="B343" s="43">
        <v>8</v>
      </c>
      <c r="C343" s="44" t="s">
        <v>2130</v>
      </c>
      <c r="D343" s="44" t="s">
        <v>2085</v>
      </c>
      <c r="E343" s="44" t="s">
        <v>2131</v>
      </c>
      <c r="F343" s="44" t="s">
        <v>2132</v>
      </c>
      <c r="G343" s="77" t="s">
        <v>2080</v>
      </c>
      <c r="H343" s="77">
        <v>1</v>
      </c>
      <c r="I343" s="77" t="s">
        <v>2120</v>
      </c>
      <c r="J343" s="78">
        <v>90000000</v>
      </c>
      <c r="K343" s="79" t="s">
        <v>2133</v>
      </c>
      <c r="L343" s="44" t="s">
        <v>2097</v>
      </c>
      <c r="M343" s="44" t="s">
        <v>2134</v>
      </c>
      <c r="N343" s="44" t="s">
        <v>2135</v>
      </c>
      <c r="O343" s="44" t="s">
        <v>2136</v>
      </c>
    </row>
    <row r="344" spans="1:15" ht="20.100000000000001" customHeight="1">
      <c r="A344" s="43">
        <v>341</v>
      </c>
      <c r="B344" s="43">
        <v>8</v>
      </c>
      <c r="C344" s="44" t="s">
        <v>2500</v>
      </c>
      <c r="D344" s="44" t="s">
        <v>63</v>
      </c>
      <c r="E344" s="44" t="s">
        <v>2501</v>
      </c>
      <c r="F344" s="44" t="s">
        <v>2502</v>
      </c>
      <c r="G344" s="77" t="s">
        <v>2503</v>
      </c>
      <c r="H344" s="77">
        <v>1120</v>
      </c>
      <c r="I344" s="77" t="s">
        <v>2504</v>
      </c>
      <c r="J344" s="78">
        <v>36293400</v>
      </c>
      <c r="K344" s="79" t="s">
        <v>2505</v>
      </c>
      <c r="L344" s="44" t="s">
        <v>2223</v>
      </c>
      <c r="M344" s="44" t="s">
        <v>2506</v>
      </c>
      <c r="N344" s="44" t="s">
        <v>2507</v>
      </c>
      <c r="O344" s="44">
        <v>2019.8</v>
      </c>
    </row>
    <row r="345" spans="1:15" ht="20.100000000000001" customHeight="1">
      <c r="A345" s="43">
        <v>342</v>
      </c>
      <c r="B345" s="43">
        <v>8</v>
      </c>
      <c r="C345" s="44" t="s">
        <v>1257</v>
      </c>
      <c r="D345" s="44" t="s">
        <v>63</v>
      </c>
      <c r="E345" s="44" t="s">
        <v>1258</v>
      </c>
      <c r="F345" s="44" t="s">
        <v>1259</v>
      </c>
      <c r="G345" s="77" t="s">
        <v>818</v>
      </c>
      <c r="H345" s="77">
        <v>1</v>
      </c>
      <c r="I345" s="77" t="s">
        <v>825</v>
      </c>
      <c r="J345" s="78">
        <v>12594000</v>
      </c>
      <c r="K345" s="79" t="s">
        <v>99</v>
      </c>
      <c r="L345" s="44" t="s">
        <v>854</v>
      </c>
      <c r="M345" s="44" t="s">
        <v>855</v>
      </c>
      <c r="N345" s="44" t="s">
        <v>856</v>
      </c>
      <c r="O345" s="44">
        <v>2018.11</v>
      </c>
    </row>
    <row r="346" spans="1:15" ht="20.100000000000001" customHeight="1">
      <c r="A346" s="43">
        <v>343</v>
      </c>
      <c r="B346" s="43">
        <v>9</v>
      </c>
      <c r="C346" s="44" t="s">
        <v>2576</v>
      </c>
      <c r="D346" s="44" t="s">
        <v>72</v>
      </c>
      <c r="E346" s="44" t="s">
        <v>2577</v>
      </c>
      <c r="F346" s="44" t="s">
        <v>2577</v>
      </c>
      <c r="G346" s="77" t="s">
        <v>2578</v>
      </c>
      <c r="H346" s="77">
        <v>10</v>
      </c>
      <c r="I346" s="77" t="s">
        <v>2579</v>
      </c>
      <c r="J346" s="78">
        <v>30000000</v>
      </c>
      <c r="K346" s="79" t="s">
        <v>1819</v>
      </c>
      <c r="L346" s="44" t="s">
        <v>2580</v>
      </c>
      <c r="M346" s="44" t="s">
        <v>2581</v>
      </c>
      <c r="N346" s="44" t="s">
        <v>2582</v>
      </c>
      <c r="O346" s="44">
        <v>2018.9</v>
      </c>
    </row>
    <row r="347" spans="1:15" ht="20.100000000000001" customHeight="1">
      <c r="A347" s="43">
        <v>344</v>
      </c>
      <c r="B347" s="43">
        <v>9</v>
      </c>
      <c r="C347" s="44" t="s">
        <v>1618</v>
      </c>
      <c r="D347" s="44" t="s">
        <v>72</v>
      </c>
      <c r="E347" s="44" t="s">
        <v>1619</v>
      </c>
      <c r="F347" s="44" t="s">
        <v>1620</v>
      </c>
      <c r="G347" s="77" t="s">
        <v>1621</v>
      </c>
      <c r="H347" s="77">
        <v>6</v>
      </c>
      <c r="I347" s="77" t="s">
        <v>1622</v>
      </c>
      <c r="J347" s="78">
        <v>350000000</v>
      </c>
      <c r="K347" s="79" t="s">
        <v>1623</v>
      </c>
      <c r="L347" s="44" t="s">
        <v>1624</v>
      </c>
      <c r="M347" s="44" t="s">
        <v>1625</v>
      </c>
      <c r="N347" s="44" t="s">
        <v>1626</v>
      </c>
      <c r="O347" s="44">
        <v>2019.3</v>
      </c>
    </row>
    <row r="348" spans="1:15" ht="20.100000000000001" customHeight="1">
      <c r="A348" s="43">
        <v>345</v>
      </c>
      <c r="B348" s="43">
        <v>9</v>
      </c>
      <c r="C348" s="44" t="s">
        <v>1147</v>
      </c>
      <c r="D348" s="44" t="s">
        <v>63</v>
      </c>
      <c r="E348" s="44" t="s">
        <v>1148</v>
      </c>
      <c r="F348" s="44" t="s">
        <v>1149</v>
      </c>
      <c r="G348" s="77" t="s">
        <v>818</v>
      </c>
      <c r="H348" s="77">
        <v>80</v>
      </c>
      <c r="I348" s="77" t="s">
        <v>819</v>
      </c>
      <c r="J348" s="78">
        <v>50000000</v>
      </c>
      <c r="K348" s="79" t="s">
        <v>128</v>
      </c>
      <c r="L348" s="44" t="s">
        <v>52</v>
      </c>
      <c r="M348" s="44" t="s">
        <v>202</v>
      </c>
      <c r="N348" s="44" t="s">
        <v>203</v>
      </c>
      <c r="O348" s="44">
        <v>2018.11</v>
      </c>
    </row>
    <row r="349" spans="1:15" ht="20.100000000000001" customHeight="1">
      <c r="A349" s="43">
        <v>346</v>
      </c>
      <c r="B349" s="43">
        <v>9</v>
      </c>
      <c r="C349" s="44" t="s">
        <v>2824</v>
      </c>
      <c r="D349" s="44" t="s">
        <v>33</v>
      </c>
      <c r="E349" s="44" t="s">
        <v>2825</v>
      </c>
      <c r="F349" s="44"/>
      <c r="G349" s="77" t="s">
        <v>2318</v>
      </c>
      <c r="H349" s="77">
        <v>25</v>
      </c>
      <c r="I349" s="77" t="s">
        <v>2826</v>
      </c>
      <c r="J349" s="78">
        <v>7750000</v>
      </c>
      <c r="K349" s="79" t="s">
        <v>2827</v>
      </c>
      <c r="L349" s="44" t="s">
        <v>2828</v>
      </c>
      <c r="M349" s="44" t="s">
        <v>2829</v>
      </c>
      <c r="N349" s="44" t="s">
        <v>2830</v>
      </c>
      <c r="O349" s="44">
        <v>2018.11</v>
      </c>
    </row>
    <row r="350" spans="1:15" ht="20.100000000000001" customHeight="1">
      <c r="A350" s="43">
        <v>347</v>
      </c>
      <c r="B350" s="43">
        <v>9</v>
      </c>
      <c r="C350" s="44" t="s">
        <v>2300</v>
      </c>
      <c r="D350" s="44" t="s">
        <v>2301</v>
      </c>
      <c r="E350" s="44" t="s">
        <v>2302</v>
      </c>
      <c r="F350" s="44" t="s">
        <v>2303</v>
      </c>
      <c r="G350" s="77" t="s">
        <v>2304</v>
      </c>
      <c r="H350" s="77">
        <v>1</v>
      </c>
      <c r="I350" s="77" t="s">
        <v>2305</v>
      </c>
      <c r="J350" s="78">
        <v>53000000</v>
      </c>
      <c r="K350" s="79" t="s">
        <v>2306</v>
      </c>
      <c r="L350" s="44" t="s">
        <v>2307</v>
      </c>
      <c r="M350" s="44" t="s">
        <v>2308</v>
      </c>
      <c r="N350" s="44" t="s">
        <v>2309</v>
      </c>
      <c r="O350" s="44">
        <v>2019.06</v>
      </c>
    </row>
    <row r="351" spans="1:15" ht="20.100000000000001" customHeight="1">
      <c r="A351" s="43">
        <v>348</v>
      </c>
      <c r="B351" s="43">
        <v>9</v>
      </c>
      <c r="C351" s="44" t="s">
        <v>1665</v>
      </c>
      <c r="D351" s="44" t="s">
        <v>1666</v>
      </c>
      <c r="E351" s="44" t="s">
        <v>1652</v>
      </c>
      <c r="F351" s="44" t="s">
        <v>1667</v>
      </c>
      <c r="G351" s="77" t="s">
        <v>1611</v>
      </c>
      <c r="H351" s="77">
        <v>9</v>
      </c>
      <c r="I351" s="77" t="s">
        <v>1612</v>
      </c>
      <c r="J351" s="78">
        <v>300000000</v>
      </c>
      <c r="K351" s="79" t="s">
        <v>1613</v>
      </c>
      <c r="L351" s="44" t="s">
        <v>1614</v>
      </c>
      <c r="M351" s="44" t="s">
        <v>1615</v>
      </c>
      <c r="N351" s="44" t="s">
        <v>1616</v>
      </c>
      <c r="O351" s="44">
        <v>2019.12</v>
      </c>
    </row>
    <row r="352" spans="1:15" ht="20.100000000000001" customHeight="1">
      <c r="A352" s="43">
        <v>349</v>
      </c>
      <c r="B352" s="43">
        <v>9</v>
      </c>
      <c r="C352" s="44" t="s">
        <v>2310</v>
      </c>
      <c r="D352" s="44" t="s">
        <v>829</v>
      </c>
      <c r="E352" s="44" t="s">
        <v>2311</v>
      </c>
      <c r="F352" s="44"/>
      <c r="G352" s="77" t="s">
        <v>1827</v>
      </c>
      <c r="H352" s="77">
        <v>1</v>
      </c>
      <c r="I352" s="77" t="s">
        <v>1858</v>
      </c>
      <c r="J352" s="78">
        <v>50000000</v>
      </c>
      <c r="K352" s="79" t="s">
        <v>2312</v>
      </c>
      <c r="L352" s="44" t="s">
        <v>2313</v>
      </c>
      <c r="M352" s="44" t="s">
        <v>2314</v>
      </c>
      <c r="N352" s="44" t="s">
        <v>2315</v>
      </c>
      <c r="O352" s="44">
        <v>2019.01</v>
      </c>
    </row>
    <row r="353" spans="1:15" ht="20.100000000000001" customHeight="1">
      <c r="A353" s="43">
        <v>350</v>
      </c>
      <c r="B353" s="43">
        <v>9</v>
      </c>
      <c r="C353" s="44" t="s">
        <v>2771</v>
      </c>
      <c r="D353" s="44" t="s">
        <v>829</v>
      </c>
      <c r="E353" s="44" t="s">
        <v>2772</v>
      </c>
      <c r="F353" s="44" t="s">
        <v>2773</v>
      </c>
      <c r="G353" s="77" t="s">
        <v>2544</v>
      </c>
      <c r="H353" s="77">
        <v>1</v>
      </c>
      <c r="I353" s="77" t="s">
        <v>2545</v>
      </c>
      <c r="J353" s="78">
        <v>10000000</v>
      </c>
      <c r="K353" s="79" t="s">
        <v>2546</v>
      </c>
      <c r="L353" s="44" t="s">
        <v>2547</v>
      </c>
      <c r="M353" s="44" t="s">
        <v>2552</v>
      </c>
      <c r="N353" s="44" t="s">
        <v>2553</v>
      </c>
      <c r="O353" s="44">
        <v>2019.01</v>
      </c>
    </row>
    <row r="354" spans="1:15" ht="20.100000000000001" customHeight="1">
      <c r="A354" s="43">
        <v>351</v>
      </c>
      <c r="B354" s="43">
        <v>10</v>
      </c>
      <c r="C354" s="44" t="s">
        <v>2242</v>
      </c>
      <c r="D354" s="44" t="s">
        <v>50</v>
      </c>
      <c r="E354" s="44" t="s">
        <v>2243</v>
      </c>
      <c r="F354" s="44" t="s">
        <v>2236</v>
      </c>
      <c r="G354" s="77" t="s">
        <v>2244</v>
      </c>
      <c r="H354" s="77">
        <v>13</v>
      </c>
      <c r="I354" s="77" t="s">
        <v>2245</v>
      </c>
      <c r="J354" s="78">
        <v>65000000</v>
      </c>
      <c r="K354" s="79" t="s">
        <v>2238</v>
      </c>
      <c r="L354" s="44" t="s">
        <v>2246</v>
      </c>
      <c r="M354" s="44" t="s">
        <v>2247</v>
      </c>
      <c r="N354" s="44" t="s">
        <v>2248</v>
      </c>
      <c r="O354" s="44" t="s">
        <v>2249</v>
      </c>
    </row>
    <row r="355" spans="1:15" ht="20.100000000000001" customHeight="1">
      <c r="A355" s="43">
        <v>352</v>
      </c>
      <c r="B355" s="43">
        <v>10</v>
      </c>
      <c r="C355" s="44" t="s">
        <v>2137</v>
      </c>
      <c r="D355" s="44" t="s">
        <v>63</v>
      </c>
      <c r="E355" s="44" t="s">
        <v>2138</v>
      </c>
      <c r="F355" s="44" t="s">
        <v>2013</v>
      </c>
      <c r="G355" s="77" t="s">
        <v>2139</v>
      </c>
      <c r="H355" s="77">
        <v>3930</v>
      </c>
      <c r="I355" s="77" t="s">
        <v>2005</v>
      </c>
      <c r="J355" s="78">
        <v>89997000</v>
      </c>
      <c r="K355" s="79" t="s">
        <v>2140</v>
      </c>
      <c r="L355" s="44" t="s">
        <v>2141</v>
      </c>
      <c r="M355" s="44" t="s">
        <v>2142</v>
      </c>
      <c r="N355" s="44" t="s">
        <v>2143</v>
      </c>
      <c r="O355" s="44">
        <v>2018.11</v>
      </c>
    </row>
    <row r="356" spans="1:15" ht="20.100000000000001" customHeight="1">
      <c r="A356" s="43">
        <v>353</v>
      </c>
      <c r="B356" s="43">
        <v>10</v>
      </c>
      <c r="C356" s="44" t="s">
        <v>2730</v>
      </c>
      <c r="D356" s="44" t="s">
        <v>63</v>
      </c>
      <c r="E356" s="44" t="s">
        <v>2731</v>
      </c>
      <c r="F356" s="44" t="s">
        <v>2732</v>
      </c>
      <c r="G356" s="77" t="s">
        <v>2733</v>
      </c>
      <c r="H356" s="77">
        <v>45</v>
      </c>
      <c r="I356" s="77" t="s">
        <v>2734</v>
      </c>
      <c r="J356" s="78">
        <v>14359500</v>
      </c>
      <c r="K356" s="79" t="s">
        <v>2735</v>
      </c>
      <c r="L356" s="44" t="s">
        <v>2736</v>
      </c>
      <c r="M356" s="44" t="s">
        <v>2737</v>
      </c>
      <c r="N356" s="44" t="s">
        <v>2738</v>
      </c>
      <c r="O356" s="44">
        <v>2018.11</v>
      </c>
    </row>
    <row r="357" spans="1:15" ht="20.100000000000001" customHeight="1">
      <c r="A357" s="43">
        <v>354</v>
      </c>
      <c r="B357" s="43">
        <v>10</v>
      </c>
      <c r="C357" s="44" t="s">
        <v>2764</v>
      </c>
      <c r="D357" s="44" t="s">
        <v>63</v>
      </c>
      <c r="E357" s="44" t="s">
        <v>2765</v>
      </c>
      <c r="F357" s="44" t="s">
        <v>2557</v>
      </c>
      <c r="G357" s="77" t="s">
        <v>2766</v>
      </c>
      <c r="H357" s="77">
        <v>1</v>
      </c>
      <c r="I357" s="77" t="s">
        <v>2522</v>
      </c>
      <c r="J357" s="78">
        <v>11000000</v>
      </c>
      <c r="K357" s="79" t="s">
        <v>2767</v>
      </c>
      <c r="L357" s="44" t="s">
        <v>2768</v>
      </c>
      <c r="M357" s="44" t="s">
        <v>2769</v>
      </c>
      <c r="N357" s="44" t="s">
        <v>2770</v>
      </c>
      <c r="O357" s="44">
        <v>2018.11</v>
      </c>
    </row>
    <row r="358" spans="1:15" ht="20.100000000000001" customHeight="1">
      <c r="A358" s="43">
        <v>355</v>
      </c>
      <c r="B358" s="43">
        <v>10</v>
      </c>
      <c r="C358" s="44" t="s">
        <v>1472</v>
      </c>
      <c r="D358" s="44" t="s">
        <v>63</v>
      </c>
      <c r="E358" s="44" t="s">
        <v>1473</v>
      </c>
      <c r="F358" s="44" t="s">
        <v>1474</v>
      </c>
      <c r="G358" s="77" t="s">
        <v>1475</v>
      </c>
      <c r="H358" s="77">
        <v>11</v>
      </c>
      <c r="I358" s="77" t="s">
        <v>1476</v>
      </c>
      <c r="J358" s="78">
        <v>600000000</v>
      </c>
      <c r="K358" s="79" t="s">
        <v>1468</v>
      </c>
      <c r="L358" s="44" t="s">
        <v>1469</v>
      </c>
      <c r="M358" s="44" t="s">
        <v>1477</v>
      </c>
      <c r="N358" s="44" t="s">
        <v>1478</v>
      </c>
      <c r="O358" s="44" t="s">
        <v>1479</v>
      </c>
    </row>
    <row r="359" spans="1:15" ht="20.100000000000001" customHeight="1">
      <c r="A359" s="43">
        <v>356</v>
      </c>
      <c r="B359" s="43">
        <v>11</v>
      </c>
      <c r="C359" s="44" t="s">
        <v>1327</v>
      </c>
      <c r="D359" s="44" t="s">
        <v>63</v>
      </c>
      <c r="E359" s="44" t="s">
        <v>1328</v>
      </c>
      <c r="F359" s="44" t="s">
        <v>1329</v>
      </c>
      <c r="G359" s="77" t="s">
        <v>1330</v>
      </c>
      <c r="H359" s="77">
        <v>11</v>
      </c>
      <c r="I359" s="77" t="s">
        <v>1331</v>
      </c>
      <c r="J359" s="78">
        <v>2180000000</v>
      </c>
      <c r="K359" s="79" t="s">
        <v>1332</v>
      </c>
      <c r="L359" s="44" t="s">
        <v>1333</v>
      </c>
      <c r="M359" s="44" t="s">
        <v>1334</v>
      </c>
      <c r="N359" s="44" t="s">
        <v>1335</v>
      </c>
      <c r="O359" s="44">
        <v>2019.12</v>
      </c>
    </row>
    <row r="360" spans="1:15" ht="20.100000000000001" customHeight="1">
      <c r="A360" s="43">
        <v>357</v>
      </c>
      <c r="B360" s="43">
        <v>11</v>
      </c>
      <c r="C360" s="44" t="s">
        <v>1368</v>
      </c>
      <c r="D360" s="44" t="s">
        <v>50</v>
      </c>
      <c r="E360" s="44" t="s">
        <v>1369</v>
      </c>
      <c r="F360" s="44" t="s">
        <v>1370</v>
      </c>
      <c r="G360" s="77" t="s">
        <v>1338</v>
      </c>
      <c r="H360" s="77">
        <v>987</v>
      </c>
      <c r="I360" s="77" t="s">
        <v>1371</v>
      </c>
      <c r="J360" s="78">
        <v>1395431000</v>
      </c>
      <c r="K360" s="79" t="s">
        <v>1332</v>
      </c>
      <c r="L360" s="44" t="s">
        <v>1333</v>
      </c>
      <c r="M360" s="44" t="s">
        <v>1372</v>
      </c>
      <c r="N360" s="44" t="s">
        <v>1373</v>
      </c>
      <c r="O360" s="44">
        <v>2018.12</v>
      </c>
    </row>
    <row r="361" spans="1:15" ht="20.100000000000001" customHeight="1">
      <c r="A361" s="43">
        <v>358</v>
      </c>
      <c r="B361" s="43">
        <v>11</v>
      </c>
      <c r="C361" s="44" t="s">
        <v>1299</v>
      </c>
      <c r="D361" s="44" t="s">
        <v>50</v>
      </c>
      <c r="E361" s="44" t="s">
        <v>37</v>
      </c>
      <c r="F361" s="44" t="s">
        <v>38</v>
      </c>
      <c r="G361" s="77" t="s">
        <v>32</v>
      </c>
      <c r="H361" s="77">
        <v>73659</v>
      </c>
      <c r="I361" s="77" t="s">
        <v>34</v>
      </c>
      <c r="J361" s="78">
        <v>17702488680</v>
      </c>
      <c r="K361" s="79" t="s">
        <v>10</v>
      </c>
      <c r="L361" s="44" t="s">
        <v>238</v>
      </c>
      <c r="M361" s="44" t="s">
        <v>39</v>
      </c>
      <c r="N361" s="44" t="s">
        <v>40</v>
      </c>
      <c r="O361" s="44">
        <v>2018.12</v>
      </c>
    </row>
    <row r="362" spans="1:15" ht="20.100000000000001" customHeight="1">
      <c r="A362" s="43">
        <v>359</v>
      </c>
      <c r="B362" s="43">
        <v>11</v>
      </c>
      <c r="C362" s="44" t="s">
        <v>1422</v>
      </c>
      <c r="D362" s="44" t="s">
        <v>72</v>
      </c>
      <c r="E362" s="44" t="s">
        <v>1423</v>
      </c>
      <c r="F362" s="44" t="s">
        <v>1424</v>
      </c>
      <c r="G362" s="77" t="s">
        <v>1425</v>
      </c>
      <c r="H362" s="77">
        <v>339</v>
      </c>
      <c r="I362" s="77" t="s">
        <v>848</v>
      </c>
      <c r="J362" s="78">
        <v>781000000</v>
      </c>
      <c r="K362" s="79" t="s">
        <v>103</v>
      </c>
      <c r="L362" s="44" t="s">
        <v>52</v>
      </c>
      <c r="M362" s="44" t="s">
        <v>104</v>
      </c>
      <c r="N362" s="44" t="s">
        <v>105</v>
      </c>
      <c r="O362" s="44">
        <v>43617</v>
      </c>
    </row>
    <row r="363" spans="1:15" ht="20.100000000000001" customHeight="1">
      <c r="A363" s="43">
        <v>360</v>
      </c>
      <c r="B363" s="43">
        <v>11</v>
      </c>
      <c r="C363" s="44" t="s">
        <v>2590</v>
      </c>
      <c r="D363" s="44" t="s">
        <v>63</v>
      </c>
      <c r="E363" s="44" t="s">
        <v>2591</v>
      </c>
      <c r="F363" s="44" t="s">
        <v>2592</v>
      </c>
      <c r="G363" s="77" t="s">
        <v>2593</v>
      </c>
      <c r="H363" s="77">
        <v>2800</v>
      </c>
      <c r="I363" s="77" t="s">
        <v>848</v>
      </c>
      <c r="J363" s="78">
        <v>29000000</v>
      </c>
      <c r="K363" s="79" t="s">
        <v>103</v>
      </c>
      <c r="L363" s="44" t="s">
        <v>52</v>
      </c>
      <c r="M363" s="44" t="s">
        <v>2594</v>
      </c>
      <c r="N363" s="44" t="s">
        <v>2595</v>
      </c>
      <c r="O363" s="44">
        <v>43497</v>
      </c>
    </row>
    <row r="364" spans="1:15" ht="20.100000000000001" customHeight="1">
      <c r="A364" s="43">
        <v>361</v>
      </c>
      <c r="B364" s="43">
        <v>11</v>
      </c>
      <c r="C364" s="44" t="s">
        <v>1774</v>
      </c>
      <c r="D364" s="44" t="s">
        <v>829</v>
      </c>
      <c r="E364" s="44" t="s">
        <v>1775</v>
      </c>
      <c r="F364" s="44" t="s">
        <v>1776</v>
      </c>
      <c r="G364" s="77" t="s">
        <v>1777</v>
      </c>
      <c r="H364" s="77">
        <v>243</v>
      </c>
      <c r="I364" s="77" t="s">
        <v>1772</v>
      </c>
      <c r="J364" s="78">
        <v>210000000</v>
      </c>
      <c r="K364" s="79" t="s">
        <v>1778</v>
      </c>
      <c r="L364" s="44" t="s">
        <v>1779</v>
      </c>
      <c r="M364" s="44" t="s">
        <v>1780</v>
      </c>
      <c r="N364" s="44" t="s">
        <v>1781</v>
      </c>
      <c r="O364" s="44">
        <v>2019.03</v>
      </c>
    </row>
    <row r="365" spans="1:15" ht="20.100000000000001" customHeight="1">
      <c r="A365" s="43">
        <v>362</v>
      </c>
      <c r="B365" s="43">
        <v>11</v>
      </c>
      <c r="C365" s="44" t="s">
        <v>2290</v>
      </c>
      <c r="D365" s="44" t="s">
        <v>63</v>
      </c>
      <c r="E365" s="44" t="s">
        <v>2291</v>
      </c>
      <c r="F365" s="44" t="s">
        <v>2291</v>
      </c>
      <c r="G365" s="77" t="s">
        <v>2292</v>
      </c>
      <c r="H365" s="77">
        <v>80</v>
      </c>
      <c r="I365" s="77" t="s">
        <v>2293</v>
      </c>
      <c r="J365" s="78">
        <v>56000000</v>
      </c>
      <c r="K365" s="79" t="s">
        <v>2294</v>
      </c>
      <c r="L365" s="44" t="s">
        <v>2295</v>
      </c>
      <c r="M365" s="44" t="s">
        <v>2296</v>
      </c>
      <c r="N365" s="44" t="s">
        <v>2297</v>
      </c>
      <c r="O365" s="44">
        <v>2019.12</v>
      </c>
    </row>
    <row r="366" spans="1:15" ht="20.100000000000001" customHeight="1">
      <c r="A366" s="43">
        <v>363</v>
      </c>
      <c r="B366" s="43">
        <v>11</v>
      </c>
      <c r="C366" s="44" t="s">
        <v>2400</v>
      </c>
      <c r="D366" s="44" t="s">
        <v>63</v>
      </c>
      <c r="E366" s="44" t="s">
        <v>2401</v>
      </c>
      <c r="F366" s="44" t="s">
        <v>2401</v>
      </c>
      <c r="G366" s="77" t="s">
        <v>2388</v>
      </c>
      <c r="H366" s="77">
        <v>80</v>
      </c>
      <c r="I366" s="77" t="s">
        <v>2379</v>
      </c>
      <c r="J366" s="78">
        <v>48000000</v>
      </c>
      <c r="K366" s="79" t="s">
        <v>1305</v>
      </c>
      <c r="L366" s="44" t="s">
        <v>1306</v>
      </c>
      <c r="M366" s="44" t="s">
        <v>2402</v>
      </c>
      <c r="N366" s="44" t="s">
        <v>2403</v>
      </c>
      <c r="O366" s="44">
        <v>2019.12</v>
      </c>
    </row>
    <row r="367" spans="1:15" ht="20.100000000000001" customHeight="1">
      <c r="A367" s="43">
        <v>364</v>
      </c>
      <c r="B367" s="43">
        <v>11</v>
      </c>
      <c r="C367" s="44" t="s">
        <v>1940</v>
      </c>
      <c r="D367" s="44" t="s">
        <v>63</v>
      </c>
      <c r="E367" s="44" t="s">
        <v>1941</v>
      </c>
      <c r="F367" s="44" t="s">
        <v>1942</v>
      </c>
      <c r="G367" s="77" t="s">
        <v>1873</v>
      </c>
      <c r="H367" s="77">
        <v>2</v>
      </c>
      <c r="I367" s="77" t="s">
        <v>1858</v>
      </c>
      <c r="J367" s="78">
        <v>150000000</v>
      </c>
      <c r="K367" s="79" t="s">
        <v>1829</v>
      </c>
      <c r="L367" s="44" t="s">
        <v>1830</v>
      </c>
      <c r="M367" s="44" t="s">
        <v>1943</v>
      </c>
      <c r="N367" s="44" t="s">
        <v>1944</v>
      </c>
      <c r="O367" s="44">
        <v>2019.06</v>
      </c>
    </row>
    <row r="368" spans="1:15" ht="20.100000000000001" customHeight="1">
      <c r="A368" s="43">
        <v>365</v>
      </c>
      <c r="B368" s="43">
        <v>11</v>
      </c>
      <c r="C368" s="44" t="s">
        <v>1559</v>
      </c>
      <c r="D368" s="44" t="s">
        <v>63</v>
      </c>
      <c r="E368" s="44" t="s">
        <v>1560</v>
      </c>
      <c r="F368" s="44" t="s">
        <v>1561</v>
      </c>
      <c r="G368" s="77" t="s">
        <v>1562</v>
      </c>
      <c r="H368" s="77">
        <v>1</v>
      </c>
      <c r="I368" s="77" t="s">
        <v>1563</v>
      </c>
      <c r="J368" s="78">
        <v>450000000</v>
      </c>
      <c r="K368" s="79" t="s">
        <v>1564</v>
      </c>
      <c r="L368" s="44" t="s">
        <v>1565</v>
      </c>
      <c r="M368" s="44" t="s">
        <v>1566</v>
      </c>
      <c r="N368" s="44" t="s">
        <v>1567</v>
      </c>
      <c r="O368" s="44">
        <v>2019.03</v>
      </c>
    </row>
    <row r="369" spans="1:15" ht="20.100000000000001" customHeight="1">
      <c r="A369" s="43">
        <v>366</v>
      </c>
      <c r="B369" s="43">
        <v>11</v>
      </c>
      <c r="C369" s="44" t="s">
        <v>2554</v>
      </c>
      <c r="D369" s="44" t="s">
        <v>829</v>
      </c>
      <c r="E369" s="44" t="s">
        <v>2551</v>
      </c>
      <c r="F369" s="44"/>
      <c r="G369" s="77" t="s">
        <v>2544</v>
      </c>
      <c r="H369" s="77">
        <v>1</v>
      </c>
      <c r="I369" s="77" t="s">
        <v>2545</v>
      </c>
      <c r="J369" s="78">
        <v>30000000</v>
      </c>
      <c r="K369" s="79" t="s">
        <v>2546</v>
      </c>
      <c r="L369" s="44" t="s">
        <v>2547</v>
      </c>
      <c r="M369" s="44" t="s">
        <v>2552</v>
      </c>
      <c r="N369" s="44" t="s">
        <v>2553</v>
      </c>
      <c r="O369" s="44">
        <v>2019.05</v>
      </c>
    </row>
    <row r="370" spans="1:15" ht="20.100000000000001" customHeight="1">
      <c r="A370" s="43">
        <v>367</v>
      </c>
      <c r="B370" s="43">
        <v>12</v>
      </c>
      <c r="C370" s="44" t="s">
        <v>2809</v>
      </c>
      <c r="D370" s="44" t="s">
        <v>605</v>
      </c>
      <c r="E370" s="44" t="s">
        <v>2810</v>
      </c>
      <c r="F370" s="44" t="s">
        <v>2811</v>
      </c>
      <c r="G370" s="77" t="s">
        <v>2812</v>
      </c>
      <c r="H370" s="77">
        <v>134</v>
      </c>
      <c r="I370" s="77" t="s">
        <v>2813</v>
      </c>
      <c r="J370" s="78">
        <v>7829700</v>
      </c>
      <c r="K370" s="79" t="s">
        <v>2814</v>
      </c>
      <c r="L370" s="44" t="s">
        <v>2815</v>
      </c>
      <c r="M370" s="44" t="s">
        <v>2816</v>
      </c>
      <c r="N370" s="44" t="s">
        <v>2817</v>
      </c>
      <c r="O370" s="44">
        <v>2019.01</v>
      </c>
    </row>
    <row r="371" spans="1:15" ht="20.100000000000001" customHeight="1">
      <c r="A371" s="63"/>
      <c r="B371" s="63"/>
      <c r="C371" s="80"/>
      <c r="D371" s="80"/>
      <c r="E371" s="80"/>
      <c r="F371" s="80"/>
      <c r="G371" s="81"/>
      <c r="H371" s="81"/>
      <c r="I371" s="81"/>
      <c r="J371" s="82"/>
      <c r="K371" s="83"/>
      <c r="L371" s="80"/>
      <c r="M371" s="80"/>
      <c r="N371" s="80"/>
      <c r="O371" s="80"/>
    </row>
    <row r="372" spans="1:15" ht="20.100000000000001" customHeight="1">
      <c r="A372" s="63"/>
      <c r="B372" s="63"/>
      <c r="C372" s="80"/>
      <c r="D372" s="80"/>
      <c r="E372" s="80"/>
      <c r="F372" s="80"/>
      <c r="G372" s="81"/>
      <c r="H372" s="81"/>
      <c r="I372" s="81"/>
      <c r="J372" s="82"/>
      <c r="K372" s="83"/>
      <c r="L372" s="80"/>
      <c r="M372" s="80"/>
      <c r="N372" s="80"/>
      <c r="O372" s="80"/>
    </row>
    <row r="373" spans="1:15" ht="20.100000000000001" customHeight="1">
      <c r="A373" s="63"/>
      <c r="B373" s="63"/>
      <c r="C373" s="80"/>
      <c r="D373" s="80"/>
      <c r="E373" s="80"/>
      <c r="F373" s="80"/>
      <c r="G373" s="81"/>
      <c r="H373" s="81"/>
      <c r="I373" s="81"/>
      <c r="J373" s="82"/>
      <c r="K373" s="83"/>
      <c r="L373" s="80"/>
      <c r="M373" s="80"/>
      <c r="N373" s="80"/>
      <c r="O373" s="80"/>
    </row>
    <row r="374" spans="1:15" ht="20.100000000000001" customHeight="1">
      <c r="A374" s="63"/>
      <c r="B374" s="63"/>
      <c r="C374" s="80"/>
      <c r="D374" s="80"/>
      <c r="E374" s="80"/>
      <c r="F374" s="80"/>
      <c r="G374" s="81"/>
      <c r="H374" s="81"/>
      <c r="I374" s="81"/>
      <c r="J374" s="82"/>
      <c r="K374" s="83"/>
      <c r="L374" s="80"/>
      <c r="M374" s="80"/>
      <c r="N374" s="80"/>
      <c r="O374" s="80"/>
    </row>
    <row r="375" spans="1:15" ht="20.100000000000001" customHeight="1">
      <c r="A375" s="63"/>
      <c r="B375" s="63"/>
      <c r="C375" s="80"/>
      <c r="D375" s="80"/>
      <c r="E375" s="80"/>
      <c r="F375" s="80"/>
      <c r="G375" s="81"/>
      <c r="H375" s="81"/>
      <c r="I375" s="81"/>
      <c r="J375" s="82"/>
      <c r="K375" s="83"/>
      <c r="L375" s="80"/>
      <c r="M375" s="80"/>
      <c r="N375" s="80"/>
      <c r="O375" s="80"/>
    </row>
    <row r="376" spans="1:15" ht="20.100000000000001" customHeight="1">
      <c r="A376" s="63"/>
      <c r="B376" s="63"/>
      <c r="C376" s="80"/>
      <c r="D376" s="80"/>
      <c r="E376" s="80"/>
      <c r="F376" s="80"/>
      <c r="G376" s="81"/>
      <c r="H376" s="81"/>
      <c r="I376" s="81"/>
      <c r="J376" s="82"/>
      <c r="K376" s="83"/>
      <c r="L376" s="80"/>
      <c r="M376" s="80"/>
      <c r="N376" s="80"/>
      <c r="O376" s="80"/>
    </row>
    <row r="377" spans="1:15" ht="20.100000000000001" customHeight="1">
      <c r="A377" s="63"/>
      <c r="B377" s="63"/>
      <c r="C377" s="80"/>
      <c r="D377" s="80"/>
      <c r="E377" s="80"/>
      <c r="F377" s="80"/>
      <c r="G377" s="81"/>
      <c r="H377" s="81"/>
      <c r="I377" s="81"/>
      <c r="J377" s="82"/>
      <c r="K377" s="83"/>
      <c r="L377" s="80"/>
      <c r="M377" s="80"/>
      <c r="N377" s="80"/>
      <c r="O377" s="80"/>
    </row>
    <row r="378" spans="1:15" ht="20.100000000000001" customHeight="1">
      <c r="A378" s="63"/>
      <c r="B378" s="63"/>
      <c r="C378" s="80"/>
      <c r="D378" s="80"/>
      <c r="E378" s="80"/>
      <c r="F378" s="80"/>
      <c r="G378" s="81"/>
      <c r="H378" s="81"/>
      <c r="I378" s="81"/>
      <c r="J378" s="82"/>
      <c r="K378" s="83"/>
      <c r="L378" s="80"/>
      <c r="M378" s="80"/>
      <c r="N378" s="80"/>
      <c r="O378" s="80"/>
    </row>
    <row r="379" spans="1:15" ht="20.100000000000001" customHeight="1">
      <c r="A379" s="63"/>
      <c r="B379" s="63"/>
      <c r="C379" s="80"/>
      <c r="D379" s="80"/>
      <c r="E379" s="80"/>
      <c r="F379" s="80"/>
      <c r="G379" s="81"/>
      <c r="H379" s="81"/>
      <c r="I379" s="81"/>
      <c r="J379" s="82"/>
      <c r="K379" s="83"/>
      <c r="L379" s="80"/>
      <c r="M379" s="80"/>
      <c r="N379" s="80"/>
      <c r="O379" s="80"/>
    </row>
    <row r="380" spans="1:15" s="20" customFormat="1" ht="20.100000000000001" customHeight="1">
      <c r="A380" s="63"/>
      <c r="B380" s="63"/>
      <c r="C380" s="80"/>
      <c r="D380" s="80"/>
      <c r="E380" s="80"/>
      <c r="F380" s="80"/>
      <c r="G380" s="81"/>
      <c r="H380" s="81"/>
      <c r="I380" s="81"/>
      <c r="J380" s="82"/>
      <c r="K380" s="83"/>
      <c r="L380" s="80"/>
      <c r="M380" s="80"/>
      <c r="N380" s="80"/>
      <c r="O380" s="80"/>
    </row>
    <row r="381" spans="1:15" s="20" customFormat="1" ht="20.100000000000001" customHeight="1">
      <c r="A381" s="63"/>
      <c r="B381" s="63"/>
      <c r="C381" s="80"/>
      <c r="D381" s="80"/>
      <c r="E381" s="80"/>
      <c r="F381" s="80"/>
      <c r="G381" s="81"/>
      <c r="H381" s="81"/>
      <c r="I381" s="81"/>
      <c r="J381" s="82"/>
      <c r="K381" s="83"/>
      <c r="L381" s="80"/>
      <c r="M381" s="80"/>
      <c r="N381" s="80"/>
      <c r="O381" s="80"/>
    </row>
    <row r="382" spans="1:15" s="20" customFormat="1" ht="20.100000000000001" customHeight="1">
      <c r="A382" s="63"/>
      <c r="B382" s="63"/>
      <c r="C382" s="80"/>
      <c r="D382" s="80"/>
      <c r="E382" s="80"/>
      <c r="F382" s="80"/>
      <c r="G382" s="81"/>
      <c r="H382" s="81"/>
      <c r="I382" s="81"/>
      <c r="J382" s="82"/>
      <c r="K382" s="83"/>
      <c r="L382" s="80"/>
      <c r="M382" s="80"/>
      <c r="N382" s="80"/>
      <c r="O382" s="80"/>
    </row>
    <row r="383" spans="1:15" s="20" customFormat="1" ht="20.100000000000001" customHeight="1">
      <c r="A383" s="63"/>
      <c r="B383" s="63"/>
      <c r="C383" s="80"/>
      <c r="D383" s="80"/>
      <c r="E383" s="80"/>
      <c r="F383" s="80"/>
      <c r="G383" s="81"/>
      <c r="H383" s="81"/>
      <c r="I383" s="81"/>
      <c r="J383" s="82"/>
      <c r="K383" s="83"/>
      <c r="L383" s="80"/>
      <c r="M383" s="80"/>
      <c r="N383" s="80"/>
      <c r="O383" s="80"/>
    </row>
    <row r="384" spans="1:15" s="20" customFormat="1" ht="20.100000000000001" customHeight="1">
      <c r="A384" s="63"/>
      <c r="B384" s="63"/>
      <c r="C384" s="80"/>
      <c r="D384" s="80"/>
      <c r="E384" s="80"/>
      <c r="F384" s="80"/>
      <c r="G384" s="81"/>
      <c r="H384" s="81"/>
      <c r="I384" s="81"/>
      <c r="J384" s="82"/>
      <c r="K384" s="83"/>
      <c r="L384" s="80"/>
      <c r="M384" s="80"/>
      <c r="N384" s="80"/>
      <c r="O384" s="80"/>
    </row>
    <row r="385" spans="1:15" s="20" customFormat="1" ht="20.100000000000001" customHeight="1">
      <c r="A385" s="63"/>
      <c r="B385" s="63"/>
      <c r="C385" s="80"/>
      <c r="D385" s="80"/>
      <c r="E385" s="80"/>
      <c r="F385" s="80"/>
      <c r="G385" s="81"/>
      <c r="H385" s="81"/>
      <c r="I385" s="81"/>
      <c r="J385" s="82"/>
      <c r="K385" s="83"/>
      <c r="L385" s="80"/>
      <c r="M385" s="80"/>
      <c r="N385" s="80"/>
      <c r="O385" s="80"/>
    </row>
    <row r="386" spans="1:15" s="20" customFormat="1" ht="20.100000000000001" customHeight="1">
      <c r="A386" s="63"/>
      <c r="B386" s="63"/>
      <c r="C386" s="80"/>
      <c r="D386" s="80"/>
      <c r="E386" s="80"/>
      <c r="F386" s="80"/>
      <c r="G386" s="81"/>
      <c r="H386" s="81"/>
      <c r="I386" s="81"/>
      <c r="J386" s="82"/>
      <c r="K386" s="83"/>
      <c r="L386" s="80"/>
      <c r="M386" s="80"/>
      <c r="N386" s="80"/>
      <c r="O386" s="80"/>
    </row>
    <row r="387" spans="1:15" s="20" customFormat="1" ht="20.100000000000001" customHeight="1">
      <c r="A387" s="63"/>
      <c r="B387" s="63"/>
      <c r="C387" s="80"/>
      <c r="D387" s="80"/>
      <c r="E387" s="80"/>
      <c r="F387" s="80"/>
      <c r="G387" s="81"/>
      <c r="H387" s="81"/>
      <c r="I387" s="81"/>
      <c r="J387" s="82"/>
      <c r="K387" s="83"/>
      <c r="L387" s="80"/>
      <c r="M387" s="80"/>
      <c r="N387" s="80"/>
      <c r="O387" s="80"/>
    </row>
    <row r="388" spans="1:15" s="20" customFormat="1" ht="20.100000000000001" customHeight="1">
      <c r="A388" s="63"/>
      <c r="B388" s="63"/>
      <c r="C388" s="80"/>
      <c r="D388" s="80"/>
      <c r="E388" s="80"/>
      <c r="F388" s="80"/>
      <c r="G388" s="81"/>
      <c r="H388" s="81"/>
      <c r="I388" s="81"/>
      <c r="J388" s="82"/>
      <c r="K388" s="83"/>
      <c r="L388" s="80"/>
      <c r="M388" s="80"/>
      <c r="N388" s="80"/>
      <c r="O388" s="80"/>
    </row>
    <row r="389" spans="1:15" s="20" customFormat="1" ht="20.100000000000001" customHeight="1">
      <c r="A389" s="63"/>
      <c r="B389" s="63"/>
      <c r="C389" s="80"/>
      <c r="D389" s="80"/>
      <c r="E389" s="80"/>
      <c r="F389" s="80"/>
      <c r="G389" s="81"/>
      <c r="H389" s="81"/>
      <c r="I389" s="81"/>
      <c r="J389" s="82"/>
      <c r="K389" s="83"/>
      <c r="L389" s="80"/>
      <c r="M389" s="80"/>
      <c r="N389" s="80"/>
      <c r="O389" s="80"/>
    </row>
    <row r="390" spans="1:15" s="20" customFormat="1" ht="20.100000000000001" customHeight="1">
      <c r="A390" s="63"/>
      <c r="B390" s="63"/>
      <c r="C390" s="80"/>
      <c r="D390" s="80"/>
      <c r="E390" s="80"/>
      <c r="F390" s="80"/>
      <c r="G390" s="81"/>
      <c r="H390" s="81"/>
      <c r="I390" s="81"/>
      <c r="J390" s="82"/>
      <c r="K390" s="83"/>
      <c r="L390" s="80"/>
      <c r="M390" s="80"/>
      <c r="N390" s="80"/>
      <c r="O390" s="80"/>
    </row>
    <row r="391" spans="1:15" s="20" customFormat="1" ht="20.100000000000001" customHeight="1">
      <c r="A391" s="63"/>
      <c r="B391" s="63"/>
      <c r="C391" s="80"/>
      <c r="D391" s="80"/>
      <c r="E391" s="80"/>
      <c r="F391" s="80"/>
      <c r="G391" s="81"/>
      <c r="H391" s="81"/>
      <c r="I391" s="81"/>
      <c r="J391" s="82"/>
      <c r="K391" s="83"/>
      <c r="L391" s="80"/>
      <c r="M391" s="80"/>
      <c r="N391" s="80"/>
      <c r="O391" s="80"/>
    </row>
    <row r="392" spans="1:15" s="20" customFormat="1" ht="20.100000000000001" customHeight="1">
      <c r="A392" s="63"/>
      <c r="B392" s="63"/>
      <c r="C392" s="80"/>
      <c r="D392" s="80"/>
      <c r="E392" s="80"/>
      <c r="F392" s="80"/>
      <c r="G392" s="81"/>
      <c r="H392" s="81"/>
      <c r="I392" s="81"/>
      <c r="J392" s="82"/>
      <c r="K392" s="83"/>
      <c r="L392" s="80"/>
      <c r="M392" s="80"/>
      <c r="N392" s="80"/>
      <c r="O392" s="80"/>
    </row>
    <row r="393" spans="1:15" s="20" customFormat="1" ht="20.100000000000001" customHeight="1">
      <c r="A393" s="63"/>
      <c r="B393" s="63"/>
      <c r="C393" s="80"/>
      <c r="D393" s="80"/>
      <c r="E393" s="80"/>
      <c r="F393" s="80"/>
      <c r="G393" s="81"/>
      <c r="H393" s="81"/>
      <c r="I393" s="81"/>
      <c r="J393" s="82"/>
      <c r="K393" s="83"/>
      <c r="L393" s="80"/>
      <c r="M393" s="80"/>
      <c r="N393" s="80"/>
      <c r="O393" s="80"/>
    </row>
    <row r="394" spans="1:15" s="20" customFormat="1" ht="20.100000000000001" customHeight="1">
      <c r="A394" s="63"/>
      <c r="B394" s="63"/>
      <c r="C394" s="80"/>
      <c r="D394" s="80"/>
      <c r="E394" s="80"/>
      <c r="F394" s="80"/>
      <c r="G394" s="81"/>
      <c r="H394" s="81"/>
      <c r="I394" s="81"/>
      <c r="J394" s="82"/>
      <c r="K394" s="83"/>
      <c r="L394" s="80"/>
      <c r="M394" s="80"/>
      <c r="N394" s="80"/>
      <c r="O394" s="80"/>
    </row>
    <row r="395" spans="1:15" s="20" customFormat="1" ht="20.100000000000001" customHeight="1">
      <c r="A395" s="63"/>
      <c r="B395" s="63"/>
      <c r="C395" s="80"/>
      <c r="D395" s="80"/>
      <c r="E395" s="80"/>
      <c r="F395" s="80"/>
      <c r="G395" s="81"/>
      <c r="H395" s="81"/>
      <c r="I395" s="81"/>
      <c r="J395" s="82"/>
      <c r="K395" s="83"/>
      <c r="L395" s="80"/>
      <c r="M395" s="80"/>
      <c r="N395" s="80"/>
      <c r="O395" s="80"/>
    </row>
    <row r="396" spans="1:15" s="20" customFormat="1" ht="20.100000000000001" customHeight="1">
      <c r="A396" s="63"/>
      <c r="B396" s="63"/>
      <c r="C396" s="80"/>
      <c r="D396" s="80"/>
      <c r="E396" s="80"/>
      <c r="F396" s="80"/>
      <c r="G396" s="81"/>
      <c r="H396" s="81"/>
      <c r="I396" s="81"/>
      <c r="J396" s="82"/>
      <c r="K396" s="83"/>
      <c r="L396" s="80"/>
      <c r="M396" s="80"/>
      <c r="N396" s="80"/>
      <c r="O396" s="80"/>
    </row>
    <row r="397" spans="1:15" s="20" customFormat="1" ht="20.100000000000001" customHeight="1">
      <c r="A397" s="63"/>
      <c r="B397" s="63"/>
      <c r="C397" s="80"/>
      <c r="D397" s="80"/>
      <c r="E397" s="80"/>
      <c r="F397" s="80"/>
      <c r="G397" s="81"/>
      <c r="H397" s="81"/>
      <c r="I397" s="81"/>
      <c r="J397" s="82"/>
      <c r="K397" s="83"/>
      <c r="L397" s="80"/>
      <c r="M397" s="80"/>
      <c r="N397" s="80"/>
      <c r="O397" s="80"/>
    </row>
    <row r="398" spans="1:15" s="20" customFormat="1" ht="20.100000000000001" customHeight="1">
      <c r="A398" s="63"/>
      <c r="B398" s="63"/>
      <c r="C398" s="80"/>
      <c r="D398" s="80"/>
      <c r="E398" s="80"/>
      <c r="F398" s="80"/>
      <c r="G398" s="81"/>
      <c r="H398" s="81"/>
      <c r="I398" s="81"/>
      <c r="J398" s="82"/>
      <c r="K398" s="83"/>
      <c r="L398" s="80"/>
      <c r="M398" s="80"/>
      <c r="N398" s="80"/>
      <c r="O398" s="80"/>
    </row>
    <row r="399" spans="1:15" s="20" customFormat="1" ht="20.100000000000001" customHeight="1">
      <c r="A399" s="63"/>
      <c r="B399" s="63"/>
      <c r="C399" s="80"/>
      <c r="D399" s="80"/>
      <c r="E399" s="80"/>
      <c r="F399" s="80"/>
      <c r="G399" s="81"/>
      <c r="H399" s="81"/>
      <c r="I399" s="81"/>
      <c r="J399" s="82"/>
      <c r="K399" s="83"/>
      <c r="L399" s="80"/>
      <c r="M399" s="80"/>
      <c r="N399" s="80"/>
      <c r="O399" s="80"/>
    </row>
    <row r="400" spans="1:15" s="20" customFormat="1" ht="20.100000000000001" customHeight="1">
      <c r="A400" s="63"/>
      <c r="B400" s="63"/>
      <c r="C400" s="80"/>
      <c r="D400" s="80"/>
      <c r="E400" s="80"/>
      <c r="F400" s="80"/>
      <c r="G400" s="81"/>
      <c r="H400" s="81"/>
      <c r="I400" s="81"/>
      <c r="J400" s="82"/>
      <c r="K400" s="83"/>
      <c r="L400" s="80"/>
      <c r="M400" s="80"/>
      <c r="N400" s="80"/>
      <c r="O400" s="80"/>
    </row>
    <row r="401" spans="1:15" s="20" customFormat="1" ht="20.100000000000001" customHeight="1">
      <c r="A401" s="63"/>
      <c r="B401" s="63"/>
      <c r="C401" s="80"/>
      <c r="D401" s="80"/>
      <c r="E401" s="80"/>
      <c r="F401" s="80"/>
      <c r="G401" s="81"/>
      <c r="H401" s="81"/>
      <c r="I401" s="81"/>
      <c r="J401" s="82"/>
      <c r="K401" s="83"/>
      <c r="L401" s="80"/>
      <c r="M401" s="80"/>
      <c r="N401" s="80"/>
      <c r="O401" s="80"/>
    </row>
    <row r="402" spans="1:15" s="20" customFormat="1" ht="20.100000000000001" customHeight="1">
      <c r="A402" s="63"/>
      <c r="B402" s="63"/>
      <c r="C402" s="80"/>
      <c r="D402" s="80"/>
      <c r="E402" s="80"/>
      <c r="F402" s="80"/>
      <c r="G402" s="81"/>
      <c r="H402" s="81"/>
      <c r="I402" s="81"/>
      <c r="J402" s="82"/>
      <c r="K402" s="83"/>
      <c r="L402" s="80"/>
      <c r="M402" s="80"/>
      <c r="N402" s="80"/>
      <c r="O402" s="80"/>
    </row>
    <row r="403" spans="1:15" s="20" customFormat="1" ht="20.100000000000001" customHeight="1">
      <c r="A403" s="63"/>
      <c r="B403" s="63"/>
      <c r="C403" s="80"/>
      <c r="D403" s="80"/>
      <c r="E403" s="80"/>
      <c r="F403" s="80"/>
      <c r="G403" s="81"/>
      <c r="H403" s="81"/>
      <c r="I403" s="81"/>
      <c r="J403" s="82"/>
      <c r="K403" s="83"/>
      <c r="L403" s="80"/>
      <c r="M403" s="80"/>
      <c r="N403" s="80"/>
      <c r="O403" s="80"/>
    </row>
    <row r="404" spans="1:15" s="20" customFormat="1" ht="20.100000000000001" customHeight="1">
      <c r="A404" s="63"/>
      <c r="B404" s="63"/>
      <c r="C404" s="80"/>
      <c r="D404" s="80"/>
      <c r="E404" s="80"/>
      <c r="F404" s="80"/>
      <c r="G404" s="81"/>
      <c r="H404" s="81"/>
      <c r="I404" s="81"/>
      <c r="J404" s="82"/>
      <c r="K404" s="83"/>
      <c r="L404" s="80"/>
      <c r="M404" s="80"/>
      <c r="N404" s="80"/>
      <c r="O404" s="80"/>
    </row>
    <row r="405" spans="1:15" s="20" customFormat="1" ht="20.100000000000001" customHeight="1">
      <c r="A405" s="63"/>
      <c r="B405" s="63"/>
      <c r="C405" s="80"/>
      <c r="D405" s="80"/>
      <c r="E405" s="80"/>
      <c r="F405" s="80"/>
      <c r="G405" s="81"/>
      <c r="H405" s="81"/>
      <c r="I405" s="81"/>
      <c r="J405" s="82"/>
      <c r="K405" s="83"/>
      <c r="L405" s="80"/>
      <c r="M405" s="80"/>
      <c r="N405" s="80"/>
      <c r="O405" s="80"/>
    </row>
    <row r="406" spans="1:15" s="20" customFormat="1" ht="20.100000000000001" customHeight="1">
      <c r="A406" s="63"/>
      <c r="B406" s="63"/>
      <c r="C406" s="80"/>
      <c r="D406" s="80"/>
      <c r="E406" s="80"/>
      <c r="F406" s="80"/>
      <c r="G406" s="81"/>
      <c r="H406" s="81"/>
      <c r="I406" s="81"/>
      <c r="J406" s="82"/>
      <c r="K406" s="83"/>
      <c r="L406" s="80"/>
      <c r="M406" s="80"/>
      <c r="N406" s="80"/>
      <c r="O406" s="80"/>
    </row>
    <row r="407" spans="1:15" s="20" customFormat="1" ht="20.100000000000001" customHeight="1">
      <c r="A407" s="63"/>
      <c r="B407" s="63"/>
      <c r="C407" s="80"/>
      <c r="D407" s="80"/>
      <c r="E407" s="80"/>
      <c r="F407" s="80"/>
      <c r="G407" s="81"/>
      <c r="H407" s="81"/>
      <c r="I407" s="81"/>
      <c r="J407" s="82"/>
      <c r="K407" s="83"/>
      <c r="L407" s="80"/>
      <c r="M407" s="80"/>
      <c r="N407" s="80"/>
      <c r="O407" s="80"/>
    </row>
    <row r="408" spans="1:15" s="20" customFormat="1" ht="20.100000000000001" customHeight="1">
      <c r="A408" s="63"/>
      <c r="B408" s="63"/>
      <c r="C408" s="80"/>
      <c r="D408" s="80"/>
      <c r="E408" s="80"/>
      <c r="F408" s="80"/>
      <c r="G408" s="81"/>
      <c r="H408" s="81"/>
      <c r="I408" s="81"/>
      <c r="J408" s="82"/>
      <c r="K408" s="83"/>
      <c r="L408" s="80"/>
      <c r="M408" s="80"/>
      <c r="N408" s="80"/>
      <c r="O408" s="80"/>
    </row>
    <row r="409" spans="1:15" s="20" customFormat="1" ht="20.100000000000001" customHeight="1">
      <c r="A409" s="63"/>
      <c r="B409" s="63"/>
      <c r="C409" s="80"/>
      <c r="D409" s="80"/>
      <c r="E409" s="80"/>
      <c r="F409" s="80"/>
      <c r="G409" s="81"/>
      <c r="H409" s="81"/>
      <c r="I409" s="81"/>
      <c r="J409" s="82"/>
      <c r="K409" s="83"/>
      <c r="L409" s="80"/>
      <c r="M409" s="80"/>
      <c r="N409" s="80"/>
      <c r="O409" s="80"/>
    </row>
    <row r="410" spans="1:15" s="20" customFormat="1" ht="20.100000000000001" customHeight="1">
      <c r="A410" s="63"/>
      <c r="B410" s="63"/>
      <c r="C410" s="80"/>
      <c r="D410" s="80"/>
      <c r="E410" s="80"/>
      <c r="F410" s="80"/>
      <c r="G410" s="81"/>
      <c r="H410" s="81"/>
      <c r="I410" s="81"/>
      <c r="J410" s="82"/>
      <c r="K410" s="83"/>
      <c r="L410" s="80"/>
      <c r="M410" s="80"/>
      <c r="N410" s="80"/>
      <c r="O410" s="80"/>
    </row>
    <row r="411" spans="1:15" s="20" customFormat="1" ht="20.100000000000001" customHeight="1">
      <c r="A411" s="63"/>
      <c r="B411" s="63"/>
      <c r="C411" s="80"/>
      <c r="D411" s="80"/>
      <c r="E411" s="80"/>
      <c r="F411" s="80"/>
      <c r="G411" s="81"/>
      <c r="H411" s="81"/>
      <c r="I411" s="81"/>
      <c r="J411" s="82"/>
      <c r="K411" s="83"/>
      <c r="L411" s="80"/>
      <c r="M411" s="80"/>
      <c r="N411" s="80"/>
      <c r="O411" s="80"/>
    </row>
    <row r="412" spans="1:15" s="20" customFormat="1" ht="20.100000000000001" customHeight="1">
      <c r="A412" s="63"/>
      <c r="B412" s="63"/>
      <c r="C412" s="80"/>
      <c r="D412" s="80"/>
      <c r="E412" s="80"/>
      <c r="F412" s="80"/>
      <c r="G412" s="81"/>
      <c r="H412" s="81"/>
      <c r="I412" s="81"/>
      <c r="J412" s="82"/>
      <c r="K412" s="83"/>
      <c r="L412" s="80"/>
      <c r="M412" s="80"/>
      <c r="N412" s="80"/>
      <c r="O412" s="80"/>
    </row>
    <row r="413" spans="1:15" s="20" customFormat="1" ht="20.100000000000001" customHeight="1">
      <c r="A413" s="63"/>
      <c r="B413" s="63"/>
      <c r="C413" s="80"/>
      <c r="D413" s="80"/>
      <c r="E413" s="80"/>
      <c r="F413" s="80"/>
      <c r="G413" s="81"/>
      <c r="H413" s="81"/>
      <c r="I413" s="81"/>
      <c r="J413" s="82"/>
      <c r="K413" s="83"/>
      <c r="L413" s="80"/>
      <c r="M413" s="80"/>
      <c r="N413" s="80"/>
      <c r="O413" s="80"/>
    </row>
    <row r="414" spans="1:15" s="20" customFormat="1" ht="20.100000000000001" customHeight="1">
      <c r="A414" s="63"/>
      <c r="B414" s="63"/>
      <c r="C414" s="80"/>
      <c r="D414" s="80"/>
      <c r="E414" s="80"/>
      <c r="F414" s="80"/>
      <c r="G414" s="81"/>
      <c r="H414" s="81"/>
      <c r="I414" s="81"/>
      <c r="J414" s="82"/>
      <c r="K414" s="83"/>
      <c r="L414" s="80"/>
      <c r="M414" s="80"/>
      <c r="N414" s="80"/>
      <c r="O414" s="80"/>
    </row>
    <row r="415" spans="1:15" s="20" customFormat="1" ht="20.100000000000001" customHeight="1">
      <c r="A415" s="63"/>
      <c r="B415" s="63"/>
      <c r="C415" s="80"/>
      <c r="D415" s="80"/>
      <c r="E415" s="80"/>
      <c r="F415" s="80"/>
      <c r="G415" s="81"/>
      <c r="H415" s="81"/>
      <c r="I415" s="81"/>
      <c r="J415" s="82"/>
      <c r="K415" s="83"/>
      <c r="L415" s="80"/>
      <c r="M415" s="80"/>
      <c r="N415" s="80"/>
      <c r="O415" s="80"/>
    </row>
    <row r="416" spans="1:15" s="20" customFormat="1" ht="20.100000000000001" customHeight="1">
      <c r="A416" s="63"/>
      <c r="B416" s="63"/>
      <c r="C416" s="80"/>
      <c r="D416" s="80"/>
      <c r="E416" s="80"/>
      <c r="F416" s="80"/>
      <c r="G416" s="81"/>
      <c r="H416" s="81"/>
      <c r="I416" s="81"/>
      <c r="J416" s="82"/>
      <c r="K416" s="83"/>
      <c r="L416" s="80"/>
      <c r="M416" s="80"/>
      <c r="N416" s="80"/>
      <c r="O416" s="80"/>
    </row>
    <row r="417" spans="1:15" s="20" customFormat="1" ht="20.100000000000001" customHeight="1">
      <c r="A417" s="63"/>
      <c r="B417" s="63"/>
      <c r="C417" s="80"/>
      <c r="D417" s="80"/>
      <c r="E417" s="80"/>
      <c r="F417" s="80"/>
      <c r="G417" s="81"/>
      <c r="H417" s="81"/>
      <c r="I417" s="81"/>
      <c r="J417" s="82"/>
      <c r="K417" s="83"/>
      <c r="L417" s="80"/>
      <c r="M417" s="80"/>
      <c r="N417" s="80"/>
      <c r="O417" s="80"/>
    </row>
    <row r="418" spans="1:15" s="2" customFormat="1" ht="20.100000000000001" customHeight="1">
      <c r="A418" s="63"/>
      <c r="B418" s="63"/>
      <c r="C418" s="80"/>
      <c r="D418" s="80"/>
      <c r="E418" s="80"/>
      <c r="F418" s="80"/>
      <c r="G418" s="81"/>
      <c r="H418" s="81"/>
      <c r="I418" s="81"/>
      <c r="J418" s="82"/>
      <c r="K418" s="83"/>
      <c r="L418" s="80"/>
      <c r="M418" s="80"/>
      <c r="N418" s="80"/>
      <c r="O418" s="80"/>
    </row>
    <row r="419" spans="1:15" s="2" customFormat="1" ht="20.100000000000001" customHeight="1">
      <c r="A419" s="63"/>
      <c r="B419" s="63"/>
      <c r="C419" s="80"/>
      <c r="D419" s="80"/>
      <c r="E419" s="80"/>
      <c r="F419" s="80"/>
      <c r="G419" s="81"/>
      <c r="H419" s="81"/>
      <c r="I419" s="81"/>
      <c r="J419" s="82"/>
      <c r="K419" s="83"/>
      <c r="L419" s="80"/>
      <c r="M419" s="80"/>
      <c r="N419" s="80"/>
      <c r="O419" s="80"/>
    </row>
    <row r="420" spans="1:15" s="2" customFormat="1" ht="20.100000000000001" customHeight="1">
      <c r="A420" s="63"/>
      <c r="B420" s="63"/>
      <c r="C420" s="80"/>
      <c r="D420" s="80"/>
      <c r="E420" s="80"/>
      <c r="F420" s="80"/>
      <c r="G420" s="81"/>
      <c r="H420" s="81"/>
      <c r="I420" s="81"/>
      <c r="J420" s="82"/>
      <c r="K420" s="83"/>
      <c r="L420" s="80"/>
      <c r="M420" s="80"/>
      <c r="N420" s="80"/>
      <c r="O420" s="80"/>
    </row>
    <row r="421" spans="1:15" s="2" customFormat="1" ht="20.100000000000001" customHeight="1">
      <c r="A421" s="63"/>
      <c r="B421" s="63"/>
      <c r="C421" s="80"/>
      <c r="D421" s="80"/>
      <c r="E421" s="80"/>
      <c r="F421" s="80"/>
      <c r="G421" s="81"/>
      <c r="H421" s="81"/>
      <c r="I421" s="81"/>
      <c r="J421" s="82"/>
      <c r="K421" s="83"/>
      <c r="L421" s="80"/>
      <c r="M421" s="80"/>
      <c r="N421" s="80"/>
      <c r="O421" s="80"/>
    </row>
    <row r="422" spans="1:15" s="2" customFormat="1" ht="20.100000000000001" customHeight="1">
      <c r="A422" s="63"/>
      <c r="B422" s="63"/>
      <c r="C422" s="80"/>
      <c r="D422" s="80"/>
      <c r="E422" s="80"/>
      <c r="F422" s="80"/>
      <c r="G422" s="81"/>
      <c r="H422" s="81"/>
      <c r="I422" s="81"/>
      <c r="J422" s="82"/>
      <c r="K422" s="83"/>
      <c r="L422" s="80"/>
      <c r="M422" s="80"/>
      <c r="N422" s="80"/>
      <c r="O422" s="80"/>
    </row>
    <row r="423" spans="1:15" s="2" customFormat="1" ht="20.100000000000001" customHeight="1">
      <c r="A423" s="63"/>
      <c r="B423" s="63"/>
      <c r="C423" s="80"/>
      <c r="D423" s="80"/>
      <c r="E423" s="80"/>
      <c r="F423" s="80"/>
      <c r="G423" s="81"/>
      <c r="H423" s="81"/>
      <c r="I423" s="81"/>
      <c r="J423" s="82"/>
      <c r="K423" s="83"/>
      <c r="L423" s="80"/>
      <c r="M423" s="80"/>
      <c r="N423" s="80"/>
      <c r="O423" s="80"/>
    </row>
    <row r="424" spans="1:15" s="2" customFormat="1" ht="20.100000000000001" customHeight="1">
      <c r="A424" s="63"/>
      <c r="B424" s="63"/>
      <c r="C424" s="80"/>
      <c r="D424" s="80"/>
      <c r="E424" s="80"/>
      <c r="F424" s="80"/>
      <c r="G424" s="81"/>
      <c r="H424" s="81"/>
      <c r="I424" s="81"/>
      <c r="J424" s="82"/>
      <c r="K424" s="83"/>
      <c r="L424" s="80"/>
      <c r="M424" s="80"/>
      <c r="N424" s="80"/>
      <c r="O424" s="80"/>
    </row>
    <row r="425" spans="1:15" s="2" customFormat="1" ht="20.100000000000001" customHeight="1">
      <c r="A425" s="63"/>
      <c r="B425" s="63"/>
      <c r="C425" s="80"/>
      <c r="D425" s="80"/>
      <c r="E425" s="80"/>
      <c r="F425" s="80"/>
      <c r="G425" s="81"/>
      <c r="H425" s="81"/>
      <c r="I425" s="81"/>
      <c r="J425" s="82"/>
      <c r="K425" s="83"/>
      <c r="L425" s="80"/>
      <c r="M425" s="80"/>
      <c r="N425" s="80"/>
      <c r="O425" s="80"/>
    </row>
    <row r="426" spans="1:15" s="2" customFormat="1" ht="20.100000000000001" customHeight="1">
      <c r="A426" s="63"/>
      <c r="B426" s="63"/>
      <c r="C426" s="80"/>
      <c r="D426" s="80"/>
      <c r="E426" s="80"/>
      <c r="F426" s="80"/>
      <c r="G426" s="81"/>
      <c r="H426" s="81"/>
      <c r="I426" s="81"/>
      <c r="J426" s="82"/>
      <c r="K426" s="83"/>
      <c r="L426" s="80"/>
      <c r="M426" s="80"/>
      <c r="N426" s="80"/>
      <c r="O426" s="80"/>
    </row>
    <row r="427" spans="1:15" s="2" customFormat="1" ht="20.100000000000001" customHeight="1">
      <c r="A427" s="63"/>
      <c r="B427" s="63"/>
      <c r="C427" s="80"/>
      <c r="D427" s="80"/>
      <c r="E427" s="80"/>
      <c r="F427" s="80"/>
      <c r="G427" s="81"/>
      <c r="H427" s="81"/>
      <c r="I427" s="81"/>
      <c r="J427" s="82"/>
      <c r="K427" s="83"/>
      <c r="L427" s="80"/>
      <c r="M427" s="80"/>
      <c r="N427" s="80"/>
      <c r="O427" s="80"/>
    </row>
    <row r="428" spans="1:15" s="2" customFormat="1" ht="20.100000000000001" customHeight="1">
      <c r="A428" s="63"/>
      <c r="B428" s="63"/>
      <c r="C428" s="80"/>
      <c r="D428" s="80"/>
      <c r="E428" s="80"/>
      <c r="F428" s="80"/>
      <c r="G428" s="81"/>
      <c r="H428" s="81"/>
      <c r="I428" s="81"/>
      <c r="J428" s="82"/>
      <c r="K428" s="83"/>
      <c r="L428" s="80"/>
      <c r="M428" s="80"/>
      <c r="N428" s="80"/>
      <c r="O428" s="80"/>
    </row>
    <row r="429" spans="1:15" s="2" customFormat="1" ht="20.100000000000001" customHeight="1">
      <c r="A429" s="63"/>
      <c r="B429" s="63"/>
      <c r="C429" s="80"/>
      <c r="D429" s="80"/>
      <c r="E429" s="80"/>
      <c r="F429" s="80"/>
      <c r="G429" s="81"/>
      <c r="H429" s="81"/>
      <c r="I429" s="81"/>
      <c r="J429" s="82"/>
      <c r="K429" s="83"/>
      <c r="L429" s="80"/>
      <c r="M429" s="80"/>
      <c r="N429" s="80"/>
      <c r="O429" s="80"/>
    </row>
    <row r="430" spans="1:15" ht="20.100000000000001" customHeight="1">
      <c r="A430" s="63"/>
      <c r="B430" s="63"/>
      <c r="C430" s="80"/>
      <c r="D430" s="80"/>
      <c r="E430" s="80"/>
      <c r="F430" s="80"/>
      <c r="G430" s="81"/>
      <c r="H430" s="81"/>
      <c r="I430" s="81"/>
      <c r="J430" s="82"/>
      <c r="K430" s="83"/>
      <c r="L430" s="80"/>
      <c r="M430" s="80"/>
      <c r="N430" s="80"/>
      <c r="O430" s="80"/>
    </row>
    <row r="431" spans="1:15" ht="20.100000000000001" customHeight="1">
      <c r="A431" s="63"/>
      <c r="B431" s="63"/>
      <c r="C431" s="80"/>
      <c r="D431" s="80"/>
      <c r="E431" s="80"/>
      <c r="F431" s="80"/>
      <c r="G431" s="81"/>
      <c r="H431" s="81"/>
      <c r="I431" s="81"/>
      <c r="J431" s="82"/>
      <c r="K431" s="83"/>
      <c r="L431" s="80"/>
      <c r="M431" s="80"/>
      <c r="N431" s="80"/>
      <c r="O431" s="80"/>
    </row>
    <row r="432" spans="1:15" ht="20.100000000000001" customHeight="1">
      <c r="A432" s="63"/>
      <c r="B432" s="63"/>
      <c r="C432" s="80"/>
      <c r="D432" s="80"/>
      <c r="E432" s="80"/>
      <c r="F432" s="80"/>
      <c r="G432" s="81"/>
      <c r="H432" s="81"/>
      <c r="I432" s="81"/>
      <c r="J432" s="82"/>
      <c r="K432" s="83"/>
      <c r="L432" s="80"/>
      <c r="M432" s="80"/>
      <c r="N432" s="80"/>
      <c r="O432" s="80"/>
    </row>
    <row r="433" spans="1:15" ht="20.100000000000001" customHeight="1">
      <c r="A433" s="63"/>
      <c r="B433" s="63"/>
      <c r="C433" s="80"/>
      <c r="D433" s="80"/>
      <c r="E433" s="80"/>
      <c r="F433" s="80"/>
      <c r="G433" s="81"/>
      <c r="H433" s="81"/>
      <c r="I433" s="81"/>
      <c r="J433" s="82"/>
      <c r="K433" s="83"/>
      <c r="L433" s="80"/>
      <c r="M433" s="80"/>
      <c r="N433" s="80"/>
      <c r="O433" s="80"/>
    </row>
    <row r="434" spans="1:15" ht="20.100000000000001" customHeight="1">
      <c r="A434" s="63"/>
      <c r="B434" s="63"/>
      <c r="C434" s="80"/>
      <c r="D434" s="80"/>
      <c r="E434" s="80"/>
      <c r="F434" s="80"/>
      <c r="G434" s="81"/>
      <c r="H434" s="81"/>
      <c r="I434" s="81"/>
      <c r="J434" s="82"/>
      <c r="K434" s="83"/>
      <c r="L434" s="80"/>
      <c r="M434" s="80"/>
      <c r="N434" s="80"/>
      <c r="O434" s="80"/>
    </row>
    <row r="435" spans="1:15" ht="20.100000000000001" customHeight="1">
      <c r="A435" s="63"/>
      <c r="B435" s="63"/>
      <c r="C435" s="80"/>
      <c r="D435" s="80"/>
      <c r="E435" s="80"/>
      <c r="F435" s="80"/>
      <c r="G435" s="81"/>
      <c r="H435" s="81"/>
      <c r="I435" s="81"/>
      <c r="J435" s="82"/>
      <c r="K435" s="83"/>
      <c r="L435" s="80"/>
      <c r="M435" s="80"/>
      <c r="N435" s="80"/>
      <c r="O435" s="80"/>
    </row>
    <row r="436" spans="1:15" ht="20.100000000000001" customHeight="1">
      <c r="A436" s="63"/>
      <c r="B436" s="63"/>
      <c r="C436" s="80"/>
      <c r="D436" s="80"/>
      <c r="E436" s="80"/>
      <c r="F436" s="80"/>
      <c r="G436" s="81"/>
      <c r="H436" s="81"/>
      <c r="I436" s="81"/>
      <c r="J436" s="82"/>
      <c r="K436" s="83"/>
      <c r="L436" s="80"/>
      <c r="M436" s="80"/>
      <c r="N436" s="80"/>
      <c r="O436" s="80"/>
    </row>
    <row r="437" spans="1:15" ht="20.100000000000001" customHeight="1">
      <c r="A437" s="63"/>
      <c r="B437" s="63"/>
      <c r="C437" s="80"/>
      <c r="D437" s="80"/>
      <c r="E437" s="80"/>
      <c r="F437" s="80"/>
      <c r="G437" s="81"/>
      <c r="H437" s="81"/>
      <c r="I437" s="81"/>
      <c r="J437" s="82"/>
      <c r="K437" s="83"/>
      <c r="L437" s="80"/>
      <c r="M437" s="80"/>
      <c r="N437" s="80"/>
      <c r="O437" s="80"/>
    </row>
    <row r="438" spans="1:15">
      <c r="A438" s="15"/>
      <c r="B438" s="15"/>
      <c r="C438" s="84"/>
      <c r="D438" s="84"/>
      <c r="E438" s="85"/>
      <c r="F438" s="84"/>
      <c r="G438" s="84"/>
      <c r="H438" s="84"/>
      <c r="I438" s="84"/>
      <c r="J438" s="84"/>
      <c r="K438" s="86"/>
      <c r="L438" s="84"/>
      <c r="M438" s="84"/>
      <c r="N438" s="84"/>
      <c r="O438" s="84"/>
    </row>
    <row r="439" spans="1:15">
      <c r="A439" s="15"/>
      <c r="B439" s="15"/>
      <c r="C439" s="84"/>
      <c r="D439" s="84"/>
      <c r="E439" s="85"/>
      <c r="F439" s="84"/>
      <c r="G439" s="84"/>
      <c r="H439" s="84"/>
      <c r="I439" s="84"/>
      <c r="J439" s="84"/>
      <c r="K439" s="86"/>
      <c r="L439" s="84"/>
      <c r="M439" s="84"/>
      <c r="N439" s="84"/>
      <c r="O439" s="84"/>
    </row>
    <row r="440" spans="1:15">
      <c r="A440" s="15"/>
      <c r="B440" s="15"/>
      <c r="C440" s="84"/>
      <c r="D440" s="84"/>
      <c r="E440" s="85"/>
      <c r="F440" s="84"/>
      <c r="G440" s="84"/>
      <c r="H440" s="84"/>
      <c r="I440" s="84"/>
      <c r="J440" s="84"/>
      <c r="K440" s="86"/>
      <c r="L440" s="84"/>
      <c r="M440" s="84"/>
      <c r="N440" s="84"/>
      <c r="O440" s="84"/>
    </row>
    <row r="441" spans="1:15">
      <c r="A441" s="15"/>
      <c r="B441" s="15"/>
      <c r="C441" s="84"/>
      <c r="D441" s="84"/>
      <c r="E441" s="85"/>
      <c r="F441" s="84"/>
      <c r="G441" s="84"/>
      <c r="H441" s="84"/>
      <c r="I441" s="84"/>
      <c r="J441" s="84"/>
      <c r="K441" s="86"/>
      <c r="L441" s="84"/>
      <c r="M441" s="84"/>
      <c r="N441" s="84"/>
      <c r="O441" s="84"/>
    </row>
    <row r="442" spans="1:15">
      <c r="A442" s="15"/>
      <c r="B442" s="15"/>
      <c r="C442" s="84"/>
      <c r="D442" s="84"/>
      <c r="E442" s="85"/>
      <c r="F442" s="84"/>
      <c r="G442" s="84"/>
      <c r="H442" s="84"/>
      <c r="I442" s="84"/>
      <c r="J442" s="84"/>
      <c r="K442" s="86"/>
      <c r="L442" s="84"/>
      <c r="M442" s="84"/>
      <c r="N442" s="84"/>
      <c r="O442" s="84"/>
    </row>
    <row r="443" spans="1:15">
      <c r="A443" s="15"/>
      <c r="B443" s="15"/>
      <c r="C443" s="84"/>
      <c r="D443" s="84"/>
      <c r="E443" s="85"/>
      <c r="F443" s="84"/>
      <c r="G443" s="84"/>
      <c r="H443" s="84"/>
      <c r="I443" s="84"/>
      <c r="J443" s="84"/>
      <c r="K443" s="86"/>
      <c r="L443" s="84"/>
      <c r="M443" s="84"/>
      <c r="N443" s="84"/>
      <c r="O443" s="84"/>
    </row>
    <row r="444" spans="1:15">
      <c r="A444" s="15"/>
      <c r="B444" s="15"/>
      <c r="C444" s="84"/>
      <c r="D444" s="84"/>
      <c r="E444" s="85"/>
      <c r="F444" s="84"/>
      <c r="G444" s="84"/>
      <c r="H444" s="84"/>
      <c r="I444" s="84"/>
      <c r="J444" s="84"/>
      <c r="K444" s="86"/>
      <c r="L444" s="84"/>
      <c r="M444" s="84"/>
      <c r="N444" s="84"/>
      <c r="O444" s="84"/>
    </row>
    <row r="445" spans="1:15">
      <c r="A445" s="15"/>
      <c r="B445" s="15"/>
      <c r="C445" s="84"/>
      <c r="D445" s="84"/>
      <c r="E445" s="85"/>
      <c r="F445" s="84"/>
      <c r="G445" s="84"/>
      <c r="H445" s="84"/>
      <c r="I445" s="84"/>
      <c r="J445" s="84"/>
      <c r="K445" s="86"/>
      <c r="L445" s="84"/>
      <c r="M445" s="84"/>
      <c r="N445" s="84"/>
      <c r="O445" s="84"/>
    </row>
    <row r="446" spans="1:15">
      <c r="A446" s="15"/>
      <c r="B446" s="15"/>
      <c r="C446" s="84"/>
      <c r="D446" s="84"/>
      <c r="E446" s="85"/>
      <c r="F446" s="84"/>
      <c r="G446" s="84"/>
      <c r="H446" s="84"/>
      <c r="I446" s="84"/>
      <c r="J446" s="84"/>
      <c r="K446" s="86"/>
      <c r="L446" s="84"/>
      <c r="M446" s="84"/>
      <c r="N446" s="84"/>
      <c r="O446" s="84"/>
    </row>
    <row r="447" spans="1:15">
      <c r="A447" s="15"/>
      <c r="B447" s="15"/>
      <c r="C447" s="84"/>
      <c r="D447" s="84"/>
      <c r="E447" s="85"/>
      <c r="F447" s="84"/>
      <c r="G447" s="84"/>
      <c r="H447" s="84"/>
      <c r="I447" s="84"/>
      <c r="J447" s="84"/>
      <c r="K447" s="86"/>
      <c r="L447" s="84"/>
      <c r="M447" s="84"/>
      <c r="N447" s="84"/>
      <c r="O447" s="84"/>
    </row>
    <row r="448" spans="1:15">
      <c r="A448" s="15"/>
      <c r="B448" s="15"/>
      <c r="C448" s="84"/>
      <c r="D448" s="84"/>
      <c r="E448" s="85"/>
      <c r="F448" s="84"/>
      <c r="G448" s="84"/>
      <c r="H448" s="84"/>
      <c r="I448" s="84"/>
      <c r="J448" s="84"/>
      <c r="K448" s="86"/>
      <c r="L448" s="84"/>
      <c r="M448" s="84"/>
      <c r="N448" s="84"/>
      <c r="O448" s="84"/>
    </row>
    <row r="449" spans="1:15">
      <c r="A449" s="15"/>
      <c r="B449" s="15"/>
      <c r="C449" s="84"/>
      <c r="D449" s="84"/>
      <c r="E449" s="85"/>
      <c r="F449" s="84"/>
      <c r="G449" s="84"/>
      <c r="H449" s="84"/>
      <c r="I449" s="84"/>
      <c r="J449" s="84"/>
      <c r="K449" s="86"/>
      <c r="L449" s="84"/>
      <c r="M449" s="84"/>
      <c r="N449" s="84"/>
      <c r="O449" s="84"/>
    </row>
    <row r="450" spans="1:15">
      <c r="A450" s="15"/>
      <c r="B450" s="15"/>
      <c r="C450" s="84"/>
      <c r="D450" s="84"/>
      <c r="E450" s="85"/>
      <c r="F450" s="84"/>
      <c r="G450" s="84"/>
      <c r="H450" s="84"/>
      <c r="I450" s="84"/>
      <c r="J450" s="84"/>
      <c r="K450" s="86"/>
      <c r="L450" s="84"/>
      <c r="M450" s="84"/>
      <c r="N450" s="84"/>
      <c r="O450" s="84"/>
    </row>
    <row r="451" spans="1:15">
      <c r="A451" s="15"/>
      <c r="B451" s="15"/>
      <c r="C451" s="84"/>
      <c r="D451" s="84"/>
      <c r="E451" s="85"/>
      <c r="F451" s="84"/>
      <c r="G451" s="84"/>
      <c r="H451" s="84"/>
      <c r="I451" s="84"/>
      <c r="J451" s="84"/>
      <c r="K451" s="86"/>
      <c r="L451" s="84"/>
      <c r="M451" s="84"/>
      <c r="N451" s="84"/>
      <c r="O451" s="84"/>
    </row>
    <row r="452" spans="1:15">
      <c r="A452" s="15"/>
      <c r="B452" s="15"/>
      <c r="C452" s="84"/>
      <c r="D452" s="84"/>
      <c r="E452" s="85"/>
      <c r="F452" s="84"/>
      <c r="G452" s="84"/>
      <c r="H452" s="84"/>
      <c r="I452" s="84"/>
      <c r="J452" s="84"/>
      <c r="K452" s="86"/>
      <c r="L452" s="84"/>
      <c r="M452" s="84"/>
      <c r="N452" s="84"/>
      <c r="O452" s="84"/>
    </row>
    <row r="453" spans="1:15">
      <c r="A453" s="15"/>
      <c r="B453" s="15"/>
      <c r="C453" s="84"/>
      <c r="D453" s="84"/>
      <c r="E453" s="85"/>
      <c r="F453" s="84"/>
      <c r="G453" s="84"/>
      <c r="H453" s="84"/>
      <c r="I453" s="84"/>
      <c r="J453" s="84"/>
      <c r="K453" s="86"/>
      <c r="L453" s="84"/>
      <c r="M453" s="84"/>
      <c r="N453" s="84"/>
      <c r="O453" s="84"/>
    </row>
    <row r="454" spans="1:15">
      <c r="A454" s="15"/>
      <c r="B454" s="15"/>
      <c r="C454" s="84"/>
      <c r="D454" s="84"/>
      <c r="E454" s="85"/>
      <c r="F454" s="84"/>
      <c r="G454" s="84"/>
      <c r="H454" s="84"/>
      <c r="I454" s="84"/>
      <c r="J454" s="84"/>
      <c r="K454" s="86"/>
      <c r="L454" s="84"/>
      <c r="M454" s="84"/>
      <c r="N454" s="84"/>
      <c r="O454" s="84"/>
    </row>
    <row r="455" spans="1:15">
      <c r="A455" s="15"/>
      <c r="B455" s="15"/>
      <c r="C455" s="84"/>
      <c r="D455" s="84"/>
      <c r="E455" s="85"/>
      <c r="F455" s="84"/>
      <c r="G455" s="84"/>
      <c r="H455" s="84"/>
      <c r="I455" s="84"/>
      <c r="J455" s="84"/>
      <c r="K455" s="86"/>
      <c r="L455" s="84"/>
      <c r="M455" s="84"/>
      <c r="N455" s="84"/>
      <c r="O455" s="84"/>
    </row>
    <row r="456" spans="1:15">
      <c r="A456" s="15"/>
      <c r="B456" s="15"/>
      <c r="C456" s="84"/>
      <c r="D456" s="84"/>
      <c r="E456" s="85"/>
      <c r="F456" s="84"/>
      <c r="G456" s="84"/>
      <c r="H456" s="84"/>
      <c r="I456" s="84"/>
      <c r="J456" s="84"/>
      <c r="K456" s="86"/>
      <c r="L456" s="84"/>
      <c r="M456" s="84"/>
      <c r="N456" s="84"/>
      <c r="O456" s="84"/>
    </row>
    <row r="457" spans="1:15">
      <c r="A457" s="15"/>
      <c r="B457" s="15"/>
      <c r="C457" s="84"/>
      <c r="D457" s="84"/>
      <c r="E457" s="85"/>
      <c r="F457" s="84"/>
      <c r="G457" s="84"/>
      <c r="H457" s="84"/>
      <c r="I457" s="84"/>
      <c r="J457" s="84"/>
      <c r="K457" s="86"/>
      <c r="L457" s="84"/>
      <c r="M457" s="84"/>
      <c r="N457" s="84"/>
      <c r="O457" s="84"/>
    </row>
    <row r="458" spans="1:15">
      <c r="A458" s="15"/>
      <c r="B458" s="15"/>
      <c r="C458" s="84"/>
      <c r="D458" s="84"/>
      <c r="E458" s="85"/>
      <c r="F458" s="84"/>
      <c r="G458" s="84"/>
      <c r="H458" s="84"/>
      <c r="I458" s="84"/>
      <c r="J458" s="84"/>
      <c r="K458" s="86"/>
      <c r="L458" s="84"/>
      <c r="M458" s="84"/>
      <c r="N458" s="84"/>
      <c r="O458" s="84"/>
    </row>
    <row r="459" spans="1:15">
      <c r="A459" s="15"/>
      <c r="B459" s="15"/>
      <c r="C459" s="84"/>
      <c r="D459" s="84"/>
      <c r="E459" s="85"/>
      <c r="F459" s="84"/>
      <c r="G459" s="84"/>
      <c r="H459" s="84"/>
      <c r="I459" s="84"/>
      <c r="J459" s="84"/>
      <c r="K459" s="86"/>
      <c r="L459" s="84"/>
      <c r="M459" s="84"/>
      <c r="N459" s="84"/>
      <c r="O459" s="84"/>
    </row>
    <row r="460" spans="1:15">
      <c r="A460" s="15"/>
      <c r="B460" s="15"/>
      <c r="C460" s="84"/>
      <c r="D460" s="84"/>
      <c r="E460" s="85"/>
      <c r="F460" s="84"/>
      <c r="G460" s="84"/>
      <c r="H460" s="84"/>
      <c r="I460" s="84"/>
      <c r="J460" s="84"/>
      <c r="K460" s="86"/>
      <c r="L460" s="84"/>
      <c r="M460" s="84"/>
      <c r="N460" s="84"/>
      <c r="O460" s="84"/>
    </row>
    <row r="461" spans="1:15">
      <c r="A461" s="15"/>
      <c r="B461" s="15"/>
      <c r="C461" s="84"/>
      <c r="D461" s="84"/>
      <c r="E461" s="85"/>
      <c r="F461" s="84"/>
      <c r="G461" s="84"/>
      <c r="H461" s="84"/>
      <c r="I461" s="84"/>
      <c r="J461" s="84"/>
      <c r="K461" s="86"/>
      <c r="L461" s="84"/>
      <c r="M461" s="84"/>
      <c r="N461" s="84"/>
      <c r="O461" s="84"/>
    </row>
    <row r="462" spans="1:15">
      <c r="A462" s="15"/>
      <c r="B462" s="15"/>
      <c r="C462" s="84"/>
      <c r="D462" s="84"/>
      <c r="E462" s="85"/>
      <c r="F462" s="84"/>
      <c r="G462" s="84"/>
      <c r="H462" s="84"/>
      <c r="I462" s="84"/>
      <c r="J462" s="84"/>
      <c r="K462" s="86"/>
      <c r="L462" s="84"/>
      <c r="M462" s="84"/>
      <c r="N462" s="84"/>
      <c r="O462" s="84"/>
    </row>
    <row r="463" spans="1:15">
      <c r="A463" s="15"/>
      <c r="B463" s="15"/>
      <c r="C463" s="84"/>
      <c r="D463" s="84"/>
      <c r="E463" s="85"/>
      <c r="F463" s="84"/>
      <c r="G463" s="84"/>
      <c r="H463" s="84"/>
      <c r="I463" s="84"/>
      <c r="J463" s="84"/>
      <c r="K463" s="86"/>
      <c r="L463" s="84"/>
      <c r="M463" s="84"/>
      <c r="N463" s="84"/>
      <c r="O463" s="84"/>
    </row>
    <row r="464" spans="1:15">
      <c r="A464" s="15"/>
      <c r="B464" s="15"/>
      <c r="C464" s="84"/>
      <c r="D464" s="84"/>
      <c r="E464" s="85"/>
      <c r="F464" s="84"/>
      <c r="G464" s="84"/>
      <c r="H464" s="84"/>
      <c r="I464" s="84"/>
      <c r="J464" s="84"/>
      <c r="K464" s="86"/>
      <c r="L464" s="84"/>
      <c r="M464" s="84"/>
      <c r="N464" s="84"/>
      <c r="O464" s="84"/>
    </row>
    <row r="465" spans="1:15">
      <c r="A465" s="15"/>
      <c r="B465" s="15"/>
      <c r="C465" s="84"/>
      <c r="D465" s="84"/>
      <c r="E465" s="85"/>
      <c r="F465" s="84"/>
      <c r="G465" s="84"/>
      <c r="H465" s="84"/>
      <c r="I465" s="84"/>
      <c r="J465" s="84"/>
      <c r="K465" s="86"/>
      <c r="L465" s="84"/>
      <c r="M465" s="84"/>
      <c r="N465" s="84"/>
      <c r="O465" s="84"/>
    </row>
    <row r="466" spans="1:15">
      <c r="A466" s="15"/>
      <c r="B466" s="15"/>
      <c r="C466" s="84"/>
      <c r="D466" s="84"/>
      <c r="E466" s="85"/>
      <c r="F466" s="84"/>
      <c r="G466" s="84"/>
      <c r="H466" s="84"/>
      <c r="I466" s="84"/>
      <c r="J466" s="84"/>
      <c r="K466" s="86"/>
      <c r="L466" s="84"/>
      <c r="M466" s="84"/>
      <c r="N466" s="84"/>
      <c r="O466" s="84"/>
    </row>
    <row r="467" spans="1:15">
      <c r="A467" s="15"/>
      <c r="B467" s="15"/>
      <c r="C467" s="84"/>
      <c r="D467" s="84"/>
      <c r="E467" s="85"/>
      <c r="F467" s="84"/>
      <c r="G467" s="84"/>
      <c r="H467" s="84"/>
      <c r="I467" s="84"/>
      <c r="J467" s="84"/>
      <c r="K467" s="86"/>
      <c r="L467" s="84"/>
      <c r="M467" s="84"/>
      <c r="N467" s="84"/>
      <c r="O467" s="84"/>
    </row>
    <row r="468" spans="1:15">
      <c r="A468" s="15"/>
      <c r="B468" s="15"/>
      <c r="C468" s="84"/>
      <c r="D468" s="84"/>
      <c r="E468" s="85"/>
      <c r="F468" s="84"/>
      <c r="G468" s="84"/>
      <c r="H468" s="84"/>
      <c r="I468" s="84"/>
      <c r="J468" s="84"/>
      <c r="K468" s="86"/>
      <c r="L468" s="84"/>
      <c r="M468" s="84"/>
      <c r="N468" s="84"/>
      <c r="O468" s="84"/>
    </row>
    <row r="469" spans="1:15">
      <c r="A469" s="15"/>
      <c r="B469" s="15"/>
      <c r="C469" s="84"/>
      <c r="D469" s="84"/>
      <c r="E469" s="85"/>
      <c r="F469" s="84"/>
      <c r="G469" s="84"/>
      <c r="H469" s="84"/>
      <c r="I469" s="84"/>
      <c r="J469" s="84"/>
      <c r="K469" s="86"/>
      <c r="L469" s="84"/>
      <c r="M469" s="84"/>
      <c r="N469" s="84"/>
      <c r="O469" s="84"/>
    </row>
    <row r="470" spans="1:15">
      <c r="A470" s="15"/>
      <c r="B470" s="15"/>
      <c r="C470" s="84"/>
      <c r="D470" s="84"/>
      <c r="E470" s="85"/>
      <c r="F470" s="84"/>
      <c r="G470" s="84"/>
      <c r="H470" s="84"/>
      <c r="I470" s="84"/>
      <c r="J470" s="84"/>
      <c r="K470" s="86"/>
      <c r="L470" s="84"/>
      <c r="M470" s="84"/>
      <c r="N470" s="84"/>
      <c r="O470" s="84"/>
    </row>
    <row r="471" spans="1:15">
      <c r="A471" s="15"/>
      <c r="B471" s="15"/>
      <c r="C471" s="84"/>
      <c r="D471" s="84"/>
      <c r="E471" s="85"/>
      <c r="F471" s="84"/>
      <c r="G471" s="84"/>
      <c r="H471" s="84"/>
      <c r="I471" s="84"/>
      <c r="J471" s="84"/>
      <c r="K471" s="86"/>
      <c r="L471" s="84"/>
      <c r="M471" s="84"/>
      <c r="N471" s="84"/>
      <c r="O471" s="84"/>
    </row>
    <row r="472" spans="1:15">
      <c r="A472" s="15"/>
      <c r="B472" s="15"/>
      <c r="C472" s="84"/>
      <c r="D472" s="84"/>
      <c r="E472" s="85"/>
      <c r="F472" s="84"/>
      <c r="G472" s="84"/>
      <c r="H472" s="84"/>
      <c r="I472" s="84"/>
      <c r="J472" s="84"/>
      <c r="K472" s="86"/>
      <c r="L472" s="84"/>
      <c r="M472" s="84"/>
      <c r="N472" s="84"/>
      <c r="O472" s="84"/>
    </row>
    <row r="473" spans="1:15">
      <c r="A473" s="15"/>
      <c r="B473" s="15"/>
      <c r="C473" s="84"/>
      <c r="D473" s="84"/>
      <c r="E473" s="85"/>
      <c r="F473" s="84"/>
      <c r="G473" s="84"/>
      <c r="H473" s="84"/>
      <c r="I473" s="84"/>
      <c r="J473" s="84"/>
      <c r="K473" s="86"/>
      <c r="L473" s="84"/>
      <c r="M473" s="84"/>
      <c r="N473" s="84"/>
      <c r="O473" s="84"/>
    </row>
    <row r="474" spans="1:15">
      <c r="A474" s="15"/>
      <c r="B474" s="15"/>
      <c r="C474" s="84"/>
      <c r="D474" s="84"/>
      <c r="E474" s="85"/>
      <c r="F474" s="84"/>
      <c r="G474" s="84"/>
      <c r="H474" s="84"/>
      <c r="I474" s="84"/>
      <c r="J474" s="84"/>
      <c r="K474" s="86"/>
      <c r="L474" s="84"/>
      <c r="M474" s="84"/>
      <c r="N474" s="84"/>
      <c r="O474" s="84"/>
    </row>
    <row r="475" spans="1:15">
      <c r="A475" s="15"/>
      <c r="B475" s="15"/>
      <c r="C475" s="84"/>
      <c r="D475" s="84"/>
      <c r="E475" s="85"/>
      <c r="F475" s="84"/>
      <c r="G475" s="84"/>
      <c r="H475" s="84"/>
      <c r="I475" s="84"/>
      <c r="J475" s="84"/>
      <c r="K475" s="86"/>
      <c r="L475" s="84"/>
      <c r="M475" s="84"/>
      <c r="N475" s="84"/>
      <c r="O475" s="84"/>
    </row>
    <row r="476" spans="1:15">
      <c r="A476" s="15"/>
      <c r="B476" s="15"/>
      <c r="C476" s="84"/>
      <c r="D476" s="84"/>
      <c r="E476" s="85"/>
      <c r="F476" s="84"/>
      <c r="G476" s="84"/>
      <c r="H476" s="84"/>
      <c r="I476" s="84"/>
      <c r="J476" s="84"/>
      <c r="K476" s="86"/>
      <c r="L476" s="84"/>
      <c r="M476" s="84"/>
      <c r="N476" s="84"/>
      <c r="O476" s="84"/>
    </row>
    <row r="477" spans="1:15">
      <c r="A477" s="15"/>
      <c r="B477" s="15"/>
      <c r="C477" s="84"/>
      <c r="D477" s="84"/>
      <c r="E477" s="85"/>
      <c r="F477" s="84"/>
      <c r="G477" s="84"/>
      <c r="H477" s="84"/>
      <c r="I477" s="84"/>
      <c r="J477" s="84"/>
      <c r="K477" s="86"/>
      <c r="L477" s="84"/>
      <c r="M477" s="84"/>
      <c r="N477" s="84"/>
      <c r="O477" s="84"/>
    </row>
    <row r="478" spans="1:15">
      <c r="A478" s="15"/>
      <c r="B478" s="15"/>
      <c r="C478" s="84"/>
      <c r="D478" s="84"/>
      <c r="E478" s="85"/>
      <c r="F478" s="84"/>
      <c r="G478" s="84"/>
      <c r="H478" s="84"/>
      <c r="I478" s="84"/>
      <c r="J478" s="84"/>
      <c r="K478" s="86"/>
      <c r="L478" s="84"/>
      <c r="M478" s="84"/>
      <c r="N478" s="84"/>
      <c r="O478" s="84"/>
    </row>
    <row r="479" spans="1:15">
      <c r="A479" s="15"/>
      <c r="B479" s="15"/>
      <c r="C479" s="84"/>
      <c r="D479" s="84"/>
      <c r="E479" s="85"/>
      <c r="F479" s="84"/>
      <c r="G479" s="84"/>
      <c r="H479" s="84"/>
      <c r="I479" s="84"/>
      <c r="J479" s="84"/>
      <c r="K479" s="86"/>
      <c r="L479" s="84"/>
      <c r="M479" s="84"/>
      <c r="N479" s="84"/>
      <c r="O479" s="84"/>
    </row>
    <row r="480" spans="1:15">
      <c r="A480" s="15"/>
      <c r="B480" s="15"/>
      <c r="C480" s="84"/>
      <c r="D480" s="84"/>
      <c r="E480" s="85"/>
      <c r="F480" s="84"/>
      <c r="G480" s="84"/>
      <c r="H480" s="84"/>
      <c r="I480" s="84"/>
      <c r="J480" s="84"/>
      <c r="K480" s="86"/>
      <c r="L480" s="84"/>
      <c r="M480" s="84"/>
      <c r="N480" s="84"/>
      <c r="O480" s="84"/>
    </row>
    <row r="481" spans="1:15">
      <c r="A481" s="15"/>
      <c r="B481" s="15"/>
      <c r="C481" s="84"/>
      <c r="D481" s="84"/>
      <c r="E481" s="85"/>
      <c r="F481" s="84"/>
      <c r="G481" s="84"/>
      <c r="H481" s="84"/>
      <c r="I481" s="84"/>
      <c r="J481" s="84"/>
      <c r="K481" s="86"/>
      <c r="L481" s="84"/>
      <c r="M481" s="84"/>
      <c r="N481" s="84"/>
      <c r="O481" s="84"/>
    </row>
    <row r="482" spans="1:15">
      <c r="A482" s="15"/>
      <c r="B482" s="15"/>
      <c r="C482" s="84"/>
      <c r="D482" s="84"/>
      <c r="E482" s="85"/>
      <c r="F482" s="84"/>
      <c r="G482" s="84"/>
      <c r="H482" s="84"/>
      <c r="I482" s="84"/>
      <c r="J482" s="84"/>
      <c r="K482" s="86"/>
      <c r="L482" s="84"/>
      <c r="M482" s="84"/>
      <c r="N482" s="84"/>
      <c r="O482" s="84"/>
    </row>
    <row r="483" spans="1:15">
      <c r="A483" s="15"/>
      <c r="B483" s="15"/>
      <c r="C483" s="84"/>
      <c r="D483" s="84"/>
      <c r="E483" s="85"/>
      <c r="F483" s="84"/>
      <c r="G483" s="84"/>
      <c r="H483" s="84"/>
      <c r="I483" s="84"/>
      <c r="J483" s="84"/>
      <c r="K483" s="86"/>
      <c r="L483" s="84"/>
      <c r="M483" s="84"/>
      <c r="N483" s="84"/>
      <c r="O483" s="84"/>
    </row>
    <row r="484" spans="1:15">
      <c r="A484" s="15"/>
      <c r="B484" s="15"/>
      <c r="C484" s="84"/>
      <c r="D484" s="84"/>
      <c r="E484" s="85"/>
      <c r="F484" s="84"/>
      <c r="G484" s="84"/>
      <c r="H484" s="84"/>
      <c r="I484" s="84"/>
      <c r="J484" s="84"/>
      <c r="K484" s="86"/>
      <c r="L484" s="84"/>
      <c r="M484" s="84"/>
      <c r="N484" s="84"/>
      <c r="O484" s="84"/>
    </row>
    <row r="485" spans="1:15">
      <c r="A485" s="15"/>
      <c r="B485" s="15"/>
      <c r="C485" s="84"/>
      <c r="D485" s="84"/>
      <c r="E485" s="85"/>
      <c r="F485" s="84"/>
      <c r="G485" s="84"/>
      <c r="H485" s="84"/>
      <c r="I485" s="84"/>
      <c r="J485" s="84"/>
      <c r="K485" s="86"/>
      <c r="L485" s="84"/>
      <c r="M485" s="84"/>
      <c r="N485" s="84"/>
      <c r="O485" s="84"/>
    </row>
    <row r="486" spans="1:15">
      <c r="A486" s="15"/>
      <c r="B486" s="15"/>
      <c r="C486" s="84"/>
      <c r="D486" s="84"/>
      <c r="E486" s="85"/>
      <c r="F486" s="84"/>
      <c r="G486" s="84"/>
      <c r="H486" s="84"/>
      <c r="I486" s="84"/>
      <c r="J486" s="84"/>
      <c r="K486" s="86"/>
      <c r="L486" s="84"/>
      <c r="M486" s="84"/>
      <c r="N486" s="84"/>
      <c r="O486" s="84"/>
    </row>
    <row r="487" spans="1:15">
      <c r="A487" s="15"/>
      <c r="B487" s="15"/>
      <c r="C487" s="84"/>
      <c r="D487" s="84"/>
      <c r="E487" s="85"/>
      <c r="F487" s="84"/>
      <c r="G487" s="84"/>
      <c r="H487" s="84"/>
      <c r="I487" s="84"/>
      <c r="J487" s="84"/>
      <c r="K487" s="86"/>
      <c r="L487" s="84"/>
      <c r="M487" s="84"/>
      <c r="N487" s="84"/>
      <c r="O487" s="84"/>
    </row>
    <row r="488" spans="1:15">
      <c r="A488" s="15"/>
      <c r="B488" s="15"/>
      <c r="C488" s="84"/>
      <c r="D488" s="84"/>
      <c r="E488" s="85"/>
      <c r="F488" s="84"/>
      <c r="G488" s="84"/>
      <c r="H488" s="84"/>
      <c r="I488" s="84"/>
      <c r="J488" s="84"/>
      <c r="K488" s="86"/>
      <c r="L488" s="84"/>
      <c r="M488" s="84"/>
      <c r="N488" s="84"/>
      <c r="O488" s="84"/>
    </row>
    <row r="489" spans="1:15">
      <c r="A489" s="15"/>
      <c r="B489" s="15"/>
      <c r="C489" s="84"/>
      <c r="D489" s="84"/>
      <c r="E489" s="85"/>
      <c r="F489" s="84"/>
      <c r="G489" s="84"/>
      <c r="H489" s="84"/>
      <c r="I489" s="84"/>
      <c r="J489" s="84"/>
      <c r="K489" s="86"/>
      <c r="L489" s="84"/>
      <c r="M489" s="84"/>
      <c r="N489" s="84"/>
      <c r="O489" s="84"/>
    </row>
    <row r="490" spans="1:15">
      <c r="A490" s="15"/>
      <c r="B490" s="15"/>
      <c r="C490" s="84"/>
      <c r="D490" s="84"/>
      <c r="E490" s="85"/>
      <c r="F490" s="84"/>
      <c r="G490" s="84"/>
      <c r="H490" s="84"/>
      <c r="I490" s="84"/>
      <c r="J490" s="84"/>
      <c r="K490" s="86"/>
      <c r="L490" s="84"/>
      <c r="M490" s="84"/>
      <c r="N490" s="84"/>
      <c r="O490" s="84"/>
    </row>
    <row r="491" spans="1:15">
      <c r="A491" s="15"/>
      <c r="B491" s="15"/>
      <c r="C491" s="84"/>
      <c r="D491" s="84"/>
      <c r="E491" s="85"/>
      <c r="F491" s="84"/>
      <c r="G491" s="84"/>
      <c r="H491" s="84"/>
      <c r="I491" s="84"/>
      <c r="J491" s="84"/>
      <c r="K491" s="86"/>
      <c r="L491" s="84"/>
      <c r="M491" s="84"/>
      <c r="N491" s="84"/>
      <c r="O491" s="84"/>
    </row>
    <row r="492" spans="1:15">
      <c r="A492" s="15"/>
      <c r="B492" s="15"/>
      <c r="C492" s="84"/>
      <c r="D492" s="84"/>
      <c r="E492" s="85"/>
      <c r="F492" s="84"/>
      <c r="G492" s="84"/>
      <c r="H492" s="84"/>
      <c r="I492" s="84"/>
      <c r="J492" s="84"/>
      <c r="K492" s="86"/>
      <c r="L492" s="84"/>
      <c r="M492" s="84"/>
      <c r="N492" s="84"/>
      <c r="O492" s="84"/>
    </row>
    <row r="493" spans="1:15">
      <c r="A493" s="15"/>
      <c r="B493" s="15"/>
      <c r="C493" s="84"/>
      <c r="D493" s="84"/>
      <c r="E493" s="85"/>
      <c r="F493" s="84"/>
      <c r="G493" s="84"/>
      <c r="H493" s="84"/>
      <c r="I493" s="84"/>
      <c r="J493" s="84"/>
      <c r="K493" s="86"/>
      <c r="L493" s="84"/>
      <c r="M493" s="84"/>
      <c r="N493" s="84"/>
      <c r="O493" s="84"/>
    </row>
    <row r="494" spans="1:15">
      <c r="A494" s="15"/>
      <c r="B494" s="15"/>
      <c r="C494" s="84"/>
      <c r="D494" s="84"/>
      <c r="E494" s="85"/>
      <c r="F494" s="84"/>
      <c r="G494" s="84"/>
      <c r="H494" s="84"/>
      <c r="I494" s="84"/>
      <c r="J494" s="84"/>
      <c r="K494" s="86"/>
      <c r="L494" s="84"/>
      <c r="M494" s="84"/>
      <c r="N494" s="84"/>
      <c r="O494" s="84"/>
    </row>
    <row r="495" spans="1:15">
      <c r="A495" s="15"/>
      <c r="B495" s="15"/>
      <c r="C495" s="84"/>
      <c r="D495" s="84"/>
      <c r="E495" s="85"/>
      <c r="F495" s="84"/>
      <c r="G495" s="84"/>
      <c r="H495" s="84"/>
      <c r="I495" s="84"/>
      <c r="J495" s="84"/>
      <c r="K495" s="86"/>
      <c r="L495" s="84"/>
      <c r="M495" s="84"/>
      <c r="N495" s="84"/>
      <c r="O495" s="84"/>
    </row>
    <row r="496" spans="1:15">
      <c r="A496" s="15"/>
      <c r="B496" s="15"/>
      <c r="C496" s="84"/>
      <c r="D496" s="84"/>
      <c r="E496" s="85"/>
      <c r="F496" s="84"/>
      <c r="G496" s="84"/>
      <c r="H496" s="84"/>
      <c r="I496" s="84"/>
      <c r="J496" s="84"/>
      <c r="K496" s="86"/>
      <c r="L496" s="84"/>
      <c r="M496" s="84"/>
      <c r="N496" s="84"/>
      <c r="O496" s="84"/>
    </row>
    <row r="497" spans="1:15">
      <c r="A497" s="15"/>
      <c r="B497" s="15"/>
      <c r="C497" s="84"/>
      <c r="D497" s="84"/>
      <c r="E497" s="85"/>
      <c r="F497" s="84"/>
      <c r="G497" s="84"/>
      <c r="H497" s="84"/>
      <c r="I497" s="84"/>
      <c r="J497" s="84"/>
      <c r="K497" s="86"/>
      <c r="L497" s="84"/>
      <c r="M497" s="84"/>
      <c r="N497" s="84"/>
      <c r="O497" s="84"/>
    </row>
    <row r="498" spans="1:15">
      <c r="A498" s="15"/>
      <c r="B498" s="15"/>
      <c r="C498" s="84"/>
      <c r="D498" s="84"/>
      <c r="E498" s="85"/>
      <c r="F498" s="84"/>
      <c r="G498" s="84"/>
      <c r="H498" s="84"/>
      <c r="I498" s="84"/>
      <c r="J498" s="84"/>
      <c r="K498" s="86"/>
      <c r="L498" s="84"/>
      <c r="M498" s="84"/>
      <c r="N498" s="84"/>
      <c r="O498" s="84"/>
    </row>
  </sheetData>
  <sortState ref="A4:O370">
    <sortCondition ref="B4:B370"/>
    <sortCondition ref="C4:C370"/>
  </sortState>
  <mergeCells count="1">
    <mergeCell ref="A1:O1"/>
  </mergeCells>
  <phoneticPr fontId="4" type="noConversion"/>
  <dataValidations count="6">
    <dataValidation type="list" allowBlank="1" showInputMessage="1" showErrorMessage="1" sqref="D178">
      <formula1>"일반총액,일반종낙,제한총액,제한종낙,일반단가,수의단가"</formula1>
    </dataValidation>
    <dataValidation type="list" allowBlank="1" showInputMessage="1" showErrorMessage="1" sqref="JG85:JG88 TC85:TC88 ACY85:ACY88 AMU85:AMU88 AWQ85:AWQ88 BGM85:BGM88 BQI85:BQI88 CAE85:CAE88 CKA85:CKA88 CTW85:CTW88 DDS85:DDS88 DNO85:DNO88 DXK85:DXK88 EHG85:EHG88 ERC85:ERC88 FAY85:FAY88 FKU85:FKU88 FUQ85:FUQ88 GEM85:GEM88 GOI85:GOI88 GYE85:GYE88 HIA85:HIA88 HRW85:HRW88 IBS85:IBS88 ILO85:ILO88 IVK85:IVK88 JFG85:JFG88 JPC85:JPC88 JYY85:JYY88 KIU85:KIU88 KSQ85:KSQ88 LCM85:LCM88 LMI85:LMI88 LWE85:LWE88 MGA85:MGA88 MPW85:MPW88 MZS85:MZS88 NJO85:NJO88 NTK85:NTK88 ODG85:ODG88 ONC85:ONC88 OWY85:OWY88 PGU85:PGU88 PQQ85:PQQ88 QAM85:QAM88 QKI85:QKI88 QUE85:QUE88 REA85:REA88 RNW85:RNW88 RXS85:RXS88 SHO85:SHO88 SRK85:SRK88 TBG85:TBG88 TLC85:TLC88 TUY85:TUY88 UEU85:UEU88 UOQ85:UOQ88 UYM85:UYM88 VII85:VII88 VSE85:VSE88 WCA85:WCA88 WLW85:WLW88 WVS85:WVS88">
      <formula1>"생산설비건설용, 공급설비건설용, 일반건설용(건물 등), 설비보수용, 기타"</formula1>
    </dataValidation>
    <dataValidation type="list" allowBlank="1" showInputMessage="1" showErrorMessage="1" sqref="IQ85:IQ88 ACI85:ACI88 AME85:AME88 AWA85:AWA88 BFW85:BFW88 BPS85:BPS88 BZO85:BZO88 CJK85:CJK88 CTG85:CTG88 DDC85:DDC88 DMY85:DMY88 DWU85:DWU88 EGQ85:EGQ88 EQM85:EQM88 FAI85:FAI88 FKE85:FKE88 FUA85:FUA88 GDW85:GDW88 GNS85:GNS88 GXO85:GXO88 HHK85:HHK88 HRG85:HRG88 IBC85:IBC88 IKY85:IKY88 IUU85:IUU88 JEQ85:JEQ88 JOM85:JOM88 JYI85:JYI88 KIE85:KIE88 KSA85:KSA88 LBW85:LBW88 LLS85:LLS88 LVO85:LVO88 MFK85:MFK88 MPG85:MPG88 MZC85:MZC88 NIY85:NIY88 NSU85:NSU88 OCQ85:OCQ88 OMM85:OMM88 OWI85:OWI88 PGE85:PGE88 PQA85:PQA88 PZW85:PZW88 QJS85:QJS88 QTO85:QTO88 RDK85:RDK88 RNG85:RNG88 RXC85:RXC88 SGY85:SGY88 SQU85:SQU88 TAQ85:TAQ88 TKM85:TKM88 TUI85:TUI88 UEE85:UEE88 UOA85:UOA88 UXW85:UXW88 VHS85:VHS88 VRO85:VRO88 WBK85:WBK88 WLG85:WLG88 WVC85:WVC88 SM85:SM88">
      <formula1>"자체조달,중앙조달"</formula1>
    </dataValidation>
    <dataValidation type="list" allowBlank="1" showInputMessage="1" showErrorMessage="1" sqref="JE85:JE88 ACW85:ACW88 AMS85:AMS88 AWO85:AWO88 BGK85:BGK88 BQG85:BQG88 CAC85:CAC88 CJY85:CJY88 CTU85:CTU88 DDQ85:DDQ88 DNM85:DNM88 DXI85:DXI88 EHE85:EHE88 ERA85:ERA88 FAW85:FAW88 FKS85:FKS88 FUO85:FUO88 GEK85:GEK88 GOG85:GOG88 GYC85:GYC88 HHY85:HHY88 HRU85:HRU88 IBQ85:IBQ88 ILM85:ILM88 IVI85:IVI88 JFE85:JFE88 JPA85:JPA88 JYW85:JYW88 KIS85:KIS88 KSO85:KSO88 LCK85:LCK88 LMG85:LMG88 LWC85:LWC88 MFY85:MFY88 MPU85:MPU88 MZQ85:MZQ88 NJM85:NJM88 NTI85:NTI88 ODE85:ODE88 ONA85:ONA88 OWW85:OWW88 PGS85:PGS88 PQO85:PQO88 QAK85:QAK88 QKG85:QKG88 QUC85:QUC88 RDY85:RDY88 RNU85:RNU88 RXQ85:RXQ88 SHM85:SHM88 SRI85:SRI88 TBE85:TBE88 TLA85:TLA88 TUW85:TUW88 UES85:UES88 UOO85:UOO88 UYK85:UYK88 VIG85:VIG88 VSC85:VSC88 WBY85:WBY88 WLU85:WLU88 WVQ85:WVQ88 TA85:TA88">
      <formula1>"비협정,협정"</formula1>
    </dataValidation>
    <dataValidation type="list" allowBlank="1" showInputMessage="1" showErrorMessage="1" sqref="IS85:IS88 D371:D437 SO85:SO88 ACK85:ACK88 AMG85:AMG88 AWC85:AWC88 BFY85:BFY88 BPU85:BPU88 BZQ85:BZQ88 CJM85:CJM88 CTI85:CTI88 DDE85:DDE88 DNA85:DNA88 DWW85:DWW88 EGS85:EGS88 EQO85:EQO88 FAK85:FAK88 FKG85:FKG88 FUC85:FUC88 GDY85:GDY88 GNU85:GNU88 GXQ85:GXQ88 HHM85:HHM88 HRI85:HRI88 IBE85:IBE88 ILA85:ILA88 IUW85:IUW88 JES85:JES88 JOO85:JOO88 JYK85:JYK88 KIG85:KIG88 KSC85:KSC88 LBY85:LBY88 LLU85:LLU88 LVQ85:LVQ88 MFM85:MFM88 MPI85:MPI88 MZE85:MZE88 NJA85:NJA88 NSW85:NSW88 OCS85:OCS88 OMO85:OMO88 OWK85:OWK88 PGG85:PGG88 PQC85:PQC88 PZY85:PZY88 QJU85:QJU88 QTQ85:QTQ88 RDM85:RDM88 RNI85:RNI88 RXE85:RXE88 SHA85:SHA88 SQW85:SQW88 TAS85:TAS88 TKO85:TKO88 TUK85:TUK88 UEG85:UEG88 UOC85:UOC88 UXY85:UXY88 VHU85:VHU88 VRQ85:VRQ88 WBM85:WBM88 WLI85:WLI88 WVE85:WVE88 D46 D319 D290:D292 D297 D21">
      <formula1>"일반총액,일반단가,일반종낙,제한총액,제한단가,제한종낙, 수의총액,수의단가,기타"</formula1>
    </dataValidation>
    <dataValidation type="list" allowBlank="1" showInputMessage="1" showErrorMessage="1" sqref="D22:D45 D47:D177 D179:D188 D192:D289 D320:D370 D298:D318 D293:D296 D4:D20">
      <formula1>"일반경쟁, 제한경쟁, 지명경쟁, 수의계약"</formula1>
    </dataValidation>
  </dataValidations>
  <pageMargins left="0.31496062992125984" right="0.15748031496062992" top="0.63" bottom="0.5" header="0.38" footer="0.28000000000000003"/>
  <pageSetup paperSize="9" scale="65" orientation="landscape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Q198"/>
  <sheetViews>
    <sheetView zoomScale="85" zoomScaleNormal="85" workbookViewId="0">
      <pane ySplit="3" topLeftCell="A4" activePane="bottomLeft" state="frozen"/>
      <selection pane="bottomLeft" activeCell="A4" sqref="A4"/>
    </sheetView>
  </sheetViews>
  <sheetFormatPr defaultRowHeight="13.5"/>
  <cols>
    <col min="1" max="1" width="7.77734375" style="1" customWidth="1"/>
    <col min="2" max="2" width="6.33203125" style="1" customWidth="1"/>
    <col min="3" max="3" width="50" style="1" customWidth="1"/>
    <col min="4" max="4" width="8.109375" style="1" bestFit="1" customWidth="1"/>
    <col min="5" max="5" width="14.109375" style="34" bestFit="1" customWidth="1"/>
    <col min="6" max="6" width="15.77734375" style="9" bestFit="1" customWidth="1"/>
    <col min="7" max="7" width="19.5546875" style="1" bestFit="1" customWidth="1"/>
    <col min="8" max="8" width="6.33203125" style="1" bestFit="1" customWidth="1"/>
    <col min="9" max="9" width="15.6640625" style="1" customWidth="1"/>
    <col min="10" max="10" width="13.44140625" style="1" bestFit="1" customWidth="1"/>
    <col min="11" max="16384" width="8.88671875" style="1"/>
  </cols>
  <sheetData>
    <row r="1" spans="1:10" ht="27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0.25">
      <c r="A2" s="52" t="s">
        <v>43</v>
      </c>
      <c r="E2" s="1"/>
    </row>
    <row r="3" spans="1:10" ht="33.75" customHeight="1">
      <c r="A3" s="53" t="s">
        <v>41</v>
      </c>
      <c r="B3" s="54" t="s">
        <v>13</v>
      </c>
      <c r="C3" s="53" t="s">
        <v>44</v>
      </c>
      <c r="D3" s="53" t="s">
        <v>19</v>
      </c>
      <c r="E3" s="69" t="s">
        <v>45</v>
      </c>
      <c r="F3" s="56" t="s">
        <v>26</v>
      </c>
      <c r="G3" s="53" t="s">
        <v>27</v>
      </c>
      <c r="H3" s="53" t="s">
        <v>28</v>
      </c>
      <c r="I3" s="53" t="s">
        <v>46</v>
      </c>
      <c r="J3" s="53" t="s">
        <v>12</v>
      </c>
    </row>
    <row r="4" spans="1:10" s="4" customFormat="1" ht="20.100000000000001" customHeight="1">
      <c r="A4" s="35">
        <v>1</v>
      </c>
      <c r="B4" s="35">
        <v>1</v>
      </c>
      <c r="C4" s="48" t="s">
        <v>3618</v>
      </c>
      <c r="D4" s="35" t="s">
        <v>63</v>
      </c>
      <c r="E4" s="37">
        <v>252000000</v>
      </c>
      <c r="F4" s="38" t="s">
        <v>3015</v>
      </c>
      <c r="G4" s="35" t="s">
        <v>3016</v>
      </c>
      <c r="H4" s="35" t="s">
        <v>3017</v>
      </c>
      <c r="I4" s="35" t="s">
        <v>3018</v>
      </c>
      <c r="J4" s="35">
        <v>2018.5</v>
      </c>
    </row>
    <row r="5" spans="1:10" s="4" customFormat="1" ht="20.100000000000001" customHeight="1">
      <c r="A5" s="35">
        <v>2</v>
      </c>
      <c r="B5" s="35">
        <v>1</v>
      </c>
      <c r="C5" s="48" t="s">
        <v>2907</v>
      </c>
      <c r="D5" s="35" t="s">
        <v>72</v>
      </c>
      <c r="E5" s="37">
        <v>200000000</v>
      </c>
      <c r="F5" s="38" t="s">
        <v>877</v>
      </c>
      <c r="G5" s="35" t="s">
        <v>906</v>
      </c>
      <c r="H5" s="35" t="s">
        <v>907</v>
      </c>
      <c r="I5" s="35" t="s">
        <v>908</v>
      </c>
      <c r="J5" s="35" t="s">
        <v>2908</v>
      </c>
    </row>
    <row r="6" spans="1:10" s="4" customFormat="1" ht="20.100000000000001" customHeight="1">
      <c r="A6" s="35">
        <v>3</v>
      </c>
      <c r="B6" s="35">
        <v>1</v>
      </c>
      <c r="C6" s="48" t="s">
        <v>2909</v>
      </c>
      <c r="D6" s="35" t="s">
        <v>72</v>
      </c>
      <c r="E6" s="37">
        <v>70000000</v>
      </c>
      <c r="F6" s="38" t="s">
        <v>877</v>
      </c>
      <c r="G6" s="35" t="s">
        <v>966</v>
      </c>
      <c r="H6" s="35" t="s">
        <v>967</v>
      </c>
      <c r="I6" s="35" t="s">
        <v>968</v>
      </c>
      <c r="J6" s="35">
        <v>2019.05</v>
      </c>
    </row>
    <row r="7" spans="1:10" s="4" customFormat="1" ht="20.100000000000001" customHeight="1">
      <c r="A7" s="35">
        <v>4</v>
      </c>
      <c r="B7" s="35">
        <v>1</v>
      </c>
      <c r="C7" s="48" t="s">
        <v>2910</v>
      </c>
      <c r="D7" s="35" t="s">
        <v>72</v>
      </c>
      <c r="E7" s="37">
        <v>54600000</v>
      </c>
      <c r="F7" s="38" t="s">
        <v>877</v>
      </c>
      <c r="G7" s="35" t="s">
        <v>1035</v>
      </c>
      <c r="H7" s="35" t="s">
        <v>2911</v>
      </c>
      <c r="I7" s="35" t="s">
        <v>2912</v>
      </c>
      <c r="J7" s="35">
        <v>2018.3</v>
      </c>
    </row>
    <row r="8" spans="1:10" s="4" customFormat="1" ht="20.100000000000001" customHeight="1">
      <c r="A8" s="35">
        <v>5</v>
      </c>
      <c r="B8" s="35">
        <v>1</v>
      </c>
      <c r="C8" s="48" t="s">
        <v>2913</v>
      </c>
      <c r="D8" s="35" t="s">
        <v>63</v>
      </c>
      <c r="E8" s="37">
        <v>1850000000</v>
      </c>
      <c r="F8" s="38" t="s">
        <v>877</v>
      </c>
      <c r="G8" s="35" t="s">
        <v>1035</v>
      </c>
      <c r="H8" s="35" t="s">
        <v>2914</v>
      </c>
      <c r="I8" s="35" t="s">
        <v>2915</v>
      </c>
      <c r="J8" s="35" t="s">
        <v>2916</v>
      </c>
    </row>
    <row r="9" spans="1:10" s="4" customFormat="1" ht="20.100000000000001" customHeight="1">
      <c r="A9" s="35">
        <v>6</v>
      </c>
      <c r="B9" s="35">
        <v>1</v>
      </c>
      <c r="C9" s="48" t="s">
        <v>2917</v>
      </c>
      <c r="D9" s="35" t="s">
        <v>63</v>
      </c>
      <c r="E9" s="37">
        <v>41000000</v>
      </c>
      <c r="F9" s="38" t="s">
        <v>877</v>
      </c>
      <c r="G9" s="35" t="s">
        <v>1035</v>
      </c>
      <c r="H9" s="35" t="s">
        <v>2911</v>
      </c>
      <c r="I9" s="35" t="s">
        <v>2912</v>
      </c>
      <c r="J9" s="35">
        <v>2018.12</v>
      </c>
    </row>
    <row r="10" spans="1:10" s="4" customFormat="1" ht="20.100000000000001" customHeight="1">
      <c r="A10" s="35">
        <v>7</v>
      </c>
      <c r="B10" s="35">
        <v>1</v>
      </c>
      <c r="C10" s="48" t="s">
        <v>3019</v>
      </c>
      <c r="D10" s="35" t="s">
        <v>50</v>
      </c>
      <c r="E10" s="37">
        <v>150000000</v>
      </c>
      <c r="F10" s="38" t="s">
        <v>3020</v>
      </c>
      <c r="G10" s="35" t="s">
        <v>3021</v>
      </c>
      <c r="H10" s="35" t="s">
        <v>3022</v>
      </c>
      <c r="I10" s="35" t="s">
        <v>3023</v>
      </c>
      <c r="J10" s="35" t="s">
        <v>3024</v>
      </c>
    </row>
    <row r="11" spans="1:10" s="4" customFormat="1" ht="20.100000000000001" customHeight="1">
      <c r="A11" s="35">
        <v>8</v>
      </c>
      <c r="B11" s="35">
        <v>1</v>
      </c>
      <c r="C11" s="48" t="s">
        <v>3025</v>
      </c>
      <c r="D11" s="35" t="s">
        <v>50</v>
      </c>
      <c r="E11" s="37">
        <v>28000000</v>
      </c>
      <c r="F11" s="38" t="s">
        <v>3020</v>
      </c>
      <c r="G11" s="35" t="s">
        <v>3021</v>
      </c>
      <c r="H11" s="35" t="s">
        <v>3026</v>
      </c>
      <c r="I11" s="35" t="s">
        <v>3027</v>
      </c>
      <c r="J11" s="35">
        <v>2018.12</v>
      </c>
    </row>
    <row r="12" spans="1:10" s="4" customFormat="1" ht="20.100000000000001" customHeight="1">
      <c r="A12" s="35">
        <v>9</v>
      </c>
      <c r="B12" s="35">
        <v>1</v>
      </c>
      <c r="C12" s="48" t="s">
        <v>3028</v>
      </c>
      <c r="D12" s="35" t="s">
        <v>63</v>
      </c>
      <c r="E12" s="37">
        <v>30000000</v>
      </c>
      <c r="F12" s="38" t="s">
        <v>3029</v>
      </c>
      <c r="G12" s="35" t="s">
        <v>3030</v>
      </c>
      <c r="H12" s="35" t="s">
        <v>3031</v>
      </c>
      <c r="I12" s="35" t="s">
        <v>3032</v>
      </c>
      <c r="J12" s="35">
        <v>2018.12</v>
      </c>
    </row>
    <row r="13" spans="1:10" s="4" customFormat="1" ht="20.100000000000001" customHeight="1">
      <c r="A13" s="35">
        <v>10</v>
      </c>
      <c r="B13" s="35">
        <v>1</v>
      </c>
      <c r="C13" s="48" t="s">
        <v>3033</v>
      </c>
      <c r="D13" s="35" t="s">
        <v>63</v>
      </c>
      <c r="E13" s="37">
        <v>65450909</v>
      </c>
      <c r="F13" s="38" t="s">
        <v>3029</v>
      </c>
      <c r="G13" s="35" t="s">
        <v>3034</v>
      </c>
      <c r="H13" s="35" t="s">
        <v>3035</v>
      </c>
      <c r="I13" s="35" t="s">
        <v>3036</v>
      </c>
      <c r="J13" s="35">
        <v>2019.12</v>
      </c>
    </row>
    <row r="14" spans="1:10" s="4" customFormat="1" ht="20.100000000000001" customHeight="1">
      <c r="A14" s="35">
        <v>11</v>
      </c>
      <c r="B14" s="35">
        <v>1</v>
      </c>
      <c r="C14" s="48" t="s">
        <v>3037</v>
      </c>
      <c r="D14" s="35" t="s">
        <v>63</v>
      </c>
      <c r="E14" s="37">
        <v>211000000</v>
      </c>
      <c r="F14" s="38" t="s">
        <v>3029</v>
      </c>
      <c r="G14" s="35" t="s">
        <v>3021</v>
      </c>
      <c r="H14" s="35" t="s">
        <v>3038</v>
      </c>
      <c r="I14" s="35" t="s">
        <v>3039</v>
      </c>
      <c r="J14" s="35">
        <v>2018.12</v>
      </c>
    </row>
    <row r="15" spans="1:10" s="4" customFormat="1" ht="20.100000000000001" customHeight="1">
      <c r="A15" s="35">
        <v>12</v>
      </c>
      <c r="B15" s="35">
        <v>1</v>
      </c>
      <c r="C15" s="48" t="s">
        <v>3040</v>
      </c>
      <c r="D15" s="35" t="s">
        <v>63</v>
      </c>
      <c r="E15" s="37">
        <v>330000000</v>
      </c>
      <c r="F15" s="38" t="s">
        <v>3029</v>
      </c>
      <c r="G15" s="35" t="s">
        <v>3021</v>
      </c>
      <c r="H15" s="35" t="s">
        <v>3038</v>
      </c>
      <c r="I15" s="35" t="s">
        <v>3039</v>
      </c>
      <c r="J15" s="35">
        <v>2018.12</v>
      </c>
    </row>
    <row r="16" spans="1:10" s="4" customFormat="1" ht="20.100000000000001" customHeight="1">
      <c r="A16" s="35">
        <v>13</v>
      </c>
      <c r="B16" s="35">
        <v>1</v>
      </c>
      <c r="C16" s="48" t="s">
        <v>3041</v>
      </c>
      <c r="D16" s="35" t="s">
        <v>63</v>
      </c>
      <c r="E16" s="37">
        <v>3435000000</v>
      </c>
      <c r="F16" s="38" t="s">
        <v>3042</v>
      </c>
      <c r="G16" s="35" t="s">
        <v>3043</v>
      </c>
      <c r="H16" s="35" t="s">
        <v>3044</v>
      </c>
      <c r="I16" s="35" t="s">
        <v>3045</v>
      </c>
      <c r="J16" s="35">
        <v>2021.4</v>
      </c>
    </row>
    <row r="17" spans="1:10" s="4" customFormat="1" ht="20.100000000000001" customHeight="1">
      <c r="A17" s="35">
        <v>14</v>
      </c>
      <c r="B17" s="35">
        <v>1</v>
      </c>
      <c r="C17" s="48" t="s">
        <v>3046</v>
      </c>
      <c r="D17" s="35" t="s">
        <v>63</v>
      </c>
      <c r="E17" s="37">
        <v>2866000000</v>
      </c>
      <c r="F17" s="38" t="s">
        <v>3042</v>
      </c>
      <c r="G17" s="35" t="s">
        <v>3043</v>
      </c>
      <c r="H17" s="35" t="s">
        <v>3044</v>
      </c>
      <c r="I17" s="35" t="s">
        <v>3045</v>
      </c>
      <c r="J17" s="35">
        <v>2021.4</v>
      </c>
    </row>
    <row r="18" spans="1:10" s="4" customFormat="1" ht="20.100000000000001" customHeight="1">
      <c r="A18" s="35">
        <v>15</v>
      </c>
      <c r="B18" s="35">
        <v>1</v>
      </c>
      <c r="C18" s="48" t="s">
        <v>3047</v>
      </c>
      <c r="D18" s="35" t="s">
        <v>63</v>
      </c>
      <c r="E18" s="37">
        <v>2845000000</v>
      </c>
      <c r="F18" s="38" t="s">
        <v>3042</v>
      </c>
      <c r="G18" s="35" t="s">
        <v>3043</v>
      </c>
      <c r="H18" s="35" t="s">
        <v>3044</v>
      </c>
      <c r="I18" s="35" t="s">
        <v>3045</v>
      </c>
      <c r="J18" s="35">
        <v>2021.4</v>
      </c>
    </row>
    <row r="19" spans="1:10" s="4" customFormat="1" ht="20.100000000000001" customHeight="1">
      <c r="A19" s="35">
        <v>16</v>
      </c>
      <c r="B19" s="35">
        <v>1</v>
      </c>
      <c r="C19" s="48" t="s">
        <v>3048</v>
      </c>
      <c r="D19" s="35" t="s">
        <v>50</v>
      </c>
      <c r="E19" s="37">
        <v>110000000</v>
      </c>
      <c r="F19" s="38" t="s">
        <v>3049</v>
      </c>
      <c r="G19" s="35" t="s">
        <v>3050</v>
      </c>
      <c r="H19" s="35" t="s">
        <v>3051</v>
      </c>
      <c r="I19" s="35" t="s">
        <v>3052</v>
      </c>
      <c r="J19" s="35" t="s">
        <v>3024</v>
      </c>
    </row>
    <row r="20" spans="1:10" s="4" customFormat="1" ht="20.100000000000001" customHeight="1">
      <c r="A20" s="35">
        <v>17</v>
      </c>
      <c r="B20" s="35">
        <v>1</v>
      </c>
      <c r="C20" s="48" t="s">
        <v>3053</v>
      </c>
      <c r="D20" s="35" t="s">
        <v>50</v>
      </c>
      <c r="E20" s="37">
        <v>400000000</v>
      </c>
      <c r="F20" s="38" t="s">
        <v>3049</v>
      </c>
      <c r="G20" s="35" t="s">
        <v>3054</v>
      </c>
      <c r="H20" s="35" t="s">
        <v>3055</v>
      </c>
      <c r="I20" s="35" t="s">
        <v>3056</v>
      </c>
      <c r="J20" s="35">
        <v>2018.12</v>
      </c>
    </row>
    <row r="21" spans="1:10" s="4" customFormat="1" ht="20.100000000000001" customHeight="1">
      <c r="A21" s="35">
        <v>18</v>
      </c>
      <c r="B21" s="35">
        <v>1</v>
      </c>
      <c r="C21" s="48" t="s">
        <v>3057</v>
      </c>
      <c r="D21" s="35" t="s">
        <v>50</v>
      </c>
      <c r="E21" s="37">
        <v>50000000</v>
      </c>
      <c r="F21" s="38" t="s">
        <v>3049</v>
      </c>
      <c r="G21" s="35" t="s">
        <v>2918</v>
      </c>
      <c r="H21" s="35" t="s">
        <v>2919</v>
      </c>
      <c r="I21" s="35" t="s">
        <v>2920</v>
      </c>
      <c r="J21" s="35">
        <v>2019.08</v>
      </c>
    </row>
    <row r="22" spans="1:10" s="4" customFormat="1" ht="20.100000000000001" customHeight="1">
      <c r="A22" s="35">
        <v>19</v>
      </c>
      <c r="B22" s="35">
        <v>1</v>
      </c>
      <c r="C22" s="48" t="s">
        <v>3058</v>
      </c>
      <c r="D22" s="35" t="s">
        <v>50</v>
      </c>
      <c r="E22" s="37">
        <v>400000000</v>
      </c>
      <c r="F22" s="38" t="s">
        <v>3059</v>
      </c>
      <c r="G22" s="35" t="s">
        <v>2918</v>
      </c>
      <c r="H22" s="35" t="s">
        <v>2919</v>
      </c>
      <c r="I22" s="35" t="s">
        <v>2920</v>
      </c>
      <c r="J22" s="35">
        <v>2019.12</v>
      </c>
    </row>
    <row r="23" spans="1:10" s="4" customFormat="1" ht="20.100000000000001" customHeight="1">
      <c r="A23" s="35">
        <v>20</v>
      </c>
      <c r="B23" s="35">
        <v>1</v>
      </c>
      <c r="C23" s="48" t="s">
        <v>2921</v>
      </c>
      <c r="D23" s="35" t="s">
        <v>63</v>
      </c>
      <c r="E23" s="37">
        <v>400000000</v>
      </c>
      <c r="F23" s="38" t="s">
        <v>2922</v>
      </c>
      <c r="G23" s="35" t="s">
        <v>2923</v>
      </c>
      <c r="H23" s="35" t="s">
        <v>2924</v>
      </c>
      <c r="I23" s="35" t="s">
        <v>2925</v>
      </c>
      <c r="J23" s="35">
        <v>2019.12</v>
      </c>
    </row>
    <row r="24" spans="1:10" s="4" customFormat="1" ht="20.100000000000001" customHeight="1">
      <c r="A24" s="35">
        <v>21</v>
      </c>
      <c r="B24" s="35">
        <v>1</v>
      </c>
      <c r="C24" s="48" t="s">
        <v>2926</v>
      </c>
      <c r="D24" s="35" t="s">
        <v>50</v>
      </c>
      <c r="E24" s="37">
        <v>120000000</v>
      </c>
      <c r="F24" s="38" t="s">
        <v>128</v>
      </c>
      <c r="G24" s="35" t="s">
        <v>1215</v>
      </c>
      <c r="H24" s="35" t="s">
        <v>2927</v>
      </c>
      <c r="I24" s="35" t="s">
        <v>2928</v>
      </c>
      <c r="J24" s="35" t="s">
        <v>2929</v>
      </c>
    </row>
    <row r="25" spans="1:10" s="4" customFormat="1" ht="20.100000000000001" customHeight="1">
      <c r="A25" s="35">
        <v>22</v>
      </c>
      <c r="B25" s="35">
        <v>1</v>
      </c>
      <c r="C25" s="48" t="s">
        <v>3060</v>
      </c>
      <c r="D25" s="35" t="s">
        <v>72</v>
      </c>
      <c r="E25" s="37">
        <v>3000000</v>
      </c>
      <c r="F25" s="38" t="s">
        <v>3061</v>
      </c>
      <c r="G25" s="35" t="s">
        <v>3062</v>
      </c>
      <c r="H25" s="35" t="s">
        <v>3063</v>
      </c>
      <c r="I25" s="35" t="s">
        <v>3064</v>
      </c>
      <c r="J25" s="35" t="s">
        <v>3065</v>
      </c>
    </row>
    <row r="26" spans="1:10" s="4" customFormat="1" ht="20.100000000000001" customHeight="1">
      <c r="A26" s="35">
        <v>23</v>
      </c>
      <c r="B26" s="35">
        <v>1</v>
      </c>
      <c r="C26" s="48" t="s">
        <v>2930</v>
      </c>
      <c r="D26" s="35" t="s">
        <v>63</v>
      </c>
      <c r="E26" s="37">
        <v>4000000</v>
      </c>
      <c r="F26" s="38" t="s">
        <v>66</v>
      </c>
      <c r="G26" s="35" t="s">
        <v>2064</v>
      </c>
      <c r="H26" s="35" t="s">
        <v>3066</v>
      </c>
      <c r="I26" s="35" t="s">
        <v>163</v>
      </c>
      <c r="J26" s="35">
        <v>2019.2</v>
      </c>
    </row>
    <row r="27" spans="1:10" s="4" customFormat="1" ht="20.100000000000001" customHeight="1">
      <c r="A27" s="35">
        <v>24</v>
      </c>
      <c r="B27" s="35">
        <v>1</v>
      </c>
      <c r="C27" s="48" t="s">
        <v>3067</v>
      </c>
      <c r="D27" s="35" t="s">
        <v>3068</v>
      </c>
      <c r="E27" s="37">
        <v>8000000</v>
      </c>
      <c r="F27" s="38" t="s">
        <v>3069</v>
      </c>
      <c r="G27" s="35" t="s">
        <v>3070</v>
      </c>
      <c r="H27" s="35" t="s">
        <v>3071</v>
      </c>
      <c r="I27" s="35" t="s">
        <v>3072</v>
      </c>
      <c r="J27" s="35">
        <v>2018.12</v>
      </c>
    </row>
    <row r="28" spans="1:10" s="4" customFormat="1" ht="20.100000000000001" customHeight="1">
      <c r="A28" s="35">
        <v>25</v>
      </c>
      <c r="B28" s="35">
        <v>1</v>
      </c>
      <c r="C28" s="48" t="s">
        <v>3073</v>
      </c>
      <c r="D28" s="35" t="s">
        <v>63</v>
      </c>
      <c r="E28" s="37">
        <v>420000000</v>
      </c>
      <c r="F28" s="38" t="s">
        <v>3074</v>
      </c>
      <c r="G28" s="35" t="s">
        <v>3075</v>
      </c>
      <c r="H28" s="35" t="s">
        <v>3076</v>
      </c>
      <c r="I28" s="35" t="s">
        <v>3077</v>
      </c>
      <c r="J28" s="35">
        <v>2020.8</v>
      </c>
    </row>
    <row r="29" spans="1:10" s="4" customFormat="1" ht="20.100000000000001" customHeight="1">
      <c r="A29" s="35">
        <v>26</v>
      </c>
      <c r="B29" s="35">
        <v>1</v>
      </c>
      <c r="C29" s="48" t="s">
        <v>3078</v>
      </c>
      <c r="D29" s="35" t="s">
        <v>63</v>
      </c>
      <c r="E29" s="37">
        <v>990000000</v>
      </c>
      <c r="F29" s="38" t="s">
        <v>3079</v>
      </c>
      <c r="G29" s="35" t="s">
        <v>3080</v>
      </c>
      <c r="H29" s="35" t="s">
        <v>3081</v>
      </c>
      <c r="I29" s="35" t="s">
        <v>3082</v>
      </c>
      <c r="J29" s="35" t="s">
        <v>3065</v>
      </c>
    </row>
    <row r="30" spans="1:10" s="21" customFormat="1" ht="20.100000000000001" customHeight="1">
      <c r="A30" s="35">
        <v>27</v>
      </c>
      <c r="B30" s="35">
        <v>1</v>
      </c>
      <c r="C30" s="48" t="s">
        <v>3083</v>
      </c>
      <c r="D30" s="35" t="s">
        <v>50</v>
      </c>
      <c r="E30" s="37">
        <v>200000000</v>
      </c>
      <c r="F30" s="38" t="s">
        <v>3084</v>
      </c>
      <c r="G30" s="35" t="s">
        <v>3085</v>
      </c>
      <c r="H30" s="35" t="s">
        <v>3086</v>
      </c>
      <c r="I30" s="35" t="s">
        <v>3087</v>
      </c>
      <c r="J30" s="35" t="s">
        <v>3065</v>
      </c>
    </row>
    <row r="31" spans="1:10" s="4" customFormat="1" ht="20.100000000000001" customHeight="1">
      <c r="A31" s="35">
        <v>28</v>
      </c>
      <c r="B31" s="35">
        <v>1</v>
      </c>
      <c r="C31" s="48" t="s">
        <v>3088</v>
      </c>
      <c r="D31" s="35" t="s">
        <v>72</v>
      </c>
      <c r="E31" s="37">
        <v>19000000</v>
      </c>
      <c r="F31" s="38" t="s">
        <v>3089</v>
      </c>
      <c r="G31" s="35" t="s">
        <v>3090</v>
      </c>
      <c r="H31" s="35" t="s">
        <v>3091</v>
      </c>
      <c r="I31" s="35" t="s">
        <v>3092</v>
      </c>
      <c r="J31" s="35">
        <v>2018.2</v>
      </c>
    </row>
    <row r="32" spans="1:10" s="4" customFormat="1" ht="20.100000000000001" customHeight="1">
      <c r="A32" s="35">
        <v>29</v>
      </c>
      <c r="B32" s="35">
        <v>1</v>
      </c>
      <c r="C32" s="48" t="s">
        <v>3093</v>
      </c>
      <c r="D32" s="35" t="s">
        <v>72</v>
      </c>
      <c r="E32" s="37">
        <v>32442000</v>
      </c>
      <c r="F32" s="38" t="s">
        <v>3094</v>
      </c>
      <c r="G32" s="35" t="s">
        <v>3095</v>
      </c>
      <c r="H32" s="35" t="s">
        <v>3096</v>
      </c>
      <c r="I32" s="35" t="s">
        <v>3097</v>
      </c>
      <c r="J32" s="35" t="s">
        <v>3098</v>
      </c>
    </row>
    <row r="33" spans="1:10" s="4" customFormat="1" ht="20.100000000000001" customHeight="1">
      <c r="A33" s="35">
        <v>30</v>
      </c>
      <c r="B33" s="35">
        <v>1</v>
      </c>
      <c r="C33" s="48" t="s">
        <v>3099</v>
      </c>
      <c r="D33" s="35" t="s">
        <v>63</v>
      </c>
      <c r="E33" s="37">
        <v>55000000</v>
      </c>
      <c r="F33" s="38" t="s">
        <v>3100</v>
      </c>
      <c r="G33" s="35" t="s">
        <v>3101</v>
      </c>
      <c r="H33" s="35" t="s">
        <v>3102</v>
      </c>
      <c r="I33" s="35" t="s">
        <v>3103</v>
      </c>
      <c r="J33" s="35">
        <v>2018.3</v>
      </c>
    </row>
    <row r="34" spans="1:10" s="22" customFormat="1" ht="20.100000000000001" customHeight="1">
      <c r="A34" s="35">
        <v>31</v>
      </c>
      <c r="B34" s="35">
        <v>1</v>
      </c>
      <c r="C34" s="48" t="s">
        <v>3104</v>
      </c>
      <c r="D34" s="35" t="s">
        <v>72</v>
      </c>
      <c r="E34" s="37">
        <v>10000000</v>
      </c>
      <c r="F34" s="38" t="s">
        <v>3105</v>
      </c>
      <c r="G34" s="35" t="s">
        <v>3106</v>
      </c>
      <c r="H34" s="35" t="s">
        <v>3107</v>
      </c>
      <c r="I34" s="35" t="s">
        <v>3108</v>
      </c>
      <c r="J34" s="35">
        <v>2018.2</v>
      </c>
    </row>
    <row r="35" spans="1:10" s="22" customFormat="1" ht="20.100000000000001" customHeight="1">
      <c r="A35" s="35">
        <v>32</v>
      </c>
      <c r="B35" s="35">
        <v>1</v>
      </c>
      <c r="C35" s="48" t="s">
        <v>3109</v>
      </c>
      <c r="D35" s="35" t="s">
        <v>72</v>
      </c>
      <c r="E35" s="37">
        <v>19000000</v>
      </c>
      <c r="F35" s="38" t="s">
        <v>3105</v>
      </c>
      <c r="G35" s="35" t="s">
        <v>3110</v>
      </c>
      <c r="H35" s="35" t="s">
        <v>3111</v>
      </c>
      <c r="I35" s="35" t="s">
        <v>3112</v>
      </c>
      <c r="J35" s="35">
        <v>2019.1</v>
      </c>
    </row>
    <row r="36" spans="1:10" s="22" customFormat="1" ht="20.100000000000001" customHeight="1">
      <c r="A36" s="35">
        <v>33</v>
      </c>
      <c r="B36" s="35">
        <v>1</v>
      </c>
      <c r="C36" s="48" t="s">
        <v>3113</v>
      </c>
      <c r="D36" s="35" t="s">
        <v>50</v>
      </c>
      <c r="E36" s="37">
        <v>7000000</v>
      </c>
      <c r="F36" s="38" t="s">
        <v>3114</v>
      </c>
      <c r="G36" s="35" t="s">
        <v>2064</v>
      </c>
      <c r="H36" s="35" t="s">
        <v>3115</v>
      </c>
      <c r="I36" s="35" t="s">
        <v>3116</v>
      </c>
      <c r="J36" s="35">
        <v>2018.12</v>
      </c>
    </row>
    <row r="37" spans="1:10" s="4" customFormat="1" ht="20.100000000000001" customHeight="1">
      <c r="A37" s="35">
        <v>34</v>
      </c>
      <c r="B37" s="35">
        <v>1</v>
      </c>
      <c r="C37" s="48" t="s">
        <v>3117</v>
      </c>
      <c r="D37" s="35" t="s">
        <v>63</v>
      </c>
      <c r="E37" s="37">
        <v>10000000</v>
      </c>
      <c r="F37" s="38" t="s">
        <v>3114</v>
      </c>
      <c r="G37" s="35" t="s">
        <v>3118</v>
      </c>
      <c r="H37" s="35" t="s">
        <v>3119</v>
      </c>
      <c r="I37" s="35" t="s">
        <v>3120</v>
      </c>
      <c r="J37" s="35">
        <v>2018.2</v>
      </c>
    </row>
    <row r="38" spans="1:10" s="4" customFormat="1" ht="20.100000000000001" customHeight="1">
      <c r="A38" s="35">
        <v>35</v>
      </c>
      <c r="B38" s="35">
        <v>1</v>
      </c>
      <c r="C38" s="48" t="s">
        <v>3121</v>
      </c>
      <c r="D38" s="35" t="s">
        <v>63</v>
      </c>
      <c r="E38" s="37">
        <v>120000000</v>
      </c>
      <c r="F38" s="38" t="s">
        <v>3114</v>
      </c>
      <c r="G38" s="35" t="s">
        <v>3118</v>
      </c>
      <c r="H38" s="35" t="s">
        <v>3122</v>
      </c>
      <c r="I38" s="35" t="s">
        <v>3123</v>
      </c>
      <c r="J38" s="35">
        <v>2018.12</v>
      </c>
    </row>
    <row r="39" spans="1:10" s="4" customFormat="1" ht="20.100000000000001" customHeight="1">
      <c r="A39" s="35">
        <v>36</v>
      </c>
      <c r="B39" s="35">
        <v>1</v>
      </c>
      <c r="C39" s="48" t="s">
        <v>3124</v>
      </c>
      <c r="D39" s="35" t="s">
        <v>3125</v>
      </c>
      <c r="E39" s="37">
        <v>5000000</v>
      </c>
      <c r="F39" s="38" t="s">
        <v>3114</v>
      </c>
      <c r="G39" s="35" t="s">
        <v>2064</v>
      </c>
      <c r="H39" s="35" t="s">
        <v>3126</v>
      </c>
      <c r="I39" s="35" t="s">
        <v>3127</v>
      </c>
      <c r="J39" s="35">
        <v>2018.06</v>
      </c>
    </row>
    <row r="40" spans="1:10" s="4" customFormat="1" ht="20.100000000000001" customHeight="1">
      <c r="A40" s="35">
        <v>37</v>
      </c>
      <c r="B40" s="35">
        <v>1</v>
      </c>
      <c r="C40" s="48" t="s">
        <v>3128</v>
      </c>
      <c r="D40" s="35" t="s">
        <v>72</v>
      </c>
      <c r="E40" s="37">
        <v>30000000</v>
      </c>
      <c r="F40" s="38" t="s">
        <v>401</v>
      </c>
      <c r="G40" s="35" t="s">
        <v>3129</v>
      </c>
      <c r="H40" s="35" t="s">
        <v>3130</v>
      </c>
      <c r="I40" s="35" t="s">
        <v>3131</v>
      </c>
      <c r="J40" s="35">
        <v>2018.6</v>
      </c>
    </row>
    <row r="41" spans="1:10" s="4" customFormat="1" ht="20.100000000000001" customHeight="1">
      <c r="A41" s="35">
        <v>38</v>
      </c>
      <c r="B41" s="35">
        <v>1</v>
      </c>
      <c r="C41" s="48" t="s">
        <v>3132</v>
      </c>
      <c r="D41" s="35" t="s">
        <v>50</v>
      </c>
      <c r="E41" s="37">
        <v>600000000</v>
      </c>
      <c r="F41" s="38" t="s">
        <v>401</v>
      </c>
      <c r="G41" s="35" t="s">
        <v>402</v>
      </c>
      <c r="H41" s="35" t="s">
        <v>403</v>
      </c>
      <c r="I41" s="35" t="s">
        <v>404</v>
      </c>
      <c r="J41" s="64">
        <v>2018.06</v>
      </c>
    </row>
    <row r="42" spans="1:10" s="23" customFormat="1" ht="20.100000000000001" customHeight="1">
      <c r="A42" s="35">
        <v>39</v>
      </c>
      <c r="B42" s="35">
        <v>1</v>
      </c>
      <c r="C42" s="48" t="s">
        <v>3133</v>
      </c>
      <c r="D42" s="35" t="s">
        <v>50</v>
      </c>
      <c r="E42" s="37">
        <v>28000000</v>
      </c>
      <c r="F42" s="38" t="s">
        <v>401</v>
      </c>
      <c r="G42" s="35" t="s">
        <v>402</v>
      </c>
      <c r="H42" s="35" t="s">
        <v>3134</v>
      </c>
      <c r="I42" s="35" t="s">
        <v>3135</v>
      </c>
      <c r="J42" s="64">
        <v>2018.12</v>
      </c>
    </row>
    <row r="43" spans="1:10" s="4" customFormat="1" ht="20.100000000000001" customHeight="1">
      <c r="A43" s="35">
        <v>40</v>
      </c>
      <c r="B43" s="35">
        <v>1</v>
      </c>
      <c r="C43" s="48" t="s">
        <v>3136</v>
      </c>
      <c r="D43" s="35" t="s">
        <v>50</v>
      </c>
      <c r="E43" s="37">
        <v>13000000</v>
      </c>
      <c r="F43" s="38" t="s">
        <v>401</v>
      </c>
      <c r="G43" s="35" t="s">
        <v>402</v>
      </c>
      <c r="H43" s="35" t="s">
        <v>3134</v>
      </c>
      <c r="I43" s="35" t="s">
        <v>3135</v>
      </c>
      <c r="J43" s="64">
        <v>2018.12</v>
      </c>
    </row>
    <row r="44" spans="1:10" s="4" customFormat="1" ht="20.100000000000001" customHeight="1">
      <c r="A44" s="35">
        <v>41</v>
      </c>
      <c r="B44" s="35">
        <v>1</v>
      </c>
      <c r="C44" s="48" t="s">
        <v>3137</v>
      </c>
      <c r="D44" s="35" t="s">
        <v>63</v>
      </c>
      <c r="E44" s="37">
        <v>54462000</v>
      </c>
      <c r="F44" s="38" t="s">
        <v>401</v>
      </c>
      <c r="G44" s="35" t="s">
        <v>3118</v>
      </c>
      <c r="H44" s="35" t="s">
        <v>3138</v>
      </c>
      <c r="I44" s="35" t="s">
        <v>3139</v>
      </c>
      <c r="J44" s="35">
        <v>2018.12</v>
      </c>
    </row>
    <row r="45" spans="1:10" s="4" customFormat="1" ht="20.100000000000001" customHeight="1">
      <c r="A45" s="35">
        <v>42</v>
      </c>
      <c r="B45" s="35">
        <v>1</v>
      </c>
      <c r="C45" s="48" t="s">
        <v>3140</v>
      </c>
      <c r="D45" s="35" t="s">
        <v>63</v>
      </c>
      <c r="E45" s="37">
        <v>27960000</v>
      </c>
      <c r="F45" s="38" t="s">
        <v>401</v>
      </c>
      <c r="G45" s="35" t="s">
        <v>3062</v>
      </c>
      <c r="H45" s="35" t="s">
        <v>3141</v>
      </c>
      <c r="I45" s="35" t="s">
        <v>3142</v>
      </c>
      <c r="J45" s="35">
        <v>2019.3</v>
      </c>
    </row>
    <row r="46" spans="1:10" s="4" customFormat="1" ht="20.100000000000001" customHeight="1">
      <c r="A46" s="35">
        <v>43</v>
      </c>
      <c r="B46" s="35">
        <v>1</v>
      </c>
      <c r="C46" s="48" t="s">
        <v>2931</v>
      </c>
      <c r="D46" s="35" t="s">
        <v>50</v>
      </c>
      <c r="E46" s="37">
        <v>162000000</v>
      </c>
      <c r="F46" s="38" t="s">
        <v>2932</v>
      </c>
      <c r="G46" s="35" t="s">
        <v>2933</v>
      </c>
      <c r="H46" s="35" t="s">
        <v>2934</v>
      </c>
      <c r="I46" s="35" t="s">
        <v>2935</v>
      </c>
      <c r="J46" s="35">
        <v>2018.12</v>
      </c>
    </row>
    <row r="47" spans="1:10" s="4" customFormat="1" ht="20.100000000000001" customHeight="1">
      <c r="A47" s="35">
        <v>44</v>
      </c>
      <c r="B47" s="35">
        <v>1</v>
      </c>
      <c r="C47" s="48" t="s">
        <v>3143</v>
      </c>
      <c r="D47" s="35" t="s">
        <v>63</v>
      </c>
      <c r="E47" s="37">
        <v>100000000</v>
      </c>
      <c r="F47" s="38" t="s">
        <v>2932</v>
      </c>
      <c r="G47" s="35" t="s">
        <v>2936</v>
      </c>
      <c r="H47" s="35" t="s">
        <v>3144</v>
      </c>
      <c r="I47" s="35" t="s">
        <v>3145</v>
      </c>
      <c r="J47" s="35">
        <v>2018.7</v>
      </c>
    </row>
    <row r="48" spans="1:10" s="4" customFormat="1" ht="20.100000000000001" customHeight="1">
      <c r="A48" s="35">
        <v>45</v>
      </c>
      <c r="B48" s="35">
        <v>1</v>
      </c>
      <c r="C48" s="48" t="s">
        <v>3146</v>
      </c>
      <c r="D48" s="35" t="s">
        <v>72</v>
      </c>
      <c r="E48" s="37">
        <v>60000000</v>
      </c>
      <c r="F48" s="38" t="s">
        <v>3147</v>
      </c>
      <c r="G48" s="35" t="s">
        <v>3148</v>
      </c>
      <c r="H48" s="35" t="s">
        <v>3149</v>
      </c>
      <c r="I48" s="35" t="s">
        <v>3150</v>
      </c>
      <c r="J48" s="35">
        <v>2019.12</v>
      </c>
    </row>
    <row r="49" spans="1:10" s="4" customFormat="1" ht="20.100000000000001" customHeight="1">
      <c r="A49" s="35">
        <v>46</v>
      </c>
      <c r="B49" s="35">
        <v>1</v>
      </c>
      <c r="C49" s="48" t="s">
        <v>3151</v>
      </c>
      <c r="D49" s="35" t="s">
        <v>3152</v>
      </c>
      <c r="E49" s="37">
        <v>11000000</v>
      </c>
      <c r="F49" s="38" t="s">
        <v>3147</v>
      </c>
      <c r="G49" s="35" t="s">
        <v>3153</v>
      </c>
      <c r="H49" s="35" t="s">
        <v>3154</v>
      </c>
      <c r="I49" s="35" t="s">
        <v>3155</v>
      </c>
      <c r="J49" s="35">
        <v>2019.12</v>
      </c>
    </row>
    <row r="50" spans="1:10" s="4" customFormat="1" ht="20.100000000000001" customHeight="1">
      <c r="A50" s="35">
        <v>47</v>
      </c>
      <c r="B50" s="35">
        <v>1</v>
      </c>
      <c r="C50" s="48" t="s">
        <v>3156</v>
      </c>
      <c r="D50" s="35" t="s">
        <v>50</v>
      </c>
      <c r="E50" s="37">
        <v>7000000</v>
      </c>
      <c r="F50" s="38" t="s">
        <v>3147</v>
      </c>
      <c r="G50" s="35" t="s">
        <v>3157</v>
      </c>
      <c r="H50" s="35" t="s">
        <v>3158</v>
      </c>
      <c r="I50" s="35" t="s">
        <v>3159</v>
      </c>
      <c r="J50" s="35" t="s">
        <v>3160</v>
      </c>
    </row>
    <row r="51" spans="1:10" s="4" customFormat="1" ht="20.100000000000001" customHeight="1">
      <c r="A51" s="35">
        <v>48</v>
      </c>
      <c r="B51" s="35">
        <v>1</v>
      </c>
      <c r="C51" s="48" t="s">
        <v>3161</v>
      </c>
      <c r="D51" s="35" t="s">
        <v>3162</v>
      </c>
      <c r="E51" s="37">
        <v>50000000</v>
      </c>
      <c r="F51" s="38" t="s">
        <v>3147</v>
      </c>
      <c r="G51" s="35" t="s">
        <v>3157</v>
      </c>
      <c r="H51" s="35" t="s">
        <v>3158</v>
      </c>
      <c r="I51" s="35" t="s">
        <v>3159</v>
      </c>
      <c r="J51" s="35">
        <v>2018.12</v>
      </c>
    </row>
    <row r="52" spans="1:10" s="4" customFormat="1" ht="20.100000000000001" customHeight="1">
      <c r="A52" s="35">
        <v>49</v>
      </c>
      <c r="B52" s="35">
        <v>2</v>
      </c>
      <c r="C52" s="48" t="s">
        <v>3163</v>
      </c>
      <c r="D52" s="35" t="s">
        <v>63</v>
      </c>
      <c r="E52" s="37">
        <v>200000000</v>
      </c>
      <c r="F52" s="38" t="s">
        <v>3164</v>
      </c>
      <c r="G52" s="35" t="s">
        <v>3165</v>
      </c>
      <c r="H52" s="35" t="s">
        <v>3166</v>
      </c>
      <c r="I52" s="35" t="s">
        <v>3167</v>
      </c>
      <c r="J52" s="35">
        <v>2018.6</v>
      </c>
    </row>
    <row r="53" spans="1:10" s="4" customFormat="1" ht="20.100000000000001" customHeight="1">
      <c r="A53" s="35">
        <v>50</v>
      </c>
      <c r="B53" s="35">
        <v>2</v>
      </c>
      <c r="C53" s="48" t="s">
        <v>2937</v>
      </c>
      <c r="D53" s="35" t="s">
        <v>72</v>
      </c>
      <c r="E53" s="37">
        <v>241852805</v>
      </c>
      <c r="F53" s="38" t="s">
        <v>877</v>
      </c>
      <c r="G53" s="35" t="s">
        <v>1028</v>
      </c>
      <c r="H53" s="35" t="s">
        <v>2938</v>
      </c>
      <c r="I53" s="35" t="s">
        <v>2939</v>
      </c>
      <c r="J53" s="35">
        <v>2020.6</v>
      </c>
    </row>
    <row r="54" spans="1:10" s="4" customFormat="1" ht="20.100000000000001" customHeight="1">
      <c r="A54" s="35">
        <v>51</v>
      </c>
      <c r="B54" s="35">
        <v>2</v>
      </c>
      <c r="C54" s="48" t="s">
        <v>2940</v>
      </c>
      <c r="D54" s="35" t="s">
        <v>72</v>
      </c>
      <c r="E54" s="37">
        <v>127000000</v>
      </c>
      <c r="F54" s="38" t="s">
        <v>877</v>
      </c>
      <c r="G54" s="35" t="s">
        <v>3168</v>
      </c>
      <c r="H54" s="35" t="s">
        <v>3169</v>
      </c>
      <c r="I54" s="35" t="s">
        <v>2941</v>
      </c>
      <c r="J54" s="35">
        <v>2018.4</v>
      </c>
    </row>
    <row r="55" spans="1:10" s="4" customFormat="1" ht="20.100000000000001" customHeight="1">
      <c r="A55" s="35">
        <v>52</v>
      </c>
      <c r="B55" s="35">
        <v>2</v>
      </c>
      <c r="C55" s="48" t="s">
        <v>2942</v>
      </c>
      <c r="D55" s="35" t="s">
        <v>72</v>
      </c>
      <c r="E55" s="37">
        <v>462254112</v>
      </c>
      <c r="F55" s="38" t="s">
        <v>877</v>
      </c>
      <c r="G55" s="35" t="s">
        <v>878</v>
      </c>
      <c r="H55" s="35" t="s">
        <v>2943</v>
      </c>
      <c r="I55" s="35" t="s">
        <v>2944</v>
      </c>
      <c r="J55" s="35">
        <v>2018.3</v>
      </c>
    </row>
    <row r="56" spans="1:10" s="4" customFormat="1" ht="20.100000000000001" customHeight="1">
      <c r="A56" s="35">
        <v>53</v>
      </c>
      <c r="B56" s="35">
        <v>2</v>
      </c>
      <c r="C56" s="48" t="s">
        <v>2945</v>
      </c>
      <c r="D56" s="35" t="s">
        <v>72</v>
      </c>
      <c r="E56" s="37">
        <v>30000000</v>
      </c>
      <c r="F56" s="38" t="s">
        <v>877</v>
      </c>
      <c r="G56" s="35" t="s">
        <v>878</v>
      </c>
      <c r="H56" s="35" t="s">
        <v>2946</v>
      </c>
      <c r="I56" s="35" t="s">
        <v>2947</v>
      </c>
      <c r="J56" s="35">
        <v>2018.7</v>
      </c>
    </row>
    <row r="57" spans="1:10" s="4" customFormat="1" ht="20.100000000000001" customHeight="1">
      <c r="A57" s="35">
        <v>54</v>
      </c>
      <c r="B57" s="35">
        <v>2</v>
      </c>
      <c r="C57" s="48" t="s">
        <v>2948</v>
      </c>
      <c r="D57" s="35" t="s">
        <v>72</v>
      </c>
      <c r="E57" s="37">
        <v>40000000</v>
      </c>
      <c r="F57" s="38" t="s">
        <v>877</v>
      </c>
      <c r="G57" s="35" t="s">
        <v>1035</v>
      </c>
      <c r="H57" s="35" t="s">
        <v>2949</v>
      </c>
      <c r="I57" s="35" t="s">
        <v>2950</v>
      </c>
      <c r="J57" s="35">
        <v>2018.4</v>
      </c>
    </row>
    <row r="58" spans="1:10" s="4" customFormat="1" ht="20.100000000000001" customHeight="1">
      <c r="A58" s="35">
        <v>55</v>
      </c>
      <c r="B58" s="35">
        <v>2</v>
      </c>
      <c r="C58" s="48" t="s">
        <v>2951</v>
      </c>
      <c r="D58" s="35" t="s">
        <v>63</v>
      </c>
      <c r="E58" s="37">
        <v>87160000</v>
      </c>
      <c r="F58" s="38" t="s">
        <v>877</v>
      </c>
      <c r="G58" s="35" t="s">
        <v>1035</v>
      </c>
      <c r="H58" s="35" t="s">
        <v>2911</v>
      </c>
      <c r="I58" s="35" t="s">
        <v>2912</v>
      </c>
      <c r="J58" s="35">
        <v>2018.6</v>
      </c>
    </row>
    <row r="59" spans="1:10" s="4" customFormat="1" ht="20.100000000000001" customHeight="1">
      <c r="A59" s="35">
        <v>56</v>
      </c>
      <c r="B59" s="35">
        <v>2</v>
      </c>
      <c r="C59" s="48" t="s">
        <v>3170</v>
      </c>
      <c r="D59" s="35" t="s">
        <v>63</v>
      </c>
      <c r="E59" s="37">
        <v>100000000</v>
      </c>
      <c r="F59" s="38" t="s">
        <v>3029</v>
      </c>
      <c r="G59" s="35" t="s">
        <v>3030</v>
      </c>
      <c r="H59" s="35" t="s">
        <v>3031</v>
      </c>
      <c r="I59" s="35" t="s">
        <v>3032</v>
      </c>
      <c r="J59" s="35">
        <v>2018.12</v>
      </c>
    </row>
    <row r="60" spans="1:10" s="4" customFormat="1" ht="20.100000000000001" customHeight="1">
      <c r="A60" s="35">
        <v>57</v>
      </c>
      <c r="B60" s="35">
        <v>2</v>
      </c>
      <c r="C60" s="48" t="s">
        <v>3171</v>
      </c>
      <c r="D60" s="35" t="s">
        <v>63</v>
      </c>
      <c r="E60" s="37">
        <v>100000000</v>
      </c>
      <c r="F60" s="38" t="s">
        <v>3029</v>
      </c>
      <c r="G60" s="35" t="s">
        <v>3030</v>
      </c>
      <c r="H60" s="35" t="s">
        <v>3172</v>
      </c>
      <c r="I60" s="35" t="s">
        <v>3173</v>
      </c>
      <c r="J60" s="64" t="s">
        <v>3174</v>
      </c>
    </row>
    <row r="61" spans="1:10" s="4" customFormat="1" ht="20.100000000000001" customHeight="1">
      <c r="A61" s="35">
        <v>58</v>
      </c>
      <c r="B61" s="35">
        <v>2</v>
      </c>
      <c r="C61" s="48" t="s">
        <v>3175</v>
      </c>
      <c r="D61" s="35" t="s">
        <v>2157</v>
      </c>
      <c r="E61" s="37">
        <v>170520000</v>
      </c>
      <c r="F61" s="38" t="s">
        <v>3042</v>
      </c>
      <c r="G61" s="35" t="s">
        <v>3043</v>
      </c>
      <c r="H61" s="35" t="s">
        <v>3044</v>
      </c>
      <c r="I61" s="35" t="s">
        <v>3045</v>
      </c>
      <c r="J61" s="35">
        <v>2020.12</v>
      </c>
    </row>
    <row r="62" spans="1:10" s="4" customFormat="1" ht="20.100000000000001" customHeight="1">
      <c r="A62" s="35">
        <v>59</v>
      </c>
      <c r="B62" s="35">
        <v>2</v>
      </c>
      <c r="C62" s="48" t="s">
        <v>2952</v>
      </c>
      <c r="D62" s="35" t="s">
        <v>72</v>
      </c>
      <c r="E62" s="37">
        <v>10000000</v>
      </c>
      <c r="F62" s="38" t="s">
        <v>128</v>
      </c>
      <c r="G62" s="35" t="s">
        <v>52</v>
      </c>
      <c r="H62" s="35" t="s">
        <v>202</v>
      </c>
      <c r="I62" s="35" t="s">
        <v>203</v>
      </c>
      <c r="J62" s="35">
        <v>2018.4</v>
      </c>
    </row>
    <row r="63" spans="1:10" s="4" customFormat="1" ht="20.100000000000001" customHeight="1">
      <c r="A63" s="35">
        <v>60</v>
      </c>
      <c r="B63" s="35">
        <v>2</v>
      </c>
      <c r="C63" s="48" t="s">
        <v>3176</v>
      </c>
      <c r="D63" s="35" t="s">
        <v>50</v>
      </c>
      <c r="E63" s="37">
        <v>43000000</v>
      </c>
      <c r="F63" s="38" t="s">
        <v>594</v>
      </c>
      <c r="G63" s="35" t="s">
        <v>595</v>
      </c>
      <c r="H63" s="35" t="s">
        <v>596</v>
      </c>
      <c r="I63" s="35" t="s">
        <v>597</v>
      </c>
      <c r="J63" s="35" t="s">
        <v>3177</v>
      </c>
    </row>
    <row r="64" spans="1:10" s="22" customFormat="1" ht="20.100000000000001" customHeight="1">
      <c r="A64" s="35">
        <v>61</v>
      </c>
      <c r="B64" s="35">
        <v>2</v>
      </c>
      <c r="C64" s="48" t="s">
        <v>3178</v>
      </c>
      <c r="D64" s="35" t="s">
        <v>50</v>
      </c>
      <c r="E64" s="37">
        <v>86060000</v>
      </c>
      <c r="F64" s="38" t="s">
        <v>594</v>
      </c>
      <c r="G64" s="35" t="s">
        <v>595</v>
      </c>
      <c r="H64" s="35" t="s">
        <v>3179</v>
      </c>
      <c r="I64" s="35" t="s">
        <v>3180</v>
      </c>
      <c r="J64" s="35" t="s">
        <v>3177</v>
      </c>
    </row>
    <row r="65" spans="1:10" s="22" customFormat="1" ht="20.100000000000001" customHeight="1">
      <c r="A65" s="35">
        <v>62</v>
      </c>
      <c r="B65" s="35">
        <v>2</v>
      </c>
      <c r="C65" s="48" t="s">
        <v>3181</v>
      </c>
      <c r="D65" s="35" t="s">
        <v>2322</v>
      </c>
      <c r="E65" s="37">
        <v>62660000</v>
      </c>
      <c r="F65" s="38" t="s">
        <v>594</v>
      </c>
      <c r="G65" s="35" t="s">
        <v>595</v>
      </c>
      <c r="H65" s="35" t="s">
        <v>3179</v>
      </c>
      <c r="I65" s="35" t="s">
        <v>3180</v>
      </c>
      <c r="J65" s="35">
        <v>2018.12</v>
      </c>
    </row>
    <row r="66" spans="1:10" s="22" customFormat="1" ht="20.100000000000001" customHeight="1">
      <c r="A66" s="35">
        <v>63</v>
      </c>
      <c r="B66" s="35">
        <v>2</v>
      </c>
      <c r="C66" s="48" t="s">
        <v>3182</v>
      </c>
      <c r="D66" s="35" t="s">
        <v>50</v>
      </c>
      <c r="E66" s="37">
        <v>60000000</v>
      </c>
      <c r="F66" s="38" t="s">
        <v>606</v>
      </c>
      <c r="G66" s="35" t="s">
        <v>3183</v>
      </c>
      <c r="H66" s="35" t="s">
        <v>3184</v>
      </c>
      <c r="I66" s="35" t="s">
        <v>3185</v>
      </c>
      <c r="J66" s="35">
        <v>2019.2</v>
      </c>
    </row>
    <row r="67" spans="1:10" s="22" customFormat="1" ht="20.100000000000001" customHeight="1">
      <c r="A67" s="35">
        <v>64</v>
      </c>
      <c r="B67" s="35">
        <v>2</v>
      </c>
      <c r="C67" s="48" t="s">
        <v>3186</v>
      </c>
      <c r="D67" s="35" t="s">
        <v>50</v>
      </c>
      <c r="E67" s="37">
        <v>48000000</v>
      </c>
      <c r="F67" s="38" t="s">
        <v>606</v>
      </c>
      <c r="G67" s="35" t="s">
        <v>3183</v>
      </c>
      <c r="H67" s="35" t="s">
        <v>3184</v>
      </c>
      <c r="I67" s="35" t="s">
        <v>3187</v>
      </c>
      <c r="J67" s="35">
        <v>2019.2</v>
      </c>
    </row>
    <row r="68" spans="1:10" s="22" customFormat="1" ht="20.100000000000001" customHeight="1">
      <c r="A68" s="35">
        <v>65</v>
      </c>
      <c r="B68" s="35">
        <v>2</v>
      </c>
      <c r="C68" s="48" t="s">
        <v>3188</v>
      </c>
      <c r="D68" s="35" t="s">
        <v>50</v>
      </c>
      <c r="E68" s="37">
        <v>400000000</v>
      </c>
      <c r="F68" s="38" t="s">
        <v>606</v>
      </c>
      <c r="G68" s="35" t="s">
        <v>590</v>
      </c>
      <c r="H68" s="35" t="s">
        <v>3189</v>
      </c>
      <c r="I68" s="35" t="s">
        <v>3190</v>
      </c>
      <c r="J68" s="35">
        <v>2018.12</v>
      </c>
    </row>
    <row r="69" spans="1:10" s="4" customFormat="1" ht="20.100000000000001" customHeight="1">
      <c r="A69" s="35">
        <v>66</v>
      </c>
      <c r="B69" s="35">
        <v>2</v>
      </c>
      <c r="C69" s="48" t="s">
        <v>2953</v>
      </c>
      <c r="D69" s="35" t="s">
        <v>63</v>
      </c>
      <c r="E69" s="37">
        <v>52000000</v>
      </c>
      <c r="F69" s="38" t="s">
        <v>66</v>
      </c>
      <c r="G69" s="35" t="s">
        <v>52</v>
      </c>
      <c r="H69" s="35" t="s">
        <v>206</v>
      </c>
      <c r="I69" s="35" t="s">
        <v>207</v>
      </c>
      <c r="J69" s="35">
        <v>2018.9</v>
      </c>
    </row>
    <row r="70" spans="1:10" s="4" customFormat="1" ht="20.100000000000001" customHeight="1">
      <c r="A70" s="35">
        <v>67</v>
      </c>
      <c r="B70" s="35">
        <v>2</v>
      </c>
      <c r="C70" s="48" t="s">
        <v>3191</v>
      </c>
      <c r="D70" s="35" t="s">
        <v>63</v>
      </c>
      <c r="E70" s="37">
        <v>100000000</v>
      </c>
      <c r="F70" s="38" t="s">
        <v>3192</v>
      </c>
      <c r="G70" s="35" t="s">
        <v>3193</v>
      </c>
      <c r="H70" s="35" t="s">
        <v>3194</v>
      </c>
      <c r="I70" s="35" t="s">
        <v>3195</v>
      </c>
      <c r="J70" s="35" t="s">
        <v>3196</v>
      </c>
    </row>
    <row r="71" spans="1:10" s="4" customFormat="1" ht="20.100000000000001" customHeight="1">
      <c r="A71" s="35">
        <v>68</v>
      </c>
      <c r="B71" s="35">
        <v>2</v>
      </c>
      <c r="C71" s="48" t="s">
        <v>3197</v>
      </c>
      <c r="D71" s="35" t="s">
        <v>63</v>
      </c>
      <c r="E71" s="37">
        <v>198000000</v>
      </c>
      <c r="F71" s="38" t="s">
        <v>3192</v>
      </c>
      <c r="G71" s="35" t="s">
        <v>3198</v>
      </c>
      <c r="H71" s="35" t="s">
        <v>3199</v>
      </c>
      <c r="I71" s="35" t="s">
        <v>3200</v>
      </c>
      <c r="J71" s="35" t="s">
        <v>3201</v>
      </c>
    </row>
    <row r="72" spans="1:10" s="4" customFormat="1" ht="20.100000000000001" customHeight="1">
      <c r="A72" s="35">
        <v>69</v>
      </c>
      <c r="B72" s="35">
        <v>2</v>
      </c>
      <c r="C72" s="48" t="s">
        <v>3202</v>
      </c>
      <c r="D72" s="35" t="s">
        <v>72</v>
      </c>
      <c r="E72" s="37">
        <v>4000000</v>
      </c>
      <c r="F72" s="38" t="s">
        <v>3203</v>
      </c>
      <c r="G72" s="35" t="s">
        <v>3204</v>
      </c>
      <c r="H72" s="35" t="s">
        <v>3205</v>
      </c>
      <c r="I72" s="35" t="s">
        <v>3206</v>
      </c>
      <c r="J72" s="35">
        <v>2018.3</v>
      </c>
    </row>
    <row r="73" spans="1:10" s="4" customFormat="1" ht="20.100000000000001" customHeight="1">
      <c r="A73" s="35">
        <v>70</v>
      </c>
      <c r="B73" s="35">
        <v>2</v>
      </c>
      <c r="C73" s="48" t="s">
        <v>2954</v>
      </c>
      <c r="D73" s="35" t="s">
        <v>50</v>
      </c>
      <c r="E73" s="37">
        <f>ROUND((863000000/1.1),-8)</f>
        <v>800000000</v>
      </c>
      <c r="F73" s="38" t="s">
        <v>2955</v>
      </c>
      <c r="G73" s="35" t="s">
        <v>2956</v>
      </c>
      <c r="H73" s="35" t="s">
        <v>2957</v>
      </c>
      <c r="I73" s="35" t="s">
        <v>2958</v>
      </c>
      <c r="J73" s="35">
        <v>2019.1</v>
      </c>
    </row>
    <row r="74" spans="1:10" s="4" customFormat="1" ht="20.100000000000001" customHeight="1">
      <c r="A74" s="35">
        <v>71</v>
      </c>
      <c r="B74" s="35">
        <v>2</v>
      </c>
      <c r="C74" s="48" t="s">
        <v>2959</v>
      </c>
      <c r="D74" s="35" t="s">
        <v>50</v>
      </c>
      <c r="E74" s="37">
        <v>180000000</v>
      </c>
      <c r="F74" s="38" t="s">
        <v>91</v>
      </c>
      <c r="G74" s="35" t="s">
        <v>1215</v>
      </c>
      <c r="H74" s="35" t="s">
        <v>2960</v>
      </c>
      <c r="I74" s="35" t="s">
        <v>2961</v>
      </c>
      <c r="J74" s="35" t="s">
        <v>3207</v>
      </c>
    </row>
    <row r="75" spans="1:10" s="24" customFormat="1" ht="20.100000000000001" customHeight="1">
      <c r="A75" s="35">
        <v>72</v>
      </c>
      <c r="B75" s="35">
        <v>2</v>
      </c>
      <c r="C75" s="48" t="s">
        <v>3208</v>
      </c>
      <c r="D75" s="35" t="s">
        <v>63</v>
      </c>
      <c r="E75" s="37">
        <f>2697000+87036000</f>
        <v>89733000</v>
      </c>
      <c r="F75" s="38" t="s">
        <v>3209</v>
      </c>
      <c r="G75" s="35" t="s">
        <v>3210</v>
      </c>
      <c r="H75" s="35" t="s">
        <v>3211</v>
      </c>
      <c r="I75" s="35" t="s">
        <v>3212</v>
      </c>
      <c r="J75" s="35">
        <v>2018.12</v>
      </c>
    </row>
    <row r="76" spans="1:10" s="24" customFormat="1" ht="20.100000000000001" customHeight="1">
      <c r="A76" s="35">
        <v>73</v>
      </c>
      <c r="B76" s="35">
        <v>2</v>
      </c>
      <c r="C76" s="48" t="s">
        <v>3213</v>
      </c>
      <c r="D76" s="35" t="s">
        <v>63</v>
      </c>
      <c r="E76" s="37">
        <f>48448000+72397000</f>
        <v>120845000</v>
      </c>
      <c r="F76" s="38" t="s">
        <v>3209</v>
      </c>
      <c r="G76" s="35" t="s">
        <v>3210</v>
      </c>
      <c r="H76" s="35" t="s">
        <v>3211</v>
      </c>
      <c r="I76" s="35" t="s">
        <v>3212</v>
      </c>
      <c r="J76" s="35">
        <v>2018.12</v>
      </c>
    </row>
    <row r="77" spans="1:10" s="24" customFormat="1" ht="20.100000000000001" customHeight="1">
      <c r="A77" s="35">
        <v>74</v>
      </c>
      <c r="B77" s="35">
        <v>2</v>
      </c>
      <c r="C77" s="48" t="s">
        <v>3214</v>
      </c>
      <c r="D77" s="35" t="s">
        <v>63</v>
      </c>
      <c r="E77" s="65">
        <v>300000000</v>
      </c>
      <c r="F77" s="38" t="s">
        <v>2035</v>
      </c>
      <c r="G77" s="35" t="s">
        <v>3215</v>
      </c>
      <c r="H77" s="35" t="s">
        <v>3216</v>
      </c>
      <c r="I77" s="35" t="s">
        <v>3217</v>
      </c>
      <c r="J77" s="64" t="s">
        <v>3218</v>
      </c>
    </row>
    <row r="78" spans="1:10" s="4" customFormat="1" ht="20.100000000000001" customHeight="1">
      <c r="A78" s="35">
        <v>75</v>
      </c>
      <c r="B78" s="35">
        <v>2</v>
      </c>
      <c r="C78" s="48" t="s">
        <v>3219</v>
      </c>
      <c r="D78" s="35" t="s">
        <v>72</v>
      </c>
      <c r="E78" s="37">
        <v>20000000</v>
      </c>
      <c r="F78" s="38" t="s">
        <v>240</v>
      </c>
      <c r="G78" s="35" t="s">
        <v>3220</v>
      </c>
      <c r="H78" s="35" t="s">
        <v>3221</v>
      </c>
      <c r="I78" s="35" t="s">
        <v>3222</v>
      </c>
      <c r="J78" s="35">
        <v>2018.9</v>
      </c>
    </row>
    <row r="79" spans="1:10" s="4" customFormat="1" ht="20.100000000000001" customHeight="1">
      <c r="A79" s="35">
        <v>76</v>
      </c>
      <c r="B79" s="35">
        <v>2</v>
      </c>
      <c r="C79" s="48" t="s">
        <v>3223</v>
      </c>
      <c r="D79" s="35" t="s">
        <v>2030</v>
      </c>
      <c r="E79" s="37">
        <v>10000000000</v>
      </c>
      <c r="F79" s="38" t="s">
        <v>3224</v>
      </c>
      <c r="G79" s="35" t="s">
        <v>3225</v>
      </c>
      <c r="H79" s="35" t="s">
        <v>3226</v>
      </c>
      <c r="I79" s="35" t="s">
        <v>3227</v>
      </c>
      <c r="J79" s="35">
        <v>2021.6</v>
      </c>
    </row>
    <row r="80" spans="1:10" s="4" customFormat="1" ht="20.100000000000001" customHeight="1">
      <c r="A80" s="35">
        <v>77</v>
      </c>
      <c r="B80" s="35">
        <v>2</v>
      </c>
      <c r="C80" s="48" t="s">
        <v>3228</v>
      </c>
      <c r="D80" s="35" t="s">
        <v>50</v>
      </c>
      <c r="E80" s="37">
        <v>110000000</v>
      </c>
      <c r="F80" s="38" t="s">
        <v>3229</v>
      </c>
      <c r="G80" s="35" t="s">
        <v>241</v>
      </c>
      <c r="H80" s="35" t="s">
        <v>3230</v>
      </c>
      <c r="I80" s="35" t="s">
        <v>3231</v>
      </c>
      <c r="J80" s="35">
        <v>2018.11</v>
      </c>
    </row>
    <row r="81" spans="1:10" s="4" customFormat="1" ht="20.100000000000001" customHeight="1">
      <c r="A81" s="35">
        <v>78</v>
      </c>
      <c r="B81" s="35">
        <v>2</v>
      </c>
      <c r="C81" s="48" t="s">
        <v>3232</v>
      </c>
      <c r="D81" s="35" t="s">
        <v>50</v>
      </c>
      <c r="E81" s="37">
        <v>100000000</v>
      </c>
      <c r="F81" s="38" t="s">
        <v>3229</v>
      </c>
      <c r="G81" s="35" t="s">
        <v>241</v>
      </c>
      <c r="H81" s="35" t="s">
        <v>3230</v>
      </c>
      <c r="I81" s="35" t="s">
        <v>3231</v>
      </c>
      <c r="J81" s="35">
        <v>2018.4</v>
      </c>
    </row>
    <row r="82" spans="1:10" s="4" customFormat="1" ht="20.100000000000001" customHeight="1">
      <c r="A82" s="35">
        <v>79</v>
      </c>
      <c r="B82" s="35">
        <v>3</v>
      </c>
      <c r="C82" s="48" t="s">
        <v>2962</v>
      </c>
      <c r="D82" s="35" t="s">
        <v>72</v>
      </c>
      <c r="E82" s="37">
        <v>13899600</v>
      </c>
      <c r="F82" s="38" t="s">
        <v>877</v>
      </c>
      <c r="G82" s="35" t="s">
        <v>1028</v>
      </c>
      <c r="H82" s="35" t="s">
        <v>2963</v>
      </c>
      <c r="I82" s="35" t="s">
        <v>2964</v>
      </c>
      <c r="J82" s="35" t="s">
        <v>2965</v>
      </c>
    </row>
    <row r="83" spans="1:10" s="4" customFormat="1" ht="20.100000000000001" customHeight="1">
      <c r="A83" s="35">
        <v>80</v>
      </c>
      <c r="B83" s="35">
        <v>3</v>
      </c>
      <c r="C83" s="48" t="s">
        <v>2966</v>
      </c>
      <c r="D83" s="35" t="s">
        <v>50</v>
      </c>
      <c r="E83" s="37">
        <v>50000000</v>
      </c>
      <c r="F83" s="38" t="s">
        <v>877</v>
      </c>
      <c r="G83" s="35" t="s">
        <v>966</v>
      </c>
      <c r="H83" s="35" t="s">
        <v>967</v>
      </c>
      <c r="I83" s="35" t="s">
        <v>968</v>
      </c>
      <c r="J83" s="35">
        <v>2019.9</v>
      </c>
    </row>
    <row r="84" spans="1:10" s="4" customFormat="1" ht="20.100000000000001" customHeight="1">
      <c r="A84" s="35">
        <v>81</v>
      </c>
      <c r="B84" s="35">
        <v>3</v>
      </c>
      <c r="C84" s="48" t="s">
        <v>2967</v>
      </c>
      <c r="D84" s="35" t="s">
        <v>63</v>
      </c>
      <c r="E84" s="37">
        <v>20000000</v>
      </c>
      <c r="F84" s="38" t="s">
        <v>877</v>
      </c>
      <c r="G84" s="35" t="s">
        <v>1035</v>
      </c>
      <c r="H84" s="35" t="s">
        <v>2968</v>
      </c>
      <c r="I84" s="35" t="s">
        <v>2969</v>
      </c>
      <c r="J84" s="35" t="s">
        <v>2970</v>
      </c>
    </row>
    <row r="85" spans="1:10" s="4" customFormat="1" ht="20.100000000000001" customHeight="1">
      <c r="A85" s="35">
        <v>82</v>
      </c>
      <c r="B85" s="35">
        <v>3</v>
      </c>
      <c r="C85" s="48" t="s">
        <v>2971</v>
      </c>
      <c r="D85" s="35" t="s">
        <v>63</v>
      </c>
      <c r="E85" s="37">
        <v>495226945</v>
      </c>
      <c r="F85" s="38" t="s">
        <v>877</v>
      </c>
      <c r="G85" s="35" t="s">
        <v>1028</v>
      </c>
      <c r="H85" s="35" t="s">
        <v>2938</v>
      </c>
      <c r="I85" s="35" t="s">
        <v>2939</v>
      </c>
      <c r="J85" s="35">
        <v>2020.6</v>
      </c>
    </row>
    <row r="86" spans="1:10" s="4" customFormat="1" ht="20.100000000000001" customHeight="1">
      <c r="A86" s="35">
        <v>83</v>
      </c>
      <c r="B86" s="35">
        <v>3</v>
      </c>
      <c r="C86" s="48" t="s">
        <v>3233</v>
      </c>
      <c r="D86" s="35" t="s">
        <v>63</v>
      </c>
      <c r="E86" s="37">
        <f>65000000+120000000</f>
        <v>185000000</v>
      </c>
      <c r="F86" s="38" t="s">
        <v>3234</v>
      </c>
      <c r="G86" s="35" t="s">
        <v>3235</v>
      </c>
      <c r="H86" s="35" t="s">
        <v>3236</v>
      </c>
      <c r="I86" s="35" t="s">
        <v>3237</v>
      </c>
      <c r="J86" s="35">
        <v>2018.11</v>
      </c>
    </row>
    <row r="87" spans="1:10" s="22" customFormat="1" ht="20.100000000000001" customHeight="1">
      <c r="A87" s="35">
        <v>84</v>
      </c>
      <c r="B87" s="35">
        <v>3</v>
      </c>
      <c r="C87" s="48" t="s">
        <v>3238</v>
      </c>
      <c r="D87" s="35" t="s">
        <v>50</v>
      </c>
      <c r="E87" s="37">
        <v>25000000</v>
      </c>
      <c r="F87" s="38" t="s">
        <v>3239</v>
      </c>
      <c r="G87" s="35" t="s">
        <v>3240</v>
      </c>
      <c r="H87" s="35" t="s">
        <v>3241</v>
      </c>
      <c r="I87" s="35" t="s">
        <v>3242</v>
      </c>
      <c r="J87" s="35">
        <v>2019.3</v>
      </c>
    </row>
    <row r="88" spans="1:10" s="22" customFormat="1" ht="20.100000000000001" customHeight="1">
      <c r="A88" s="35">
        <v>85</v>
      </c>
      <c r="B88" s="35">
        <v>3</v>
      </c>
      <c r="C88" s="48" t="s">
        <v>3243</v>
      </c>
      <c r="D88" s="35" t="s">
        <v>50</v>
      </c>
      <c r="E88" s="37">
        <v>50000000</v>
      </c>
      <c r="F88" s="38" t="s">
        <v>3239</v>
      </c>
      <c r="G88" s="35" t="s">
        <v>3244</v>
      </c>
      <c r="H88" s="35" t="s">
        <v>3245</v>
      </c>
      <c r="I88" s="35" t="s">
        <v>3246</v>
      </c>
      <c r="J88" s="35">
        <v>2018.11</v>
      </c>
    </row>
    <row r="89" spans="1:10" s="22" customFormat="1" ht="20.100000000000001" customHeight="1">
      <c r="A89" s="35">
        <v>86</v>
      </c>
      <c r="B89" s="35">
        <v>3</v>
      </c>
      <c r="C89" s="48" t="s">
        <v>3247</v>
      </c>
      <c r="D89" s="35" t="s">
        <v>50</v>
      </c>
      <c r="E89" s="37">
        <v>45000000</v>
      </c>
      <c r="F89" s="38" t="s">
        <v>128</v>
      </c>
      <c r="G89" s="35" t="s">
        <v>3235</v>
      </c>
      <c r="H89" s="35" t="s">
        <v>3248</v>
      </c>
      <c r="I89" s="35" t="s">
        <v>3249</v>
      </c>
      <c r="J89" s="35">
        <v>2018.12</v>
      </c>
    </row>
    <row r="90" spans="1:10" s="22" customFormat="1" ht="20.100000000000001" customHeight="1">
      <c r="A90" s="35">
        <v>87</v>
      </c>
      <c r="B90" s="35">
        <v>3</v>
      </c>
      <c r="C90" s="48" t="s">
        <v>3250</v>
      </c>
      <c r="D90" s="35" t="s">
        <v>50</v>
      </c>
      <c r="E90" s="37">
        <v>140000000</v>
      </c>
      <c r="F90" s="38" t="s">
        <v>3251</v>
      </c>
      <c r="G90" s="35" t="s">
        <v>3244</v>
      </c>
      <c r="H90" s="35" t="s">
        <v>3252</v>
      </c>
      <c r="I90" s="35" t="s">
        <v>3253</v>
      </c>
      <c r="J90" s="35">
        <v>2019.3</v>
      </c>
    </row>
    <row r="91" spans="1:10" s="22" customFormat="1" ht="20.100000000000001" customHeight="1">
      <c r="A91" s="35">
        <v>88</v>
      </c>
      <c r="B91" s="35">
        <v>3</v>
      </c>
      <c r="C91" s="48" t="s">
        <v>3254</v>
      </c>
      <c r="D91" s="35" t="s">
        <v>3255</v>
      </c>
      <c r="E91" s="37">
        <v>20000000</v>
      </c>
      <c r="F91" s="38" t="s">
        <v>3256</v>
      </c>
      <c r="G91" s="35" t="s">
        <v>3257</v>
      </c>
      <c r="H91" s="35" t="s">
        <v>3258</v>
      </c>
      <c r="I91" s="35" t="s">
        <v>3259</v>
      </c>
      <c r="J91" s="35">
        <v>2018.4</v>
      </c>
    </row>
    <row r="92" spans="1:10" s="22" customFormat="1" ht="20.100000000000001" customHeight="1">
      <c r="A92" s="35">
        <v>89</v>
      </c>
      <c r="B92" s="35">
        <v>3</v>
      </c>
      <c r="C92" s="48" t="s">
        <v>3260</v>
      </c>
      <c r="D92" s="35" t="s">
        <v>3255</v>
      </c>
      <c r="E92" s="37">
        <v>30000000</v>
      </c>
      <c r="F92" s="38" t="s">
        <v>3256</v>
      </c>
      <c r="G92" s="35" t="s">
        <v>3257</v>
      </c>
      <c r="H92" s="35" t="s">
        <v>3261</v>
      </c>
      <c r="I92" s="35" t="s">
        <v>3262</v>
      </c>
      <c r="J92" s="35">
        <v>2018.9</v>
      </c>
    </row>
    <row r="93" spans="1:10" s="4" customFormat="1" ht="20.100000000000001" customHeight="1">
      <c r="A93" s="35">
        <v>90</v>
      </c>
      <c r="B93" s="35">
        <v>3</v>
      </c>
      <c r="C93" s="48" t="s">
        <v>3263</v>
      </c>
      <c r="D93" s="35" t="s">
        <v>50</v>
      </c>
      <c r="E93" s="37">
        <v>30000000</v>
      </c>
      <c r="F93" s="38" t="s">
        <v>3256</v>
      </c>
      <c r="G93" s="35" t="s">
        <v>3264</v>
      </c>
      <c r="H93" s="35" t="s">
        <v>3265</v>
      </c>
      <c r="I93" s="35" t="s">
        <v>3266</v>
      </c>
      <c r="J93" s="35">
        <v>2018.5</v>
      </c>
    </row>
    <row r="94" spans="1:10" s="4" customFormat="1" ht="20.100000000000001" customHeight="1">
      <c r="A94" s="35">
        <v>91</v>
      </c>
      <c r="B94" s="35">
        <v>3</v>
      </c>
      <c r="C94" s="48" t="s">
        <v>3267</v>
      </c>
      <c r="D94" s="35" t="s">
        <v>63</v>
      </c>
      <c r="E94" s="37">
        <v>4000000</v>
      </c>
      <c r="F94" s="38" t="s">
        <v>3256</v>
      </c>
      <c r="G94" s="35" t="s">
        <v>3264</v>
      </c>
      <c r="H94" s="35" t="s">
        <v>3268</v>
      </c>
      <c r="I94" s="35" t="s">
        <v>3269</v>
      </c>
      <c r="J94" s="35">
        <v>2018.11</v>
      </c>
    </row>
    <row r="95" spans="1:10" s="4" customFormat="1" ht="20.100000000000001" customHeight="1">
      <c r="A95" s="35">
        <v>92</v>
      </c>
      <c r="B95" s="35">
        <v>3</v>
      </c>
      <c r="C95" s="48" t="s">
        <v>3270</v>
      </c>
      <c r="D95" s="35" t="s">
        <v>3271</v>
      </c>
      <c r="E95" s="37">
        <v>30000000</v>
      </c>
      <c r="F95" s="38" t="s">
        <v>3256</v>
      </c>
      <c r="G95" s="35" t="s">
        <v>3257</v>
      </c>
      <c r="H95" s="35" t="s">
        <v>3272</v>
      </c>
      <c r="I95" s="35" t="s">
        <v>3273</v>
      </c>
      <c r="J95" s="35">
        <v>2018.7</v>
      </c>
    </row>
    <row r="96" spans="1:10" s="4" customFormat="1" ht="20.100000000000001" customHeight="1">
      <c r="A96" s="35">
        <v>93</v>
      </c>
      <c r="B96" s="35">
        <v>3</v>
      </c>
      <c r="C96" s="48" t="s">
        <v>3274</v>
      </c>
      <c r="D96" s="35" t="s">
        <v>63</v>
      </c>
      <c r="E96" s="37">
        <v>130000000</v>
      </c>
      <c r="F96" s="38" t="s">
        <v>3275</v>
      </c>
      <c r="G96" s="35" t="s">
        <v>3276</v>
      </c>
      <c r="H96" s="35" t="s">
        <v>3277</v>
      </c>
      <c r="I96" s="35" t="s">
        <v>3278</v>
      </c>
      <c r="J96" s="35" t="s">
        <v>3279</v>
      </c>
    </row>
    <row r="97" spans="1:10" s="4" customFormat="1" ht="20.100000000000001" customHeight="1">
      <c r="A97" s="35">
        <v>94</v>
      </c>
      <c r="B97" s="35">
        <v>3</v>
      </c>
      <c r="C97" s="48" t="s">
        <v>3280</v>
      </c>
      <c r="D97" s="35" t="s">
        <v>63</v>
      </c>
      <c r="E97" s="37">
        <v>200000000</v>
      </c>
      <c r="F97" s="38" t="s">
        <v>3275</v>
      </c>
      <c r="G97" s="35" t="s">
        <v>3281</v>
      </c>
      <c r="H97" s="35" t="s">
        <v>3282</v>
      </c>
      <c r="I97" s="35" t="s">
        <v>3283</v>
      </c>
      <c r="J97" s="35">
        <v>2019.12</v>
      </c>
    </row>
    <row r="98" spans="1:10" s="25" customFormat="1" ht="20.100000000000001" customHeight="1">
      <c r="A98" s="35">
        <v>95</v>
      </c>
      <c r="B98" s="35">
        <v>3</v>
      </c>
      <c r="C98" s="48" t="s">
        <v>2972</v>
      </c>
      <c r="D98" s="35" t="s">
        <v>50</v>
      </c>
      <c r="E98" s="37">
        <v>12000000</v>
      </c>
      <c r="F98" s="38" t="s">
        <v>58</v>
      </c>
      <c r="G98" s="35" t="s">
        <v>52</v>
      </c>
      <c r="H98" s="35" t="s">
        <v>116</v>
      </c>
      <c r="I98" s="35" t="s">
        <v>117</v>
      </c>
      <c r="J98" s="35" t="s">
        <v>2973</v>
      </c>
    </row>
    <row r="99" spans="1:10" s="25" customFormat="1" ht="20.100000000000001" customHeight="1">
      <c r="A99" s="35">
        <v>96</v>
      </c>
      <c r="B99" s="35">
        <v>3</v>
      </c>
      <c r="C99" s="48" t="s">
        <v>3284</v>
      </c>
      <c r="D99" s="35" t="s">
        <v>72</v>
      </c>
      <c r="E99" s="37">
        <v>8000000</v>
      </c>
      <c r="F99" s="38" t="s">
        <v>3285</v>
      </c>
      <c r="G99" s="35" t="s">
        <v>3286</v>
      </c>
      <c r="H99" s="35" t="s">
        <v>3287</v>
      </c>
      <c r="I99" s="35" t="s">
        <v>3288</v>
      </c>
      <c r="J99" s="35">
        <v>2019.12</v>
      </c>
    </row>
    <row r="100" spans="1:10" s="4" customFormat="1" ht="20.100000000000001" customHeight="1">
      <c r="A100" s="35">
        <v>97</v>
      </c>
      <c r="B100" s="35">
        <v>3</v>
      </c>
      <c r="C100" s="48" t="s">
        <v>3289</v>
      </c>
      <c r="D100" s="35" t="s">
        <v>72</v>
      </c>
      <c r="E100" s="37">
        <v>17000000</v>
      </c>
      <c r="F100" s="38" t="s">
        <v>3290</v>
      </c>
      <c r="G100" s="35" t="s">
        <v>3291</v>
      </c>
      <c r="H100" s="35" t="s">
        <v>3292</v>
      </c>
      <c r="I100" s="35" t="s">
        <v>3293</v>
      </c>
      <c r="J100" s="35" t="s">
        <v>3294</v>
      </c>
    </row>
    <row r="101" spans="1:10" s="24" customFormat="1" ht="20.100000000000001" customHeight="1">
      <c r="A101" s="35">
        <v>98</v>
      </c>
      <c r="B101" s="35">
        <v>3</v>
      </c>
      <c r="C101" s="48" t="s">
        <v>3295</v>
      </c>
      <c r="D101" s="35" t="s">
        <v>50</v>
      </c>
      <c r="E101" s="37">
        <v>35930400</v>
      </c>
      <c r="F101" s="38" t="s">
        <v>3296</v>
      </c>
      <c r="G101" s="35" t="s">
        <v>3297</v>
      </c>
      <c r="H101" s="35" t="s">
        <v>3298</v>
      </c>
      <c r="I101" s="35" t="s">
        <v>3299</v>
      </c>
      <c r="J101" s="35">
        <v>2019.3</v>
      </c>
    </row>
    <row r="102" spans="1:10" s="24" customFormat="1" ht="20.100000000000001" customHeight="1">
      <c r="A102" s="35">
        <v>99</v>
      </c>
      <c r="B102" s="35">
        <v>3</v>
      </c>
      <c r="C102" s="48" t="s">
        <v>3300</v>
      </c>
      <c r="D102" s="35" t="s">
        <v>587</v>
      </c>
      <c r="E102" s="37">
        <v>50000000</v>
      </c>
      <c r="F102" s="38" t="s">
        <v>3296</v>
      </c>
      <c r="G102" s="35" t="s">
        <v>3301</v>
      </c>
      <c r="H102" s="35" t="s">
        <v>3302</v>
      </c>
      <c r="I102" s="35" t="s">
        <v>3303</v>
      </c>
      <c r="J102" s="35">
        <v>2018.12</v>
      </c>
    </row>
    <row r="103" spans="1:10" s="24" customFormat="1" ht="20.100000000000001" customHeight="1">
      <c r="A103" s="35">
        <v>100</v>
      </c>
      <c r="B103" s="35">
        <v>3</v>
      </c>
      <c r="C103" s="48" t="s">
        <v>3304</v>
      </c>
      <c r="D103" s="35" t="s">
        <v>50</v>
      </c>
      <c r="E103" s="37">
        <v>210000000</v>
      </c>
      <c r="F103" s="38" t="s">
        <v>3305</v>
      </c>
      <c r="G103" s="35" t="s">
        <v>3306</v>
      </c>
      <c r="H103" s="35" t="s">
        <v>3307</v>
      </c>
      <c r="I103" s="35" t="s">
        <v>3308</v>
      </c>
      <c r="J103" s="35">
        <v>2019.3</v>
      </c>
    </row>
    <row r="104" spans="1:10" s="24" customFormat="1" ht="20.100000000000001" customHeight="1">
      <c r="A104" s="35">
        <v>101</v>
      </c>
      <c r="B104" s="35">
        <v>3</v>
      </c>
      <c r="C104" s="48" t="s">
        <v>3309</v>
      </c>
      <c r="D104" s="35" t="s">
        <v>63</v>
      </c>
      <c r="E104" s="37">
        <v>400000000</v>
      </c>
      <c r="F104" s="38" t="s">
        <v>466</v>
      </c>
      <c r="G104" s="35" t="s">
        <v>3297</v>
      </c>
      <c r="H104" s="35" t="s">
        <v>3310</v>
      </c>
      <c r="I104" s="35" t="s">
        <v>3311</v>
      </c>
      <c r="J104" s="35">
        <v>2020.3</v>
      </c>
    </row>
    <row r="105" spans="1:10" s="24" customFormat="1" ht="20.100000000000001" customHeight="1">
      <c r="A105" s="35">
        <v>102</v>
      </c>
      <c r="B105" s="35">
        <v>4</v>
      </c>
      <c r="C105" s="48" t="s">
        <v>2974</v>
      </c>
      <c r="D105" s="35" t="s">
        <v>63</v>
      </c>
      <c r="E105" s="37">
        <v>15000000</v>
      </c>
      <c r="F105" s="38" t="s">
        <v>877</v>
      </c>
      <c r="G105" s="35" t="s">
        <v>1035</v>
      </c>
      <c r="H105" s="35" t="s">
        <v>2911</v>
      </c>
      <c r="I105" s="35" t="s">
        <v>2912</v>
      </c>
      <c r="J105" s="35">
        <v>2018.1</v>
      </c>
    </row>
    <row r="106" spans="1:10" s="24" customFormat="1" ht="20.100000000000001" customHeight="1">
      <c r="A106" s="35">
        <v>103</v>
      </c>
      <c r="B106" s="35">
        <v>4</v>
      </c>
      <c r="C106" s="48" t="s">
        <v>2975</v>
      </c>
      <c r="D106" s="35" t="s">
        <v>63</v>
      </c>
      <c r="E106" s="37">
        <v>15000000</v>
      </c>
      <c r="F106" s="38" t="s">
        <v>877</v>
      </c>
      <c r="G106" s="35" t="s">
        <v>1035</v>
      </c>
      <c r="H106" s="35" t="s">
        <v>2911</v>
      </c>
      <c r="I106" s="35" t="s">
        <v>2912</v>
      </c>
      <c r="J106" s="35" t="s">
        <v>2976</v>
      </c>
    </row>
    <row r="107" spans="1:10" s="24" customFormat="1" ht="20.100000000000001" customHeight="1">
      <c r="A107" s="35">
        <v>104</v>
      </c>
      <c r="B107" s="35">
        <v>4</v>
      </c>
      <c r="C107" s="48" t="s">
        <v>2977</v>
      </c>
      <c r="D107" s="35" t="s">
        <v>63</v>
      </c>
      <c r="E107" s="37">
        <v>20000000</v>
      </c>
      <c r="F107" s="38" t="s">
        <v>877</v>
      </c>
      <c r="G107" s="35" t="s">
        <v>1035</v>
      </c>
      <c r="H107" s="35" t="s">
        <v>2911</v>
      </c>
      <c r="I107" s="35" t="s">
        <v>2912</v>
      </c>
      <c r="J107" s="35" t="s">
        <v>36</v>
      </c>
    </row>
    <row r="108" spans="1:10" s="4" customFormat="1" ht="20.100000000000001" customHeight="1">
      <c r="A108" s="35">
        <v>105</v>
      </c>
      <c r="B108" s="35">
        <v>4</v>
      </c>
      <c r="C108" s="48" t="s">
        <v>3312</v>
      </c>
      <c r="D108" s="35" t="s">
        <v>2157</v>
      </c>
      <c r="E108" s="37">
        <v>60000000</v>
      </c>
      <c r="F108" s="38" t="s">
        <v>3029</v>
      </c>
      <c r="G108" s="35" t="s">
        <v>3030</v>
      </c>
      <c r="H108" s="35" t="s">
        <v>3313</v>
      </c>
      <c r="I108" s="35" t="s">
        <v>3314</v>
      </c>
      <c r="J108" s="35">
        <v>2018.12</v>
      </c>
    </row>
    <row r="109" spans="1:10" s="4" customFormat="1" ht="20.100000000000001" customHeight="1">
      <c r="A109" s="35">
        <v>106</v>
      </c>
      <c r="B109" s="35">
        <v>4</v>
      </c>
      <c r="C109" s="48" t="s">
        <v>3315</v>
      </c>
      <c r="D109" s="35" t="s">
        <v>72</v>
      </c>
      <c r="E109" s="37">
        <v>200000000</v>
      </c>
      <c r="F109" s="38" t="s">
        <v>2922</v>
      </c>
      <c r="G109" s="35" t="s">
        <v>2918</v>
      </c>
      <c r="H109" s="35" t="s">
        <v>3316</v>
      </c>
      <c r="I109" s="35" t="s">
        <v>3317</v>
      </c>
      <c r="J109" s="35">
        <v>2019.5</v>
      </c>
    </row>
    <row r="110" spans="1:10" s="4" customFormat="1" ht="20.100000000000001" customHeight="1">
      <c r="A110" s="35">
        <v>107</v>
      </c>
      <c r="B110" s="35">
        <v>4</v>
      </c>
      <c r="C110" s="48" t="s">
        <v>2978</v>
      </c>
      <c r="D110" s="35" t="s">
        <v>72</v>
      </c>
      <c r="E110" s="37">
        <v>850000000</v>
      </c>
      <c r="F110" s="38" t="s">
        <v>2922</v>
      </c>
      <c r="G110" s="35" t="s">
        <v>2923</v>
      </c>
      <c r="H110" s="35" t="s">
        <v>2979</v>
      </c>
      <c r="I110" s="35" t="s">
        <v>2980</v>
      </c>
      <c r="J110" s="35">
        <v>2018.12</v>
      </c>
    </row>
    <row r="111" spans="1:10" s="4" customFormat="1" ht="20.100000000000001" customHeight="1">
      <c r="A111" s="35">
        <v>108</v>
      </c>
      <c r="B111" s="35">
        <v>4</v>
      </c>
      <c r="C111" s="48" t="s">
        <v>2981</v>
      </c>
      <c r="D111" s="35" t="s">
        <v>50</v>
      </c>
      <c r="E111" s="37">
        <v>100000000</v>
      </c>
      <c r="F111" s="38" t="s">
        <v>2922</v>
      </c>
      <c r="G111" s="35" t="s">
        <v>2918</v>
      </c>
      <c r="H111" s="35" t="s">
        <v>2982</v>
      </c>
      <c r="I111" s="35" t="s">
        <v>2983</v>
      </c>
      <c r="J111" s="35">
        <v>2019.12</v>
      </c>
    </row>
    <row r="112" spans="1:10" s="26" customFormat="1" ht="20.100000000000001" customHeight="1">
      <c r="A112" s="35">
        <v>109</v>
      </c>
      <c r="B112" s="35">
        <v>4</v>
      </c>
      <c r="C112" s="48" t="s">
        <v>2984</v>
      </c>
      <c r="D112" s="35" t="s">
        <v>72</v>
      </c>
      <c r="E112" s="37">
        <v>7000000</v>
      </c>
      <c r="F112" s="38" t="s">
        <v>128</v>
      </c>
      <c r="G112" s="35" t="s">
        <v>2985</v>
      </c>
      <c r="H112" s="35" t="s">
        <v>2986</v>
      </c>
      <c r="I112" s="35" t="s">
        <v>2987</v>
      </c>
      <c r="J112" s="35">
        <v>2019.4</v>
      </c>
    </row>
    <row r="113" spans="1:10" s="26" customFormat="1" ht="20.100000000000001" customHeight="1">
      <c r="A113" s="35">
        <v>110</v>
      </c>
      <c r="B113" s="35">
        <v>4</v>
      </c>
      <c r="C113" s="48" t="s">
        <v>3318</v>
      </c>
      <c r="D113" s="35" t="s">
        <v>50</v>
      </c>
      <c r="E113" s="37">
        <v>35000000</v>
      </c>
      <c r="F113" s="38" t="s">
        <v>3319</v>
      </c>
      <c r="G113" s="35" t="s">
        <v>3320</v>
      </c>
      <c r="H113" s="35" t="s">
        <v>3321</v>
      </c>
      <c r="I113" s="35" t="s">
        <v>3322</v>
      </c>
      <c r="J113" s="35" t="s">
        <v>3323</v>
      </c>
    </row>
    <row r="114" spans="1:10" s="4" customFormat="1" ht="20.100000000000001" customHeight="1">
      <c r="A114" s="35">
        <v>111</v>
      </c>
      <c r="B114" s="35">
        <v>4</v>
      </c>
      <c r="C114" s="48" t="s">
        <v>3324</v>
      </c>
      <c r="D114" s="35" t="s">
        <v>50</v>
      </c>
      <c r="E114" s="37">
        <v>40000000</v>
      </c>
      <c r="F114" s="38" t="s">
        <v>3325</v>
      </c>
      <c r="G114" s="35" t="s">
        <v>3320</v>
      </c>
      <c r="H114" s="35" t="s">
        <v>3326</v>
      </c>
      <c r="I114" s="35" t="s">
        <v>3327</v>
      </c>
      <c r="J114" s="35" t="s">
        <v>3328</v>
      </c>
    </row>
    <row r="115" spans="1:10" s="4" customFormat="1" ht="20.100000000000001" customHeight="1">
      <c r="A115" s="35">
        <v>112</v>
      </c>
      <c r="B115" s="35">
        <v>4</v>
      </c>
      <c r="C115" s="48" t="s">
        <v>3329</v>
      </c>
      <c r="D115" s="35" t="s">
        <v>63</v>
      </c>
      <c r="E115" s="37">
        <v>25000000</v>
      </c>
      <c r="F115" s="38" t="s">
        <v>3325</v>
      </c>
      <c r="G115" s="35" t="s">
        <v>3330</v>
      </c>
      <c r="H115" s="35" t="s">
        <v>3331</v>
      </c>
      <c r="I115" s="35" t="s">
        <v>3332</v>
      </c>
      <c r="J115" s="35">
        <v>2018.12</v>
      </c>
    </row>
    <row r="116" spans="1:10" s="4" customFormat="1" ht="20.100000000000001" customHeight="1">
      <c r="A116" s="35">
        <v>113</v>
      </c>
      <c r="B116" s="35">
        <v>4</v>
      </c>
      <c r="C116" s="48" t="s">
        <v>3333</v>
      </c>
      <c r="D116" s="35" t="s">
        <v>63</v>
      </c>
      <c r="E116" s="37">
        <v>7000000</v>
      </c>
      <c r="F116" s="38" t="s">
        <v>3325</v>
      </c>
      <c r="G116" s="35" t="s">
        <v>3330</v>
      </c>
      <c r="H116" s="35" t="s">
        <v>3331</v>
      </c>
      <c r="I116" s="35" t="s">
        <v>3332</v>
      </c>
      <c r="J116" s="35">
        <v>2018.12</v>
      </c>
    </row>
    <row r="117" spans="1:10" s="4" customFormat="1" ht="20.100000000000001" customHeight="1">
      <c r="A117" s="35">
        <v>114</v>
      </c>
      <c r="B117" s="35">
        <v>4</v>
      </c>
      <c r="C117" s="48" t="s">
        <v>3334</v>
      </c>
      <c r="D117" s="35" t="s">
        <v>63</v>
      </c>
      <c r="E117" s="37">
        <v>49355537</v>
      </c>
      <c r="F117" s="38" t="s">
        <v>3335</v>
      </c>
      <c r="G117" s="35" t="s">
        <v>3330</v>
      </c>
      <c r="H117" s="35" t="s">
        <v>3336</v>
      </c>
      <c r="I117" s="35" t="s">
        <v>3337</v>
      </c>
      <c r="J117" s="35" t="s">
        <v>3328</v>
      </c>
    </row>
    <row r="118" spans="1:10" s="4" customFormat="1" ht="20.100000000000001" customHeight="1">
      <c r="A118" s="35">
        <v>115</v>
      </c>
      <c r="B118" s="35">
        <v>4</v>
      </c>
      <c r="C118" s="48" t="s">
        <v>3338</v>
      </c>
      <c r="D118" s="35" t="s">
        <v>3339</v>
      </c>
      <c r="E118" s="37">
        <v>8000000</v>
      </c>
      <c r="F118" s="38" t="s">
        <v>3340</v>
      </c>
      <c r="G118" s="35" t="s">
        <v>3341</v>
      </c>
      <c r="H118" s="35" t="s">
        <v>3342</v>
      </c>
      <c r="I118" s="35" t="s">
        <v>3343</v>
      </c>
      <c r="J118" s="35">
        <v>2018.6</v>
      </c>
    </row>
    <row r="119" spans="1:10" s="4" customFormat="1" ht="20.100000000000001" customHeight="1">
      <c r="A119" s="35">
        <v>116</v>
      </c>
      <c r="B119" s="35">
        <v>4</v>
      </c>
      <c r="C119" s="48" t="s">
        <v>3344</v>
      </c>
      <c r="D119" s="35" t="s">
        <v>50</v>
      </c>
      <c r="E119" s="37">
        <v>20000000</v>
      </c>
      <c r="F119" s="38" t="s">
        <v>3340</v>
      </c>
      <c r="G119" s="35" t="s">
        <v>3345</v>
      </c>
      <c r="H119" s="35" t="s">
        <v>3346</v>
      </c>
      <c r="I119" s="35" t="s">
        <v>3347</v>
      </c>
      <c r="J119" s="35">
        <v>2018.5</v>
      </c>
    </row>
    <row r="120" spans="1:10" s="4" customFormat="1" ht="20.100000000000001" customHeight="1">
      <c r="A120" s="35">
        <v>117</v>
      </c>
      <c r="B120" s="35">
        <v>4</v>
      </c>
      <c r="C120" s="48" t="s">
        <v>3348</v>
      </c>
      <c r="D120" s="35" t="s">
        <v>50</v>
      </c>
      <c r="E120" s="37">
        <v>40000000</v>
      </c>
      <c r="F120" s="38" t="s">
        <v>3340</v>
      </c>
      <c r="G120" s="35" t="s">
        <v>3345</v>
      </c>
      <c r="H120" s="35" t="s">
        <v>3349</v>
      </c>
      <c r="I120" s="35" t="s">
        <v>3350</v>
      </c>
      <c r="J120" s="35">
        <v>2019.4</v>
      </c>
    </row>
    <row r="121" spans="1:10" s="4" customFormat="1" ht="20.100000000000001" customHeight="1">
      <c r="A121" s="35">
        <v>118</v>
      </c>
      <c r="B121" s="35">
        <v>4</v>
      </c>
      <c r="C121" s="48" t="s">
        <v>3351</v>
      </c>
      <c r="D121" s="35" t="s">
        <v>50</v>
      </c>
      <c r="E121" s="37">
        <v>440447000</v>
      </c>
      <c r="F121" s="38" t="s">
        <v>3352</v>
      </c>
      <c r="G121" s="35" t="s">
        <v>3353</v>
      </c>
      <c r="H121" s="35" t="s">
        <v>3354</v>
      </c>
      <c r="I121" s="35" t="s">
        <v>3355</v>
      </c>
      <c r="J121" s="35" t="s">
        <v>3356</v>
      </c>
    </row>
    <row r="122" spans="1:10" s="4" customFormat="1" ht="20.100000000000001" customHeight="1">
      <c r="A122" s="35">
        <v>119</v>
      </c>
      <c r="B122" s="35">
        <v>4</v>
      </c>
      <c r="C122" s="48" t="s">
        <v>3357</v>
      </c>
      <c r="D122" s="35" t="s">
        <v>72</v>
      </c>
      <c r="E122" s="37">
        <v>40000000</v>
      </c>
      <c r="F122" s="38" t="s">
        <v>3358</v>
      </c>
      <c r="G122" s="35" t="s">
        <v>3359</v>
      </c>
      <c r="H122" s="35" t="s">
        <v>3360</v>
      </c>
      <c r="I122" s="35" t="s">
        <v>3361</v>
      </c>
      <c r="J122" s="35">
        <v>2018.7</v>
      </c>
    </row>
    <row r="123" spans="1:10" s="23" customFormat="1" ht="20.100000000000001" customHeight="1">
      <c r="A123" s="35">
        <v>120</v>
      </c>
      <c r="B123" s="35">
        <v>4</v>
      </c>
      <c r="C123" s="48" t="s">
        <v>3362</v>
      </c>
      <c r="D123" s="35" t="s">
        <v>72</v>
      </c>
      <c r="E123" s="37">
        <v>19000000</v>
      </c>
      <c r="F123" s="38" t="s">
        <v>3358</v>
      </c>
      <c r="G123" s="35" t="s">
        <v>3359</v>
      </c>
      <c r="H123" s="35" t="s">
        <v>3363</v>
      </c>
      <c r="I123" s="35" t="s">
        <v>3364</v>
      </c>
      <c r="J123" s="35">
        <v>2018.6</v>
      </c>
    </row>
    <row r="124" spans="1:10" s="4" customFormat="1" ht="20.100000000000001" customHeight="1">
      <c r="A124" s="35">
        <v>121</v>
      </c>
      <c r="B124" s="35">
        <v>4</v>
      </c>
      <c r="C124" s="48" t="s">
        <v>3365</v>
      </c>
      <c r="D124" s="35" t="s">
        <v>63</v>
      </c>
      <c r="E124" s="37">
        <v>100000000</v>
      </c>
      <c r="F124" s="38" t="s">
        <v>3366</v>
      </c>
      <c r="G124" s="35" t="s">
        <v>3367</v>
      </c>
      <c r="H124" s="35" t="s">
        <v>3368</v>
      </c>
      <c r="I124" s="35" t="s">
        <v>3369</v>
      </c>
      <c r="J124" s="35">
        <v>2018.8</v>
      </c>
    </row>
    <row r="125" spans="1:10" s="4" customFormat="1" ht="20.100000000000001" customHeight="1">
      <c r="A125" s="35">
        <v>122</v>
      </c>
      <c r="B125" s="35">
        <v>4</v>
      </c>
      <c r="C125" s="48" t="s">
        <v>3370</v>
      </c>
      <c r="D125" s="35" t="s">
        <v>72</v>
      </c>
      <c r="E125" s="37">
        <v>8000000</v>
      </c>
      <c r="F125" s="38" t="s">
        <v>3371</v>
      </c>
      <c r="G125" s="35" t="s">
        <v>3372</v>
      </c>
      <c r="H125" s="35" t="s">
        <v>3373</v>
      </c>
      <c r="I125" s="35" t="s">
        <v>3374</v>
      </c>
      <c r="J125" s="35">
        <v>2018.5</v>
      </c>
    </row>
    <row r="126" spans="1:10" s="4" customFormat="1" ht="20.100000000000001" customHeight="1">
      <c r="A126" s="35">
        <v>123</v>
      </c>
      <c r="B126" s="35">
        <v>4</v>
      </c>
      <c r="C126" s="48" t="s">
        <v>3375</v>
      </c>
      <c r="D126" s="35" t="s">
        <v>50</v>
      </c>
      <c r="E126" s="37">
        <v>16000000</v>
      </c>
      <c r="F126" s="38" t="s">
        <v>2988</v>
      </c>
      <c r="G126" s="35" t="s">
        <v>1215</v>
      </c>
      <c r="H126" s="35" t="s">
        <v>3376</v>
      </c>
      <c r="I126" s="35" t="s">
        <v>3377</v>
      </c>
      <c r="J126" s="35">
        <v>2018.12</v>
      </c>
    </row>
    <row r="127" spans="1:10" s="4" customFormat="1" ht="20.100000000000001" customHeight="1">
      <c r="A127" s="35">
        <v>124</v>
      </c>
      <c r="B127" s="35">
        <v>4</v>
      </c>
      <c r="C127" s="48" t="s">
        <v>3378</v>
      </c>
      <c r="D127" s="35" t="s">
        <v>63</v>
      </c>
      <c r="E127" s="37">
        <v>5366000</v>
      </c>
      <c r="F127" s="38" t="s">
        <v>3379</v>
      </c>
      <c r="G127" s="35" t="s">
        <v>3320</v>
      </c>
      <c r="H127" s="35" t="s">
        <v>3380</v>
      </c>
      <c r="I127" s="35" t="s">
        <v>3381</v>
      </c>
      <c r="J127" s="35">
        <v>2018.4</v>
      </c>
    </row>
    <row r="128" spans="1:10" s="22" customFormat="1" ht="20.100000000000001" customHeight="1">
      <c r="A128" s="35">
        <v>125</v>
      </c>
      <c r="B128" s="35">
        <v>4</v>
      </c>
      <c r="C128" s="48" t="s">
        <v>3382</v>
      </c>
      <c r="D128" s="35" t="s">
        <v>3383</v>
      </c>
      <c r="E128" s="37">
        <v>40000000</v>
      </c>
      <c r="F128" s="38" t="s">
        <v>3379</v>
      </c>
      <c r="G128" s="35" t="s">
        <v>3384</v>
      </c>
      <c r="H128" s="35" t="s">
        <v>3385</v>
      </c>
      <c r="I128" s="35" t="s">
        <v>3386</v>
      </c>
      <c r="J128" s="35" t="s">
        <v>3387</v>
      </c>
    </row>
    <row r="129" spans="1:10" s="22" customFormat="1" ht="20.100000000000001" customHeight="1">
      <c r="A129" s="35">
        <v>126</v>
      </c>
      <c r="B129" s="35">
        <v>4</v>
      </c>
      <c r="C129" s="48" t="s">
        <v>3388</v>
      </c>
      <c r="D129" s="35" t="s">
        <v>72</v>
      </c>
      <c r="E129" s="37">
        <v>98613150</v>
      </c>
      <c r="F129" s="38" t="s">
        <v>3389</v>
      </c>
      <c r="G129" s="35" t="s">
        <v>3390</v>
      </c>
      <c r="H129" s="35" t="s">
        <v>3391</v>
      </c>
      <c r="I129" s="35" t="s">
        <v>3392</v>
      </c>
      <c r="J129" s="35" t="s">
        <v>3328</v>
      </c>
    </row>
    <row r="130" spans="1:10" s="4" customFormat="1" ht="20.100000000000001" customHeight="1">
      <c r="A130" s="35">
        <v>127</v>
      </c>
      <c r="B130" s="35">
        <v>4</v>
      </c>
      <c r="C130" s="48" t="s">
        <v>3393</v>
      </c>
      <c r="D130" s="35" t="s">
        <v>63</v>
      </c>
      <c r="E130" s="37">
        <v>375000000</v>
      </c>
      <c r="F130" s="38" t="s">
        <v>3394</v>
      </c>
      <c r="G130" s="35" t="s">
        <v>3395</v>
      </c>
      <c r="H130" s="35" t="s">
        <v>3396</v>
      </c>
      <c r="I130" s="35" t="s">
        <v>3397</v>
      </c>
      <c r="J130" s="35">
        <v>2020.3</v>
      </c>
    </row>
    <row r="131" spans="1:10" s="4" customFormat="1" ht="20.100000000000001" customHeight="1">
      <c r="A131" s="35">
        <v>128</v>
      </c>
      <c r="B131" s="35">
        <v>4</v>
      </c>
      <c r="C131" s="48" t="s">
        <v>3398</v>
      </c>
      <c r="D131" s="35" t="s">
        <v>63</v>
      </c>
      <c r="E131" s="37">
        <v>300000000</v>
      </c>
      <c r="F131" s="38" t="s">
        <v>2932</v>
      </c>
      <c r="G131" s="35" t="s">
        <v>2936</v>
      </c>
      <c r="H131" s="35" t="s">
        <v>3399</v>
      </c>
      <c r="I131" s="35" t="s">
        <v>3400</v>
      </c>
      <c r="J131" s="35">
        <v>2018.12</v>
      </c>
    </row>
    <row r="132" spans="1:10" s="4" customFormat="1" ht="20.100000000000001" customHeight="1">
      <c r="A132" s="35">
        <v>129</v>
      </c>
      <c r="B132" s="35">
        <v>5</v>
      </c>
      <c r="C132" s="48" t="s">
        <v>2989</v>
      </c>
      <c r="D132" s="35" t="s">
        <v>50</v>
      </c>
      <c r="E132" s="37">
        <v>188000000</v>
      </c>
      <c r="F132" s="38" t="s">
        <v>877</v>
      </c>
      <c r="G132" s="35" t="s">
        <v>966</v>
      </c>
      <c r="H132" s="35" t="s">
        <v>967</v>
      </c>
      <c r="I132" s="35" t="s">
        <v>968</v>
      </c>
      <c r="J132" s="35">
        <v>2019.12</v>
      </c>
    </row>
    <row r="133" spans="1:10" s="4" customFormat="1" ht="20.100000000000001" customHeight="1">
      <c r="A133" s="35">
        <v>130</v>
      </c>
      <c r="B133" s="35">
        <v>5</v>
      </c>
      <c r="C133" s="48" t="s">
        <v>2990</v>
      </c>
      <c r="D133" s="35" t="s">
        <v>50</v>
      </c>
      <c r="E133" s="37">
        <v>50000000</v>
      </c>
      <c r="F133" s="38" t="s">
        <v>877</v>
      </c>
      <c r="G133" s="35" t="s">
        <v>966</v>
      </c>
      <c r="H133" s="35" t="s">
        <v>967</v>
      </c>
      <c r="I133" s="35" t="s">
        <v>968</v>
      </c>
      <c r="J133" s="35">
        <v>2018.11</v>
      </c>
    </row>
    <row r="134" spans="1:10" s="4" customFormat="1" ht="20.100000000000001" customHeight="1">
      <c r="A134" s="35">
        <v>131</v>
      </c>
      <c r="B134" s="35">
        <v>5</v>
      </c>
      <c r="C134" s="48" t="s">
        <v>2991</v>
      </c>
      <c r="D134" s="35" t="s">
        <v>50</v>
      </c>
      <c r="E134" s="37">
        <v>20000000</v>
      </c>
      <c r="F134" s="38" t="s">
        <v>877</v>
      </c>
      <c r="G134" s="35" t="s">
        <v>966</v>
      </c>
      <c r="H134" s="35" t="s">
        <v>967</v>
      </c>
      <c r="I134" s="35" t="s">
        <v>968</v>
      </c>
      <c r="J134" s="35">
        <v>2018.9</v>
      </c>
    </row>
    <row r="135" spans="1:10" s="4" customFormat="1" ht="20.100000000000001" customHeight="1">
      <c r="A135" s="35">
        <v>132</v>
      </c>
      <c r="B135" s="35">
        <v>5</v>
      </c>
      <c r="C135" s="48" t="s">
        <v>2992</v>
      </c>
      <c r="D135" s="35" t="s">
        <v>50</v>
      </c>
      <c r="E135" s="37">
        <v>350000000</v>
      </c>
      <c r="F135" s="38" t="s">
        <v>877</v>
      </c>
      <c r="G135" s="35" t="s">
        <v>966</v>
      </c>
      <c r="H135" s="35" t="s">
        <v>967</v>
      </c>
      <c r="I135" s="35" t="s">
        <v>968</v>
      </c>
      <c r="J135" s="35">
        <v>2021.5</v>
      </c>
    </row>
    <row r="136" spans="1:10" s="4" customFormat="1" ht="20.100000000000001" customHeight="1">
      <c r="A136" s="35">
        <v>133</v>
      </c>
      <c r="B136" s="35">
        <v>5</v>
      </c>
      <c r="C136" s="48" t="s">
        <v>2993</v>
      </c>
      <c r="D136" s="35" t="s">
        <v>63</v>
      </c>
      <c r="E136" s="37">
        <v>350000000</v>
      </c>
      <c r="F136" s="38" t="s">
        <v>877</v>
      </c>
      <c r="G136" s="35" t="s">
        <v>1035</v>
      </c>
      <c r="H136" s="35" t="s">
        <v>1036</v>
      </c>
      <c r="I136" s="35" t="s">
        <v>1037</v>
      </c>
      <c r="J136" s="35">
        <v>2021.6</v>
      </c>
    </row>
    <row r="137" spans="1:10" s="4" customFormat="1" ht="20.100000000000001" customHeight="1">
      <c r="A137" s="35">
        <v>134</v>
      </c>
      <c r="B137" s="35">
        <v>5</v>
      </c>
      <c r="C137" s="48" t="s">
        <v>3401</v>
      </c>
      <c r="D137" s="35" t="s">
        <v>50</v>
      </c>
      <c r="E137" s="37">
        <v>50000000</v>
      </c>
      <c r="F137" s="38" t="s">
        <v>2189</v>
      </c>
      <c r="G137" s="35" t="s">
        <v>2199</v>
      </c>
      <c r="H137" s="35" t="s">
        <v>3402</v>
      </c>
      <c r="I137" s="35" t="s">
        <v>3403</v>
      </c>
      <c r="J137" s="35">
        <v>2018.12</v>
      </c>
    </row>
    <row r="138" spans="1:10" s="4" customFormat="1" ht="20.100000000000001" customHeight="1">
      <c r="A138" s="35">
        <v>135</v>
      </c>
      <c r="B138" s="35">
        <v>5</v>
      </c>
      <c r="C138" s="48" t="s">
        <v>3404</v>
      </c>
      <c r="D138" s="35" t="s">
        <v>63</v>
      </c>
      <c r="E138" s="37">
        <v>146721020</v>
      </c>
      <c r="F138" s="38" t="s">
        <v>3405</v>
      </c>
      <c r="G138" s="35" t="s">
        <v>3406</v>
      </c>
      <c r="H138" s="35" t="s">
        <v>3407</v>
      </c>
      <c r="I138" s="35" t="s">
        <v>3408</v>
      </c>
      <c r="J138" s="35">
        <v>2018.12</v>
      </c>
    </row>
    <row r="139" spans="1:10" s="4" customFormat="1" ht="20.100000000000001" customHeight="1">
      <c r="A139" s="35">
        <v>136</v>
      </c>
      <c r="B139" s="35">
        <v>5</v>
      </c>
      <c r="C139" s="48" t="s">
        <v>3409</v>
      </c>
      <c r="D139" s="35" t="s">
        <v>63</v>
      </c>
      <c r="E139" s="37">
        <v>3000000</v>
      </c>
      <c r="F139" s="38" t="s">
        <v>2214</v>
      </c>
      <c r="G139" s="35" t="s">
        <v>3410</v>
      </c>
      <c r="H139" s="35" t="s">
        <v>3411</v>
      </c>
      <c r="I139" s="35" t="s">
        <v>3412</v>
      </c>
      <c r="J139" s="35">
        <v>2018.11</v>
      </c>
    </row>
    <row r="140" spans="1:10" s="4" customFormat="1" ht="20.100000000000001" customHeight="1">
      <c r="A140" s="35">
        <v>137</v>
      </c>
      <c r="B140" s="35">
        <v>5</v>
      </c>
      <c r="C140" s="48" t="s">
        <v>3413</v>
      </c>
      <c r="D140" s="35" t="s">
        <v>63</v>
      </c>
      <c r="E140" s="37">
        <v>25000000</v>
      </c>
      <c r="F140" s="38" t="s">
        <v>2214</v>
      </c>
      <c r="G140" s="35" t="s">
        <v>3410</v>
      </c>
      <c r="H140" s="35" t="s">
        <v>3414</v>
      </c>
      <c r="I140" s="35" t="s">
        <v>3415</v>
      </c>
      <c r="J140" s="35">
        <v>2020.6</v>
      </c>
    </row>
    <row r="141" spans="1:10" s="4" customFormat="1" ht="20.100000000000001" customHeight="1">
      <c r="A141" s="35">
        <v>138</v>
      </c>
      <c r="B141" s="35">
        <v>5</v>
      </c>
      <c r="C141" s="48" t="s">
        <v>3416</v>
      </c>
      <c r="D141" s="35" t="s">
        <v>50</v>
      </c>
      <c r="E141" s="37">
        <v>6000000000</v>
      </c>
      <c r="F141" s="38" t="s">
        <v>3417</v>
      </c>
      <c r="G141" s="35" t="s">
        <v>3418</v>
      </c>
      <c r="H141" s="35" t="s">
        <v>3419</v>
      </c>
      <c r="I141" s="35" t="s">
        <v>3420</v>
      </c>
      <c r="J141" s="35">
        <v>2020.6</v>
      </c>
    </row>
    <row r="142" spans="1:10" s="4" customFormat="1" ht="20.100000000000001" customHeight="1">
      <c r="A142" s="35">
        <v>139</v>
      </c>
      <c r="B142" s="35">
        <v>5</v>
      </c>
      <c r="C142" s="48" t="s">
        <v>3421</v>
      </c>
      <c r="D142" s="35" t="s">
        <v>50</v>
      </c>
      <c r="E142" s="37">
        <v>1100101000</v>
      </c>
      <c r="F142" s="38" t="s">
        <v>3422</v>
      </c>
      <c r="G142" s="35" t="s">
        <v>3423</v>
      </c>
      <c r="H142" s="35" t="s">
        <v>3424</v>
      </c>
      <c r="I142" s="35" t="s">
        <v>3425</v>
      </c>
      <c r="J142" s="35">
        <v>2019.6</v>
      </c>
    </row>
    <row r="143" spans="1:10" s="4" customFormat="1" ht="20.100000000000001" customHeight="1">
      <c r="A143" s="35">
        <v>140</v>
      </c>
      <c r="B143" s="35">
        <v>5</v>
      </c>
      <c r="C143" s="48" t="s">
        <v>2994</v>
      </c>
      <c r="D143" s="35" t="s">
        <v>50</v>
      </c>
      <c r="E143" s="37">
        <v>250000000</v>
      </c>
      <c r="F143" s="38" t="s">
        <v>91</v>
      </c>
      <c r="G143" s="35" t="s">
        <v>96</v>
      </c>
      <c r="H143" s="35" t="s">
        <v>125</v>
      </c>
      <c r="I143" s="35" t="s">
        <v>126</v>
      </c>
      <c r="J143" s="35" t="s">
        <v>399</v>
      </c>
    </row>
    <row r="144" spans="1:10" s="4" customFormat="1" ht="20.100000000000001" customHeight="1">
      <c r="A144" s="35">
        <v>141</v>
      </c>
      <c r="B144" s="35">
        <v>5</v>
      </c>
      <c r="C144" s="48" t="s">
        <v>3426</v>
      </c>
      <c r="D144" s="35" t="s">
        <v>72</v>
      </c>
      <c r="E144" s="37">
        <v>100000000</v>
      </c>
      <c r="F144" s="38" t="s">
        <v>3100</v>
      </c>
      <c r="G144" s="35" t="s">
        <v>3101</v>
      </c>
      <c r="H144" s="35" t="s">
        <v>3427</v>
      </c>
      <c r="I144" s="35" t="s">
        <v>3428</v>
      </c>
      <c r="J144" s="35">
        <v>2018.8</v>
      </c>
    </row>
    <row r="145" spans="1:17" s="4" customFormat="1" ht="20.100000000000001" customHeight="1">
      <c r="A145" s="35">
        <v>142</v>
      </c>
      <c r="B145" s="35">
        <v>5</v>
      </c>
      <c r="C145" s="48" t="s">
        <v>3429</v>
      </c>
      <c r="D145" s="35" t="s">
        <v>63</v>
      </c>
      <c r="E145" s="37">
        <v>190000000</v>
      </c>
      <c r="F145" s="38" t="s">
        <v>3430</v>
      </c>
      <c r="G145" s="35" t="s">
        <v>3431</v>
      </c>
      <c r="H145" s="35" t="s">
        <v>3432</v>
      </c>
      <c r="I145" s="35" t="s">
        <v>3433</v>
      </c>
      <c r="J145" s="35">
        <v>2020.5</v>
      </c>
      <c r="P145" s="27"/>
    </row>
    <row r="146" spans="1:17" s="4" customFormat="1" ht="20.100000000000001" customHeight="1">
      <c r="A146" s="35">
        <v>143</v>
      </c>
      <c r="B146" s="35">
        <v>5</v>
      </c>
      <c r="C146" s="48" t="s">
        <v>3434</v>
      </c>
      <c r="D146" s="35" t="s">
        <v>63</v>
      </c>
      <c r="E146" s="37">
        <v>10000000</v>
      </c>
      <c r="F146" s="38" t="s">
        <v>401</v>
      </c>
      <c r="G146" s="35" t="s">
        <v>3070</v>
      </c>
      <c r="H146" s="35" t="s">
        <v>3435</v>
      </c>
      <c r="I146" s="35" t="s">
        <v>3436</v>
      </c>
      <c r="J146" s="35">
        <v>2018.11</v>
      </c>
    </row>
    <row r="147" spans="1:17" s="4" customFormat="1" ht="20.100000000000001" customHeight="1">
      <c r="A147" s="35">
        <v>144</v>
      </c>
      <c r="B147" s="35">
        <v>5</v>
      </c>
      <c r="C147" s="48" t="s">
        <v>3437</v>
      </c>
      <c r="D147" s="35" t="s">
        <v>63</v>
      </c>
      <c r="E147" s="37">
        <v>10000000</v>
      </c>
      <c r="F147" s="38" t="s">
        <v>401</v>
      </c>
      <c r="G147" s="35" t="s">
        <v>3070</v>
      </c>
      <c r="H147" s="35" t="s">
        <v>3435</v>
      </c>
      <c r="I147" s="35" t="s">
        <v>3436</v>
      </c>
      <c r="J147" s="35">
        <v>2018.11</v>
      </c>
    </row>
    <row r="148" spans="1:17" s="4" customFormat="1" ht="20.100000000000001" customHeight="1">
      <c r="A148" s="35">
        <v>145</v>
      </c>
      <c r="B148" s="35">
        <v>5</v>
      </c>
      <c r="C148" s="48" t="s">
        <v>3067</v>
      </c>
      <c r="D148" s="35" t="s">
        <v>3125</v>
      </c>
      <c r="E148" s="37">
        <v>16000000</v>
      </c>
      <c r="F148" s="38" t="s">
        <v>401</v>
      </c>
      <c r="G148" s="35" t="s">
        <v>3070</v>
      </c>
      <c r="H148" s="35" t="s">
        <v>3438</v>
      </c>
      <c r="I148" s="35" t="s">
        <v>3439</v>
      </c>
      <c r="J148" s="35">
        <v>2018.5</v>
      </c>
    </row>
    <row r="149" spans="1:17" s="4" customFormat="1" ht="20.100000000000001" customHeight="1">
      <c r="A149" s="35">
        <v>146</v>
      </c>
      <c r="B149" s="35">
        <v>5</v>
      </c>
      <c r="C149" s="48" t="s">
        <v>3440</v>
      </c>
      <c r="D149" s="35" t="s">
        <v>72</v>
      </c>
      <c r="E149" s="37">
        <v>90000000</v>
      </c>
      <c r="F149" s="38" t="s">
        <v>3441</v>
      </c>
      <c r="G149" s="35" t="s">
        <v>3070</v>
      </c>
      <c r="H149" s="35" t="s">
        <v>3442</v>
      </c>
      <c r="I149" s="35" t="s">
        <v>3443</v>
      </c>
      <c r="J149" s="35" t="s">
        <v>3444</v>
      </c>
    </row>
    <row r="150" spans="1:17" s="4" customFormat="1" ht="20.100000000000001" customHeight="1">
      <c r="A150" s="35">
        <v>147</v>
      </c>
      <c r="B150" s="35">
        <v>6</v>
      </c>
      <c r="C150" s="48" t="s">
        <v>2995</v>
      </c>
      <c r="D150" s="35" t="s">
        <v>72</v>
      </c>
      <c r="E150" s="37">
        <v>20000000</v>
      </c>
      <c r="F150" s="38" t="s">
        <v>877</v>
      </c>
      <c r="G150" s="35" t="s">
        <v>1028</v>
      </c>
      <c r="H150" s="35" t="s">
        <v>2996</v>
      </c>
      <c r="I150" s="35" t="s">
        <v>2997</v>
      </c>
      <c r="J150" s="35">
        <v>2019.6</v>
      </c>
      <c r="K150" s="28"/>
      <c r="L150" s="28"/>
      <c r="M150" s="28"/>
      <c r="N150" s="28"/>
      <c r="O150" s="28"/>
      <c r="P150" s="28"/>
      <c r="Q150" s="28"/>
    </row>
    <row r="151" spans="1:17" s="4" customFormat="1" ht="20.100000000000001" customHeight="1">
      <c r="A151" s="35">
        <v>148</v>
      </c>
      <c r="B151" s="41">
        <v>6</v>
      </c>
      <c r="C151" s="70" t="s">
        <v>3445</v>
      </c>
      <c r="D151" s="41" t="s">
        <v>3446</v>
      </c>
      <c r="E151" s="66">
        <v>300000000</v>
      </c>
      <c r="F151" s="67" t="s">
        <v>3447</v>
      </c>
      <c r="G151" s="41" t="s">
        <v>3448</v>
      </c>
      <c r="H151" s="41" t="s">
        <v>3449</v>
      </c>
      <c r="I151" s="41" t="s">
        <v>3450</v>
      </c>
      <c r="J151" s="41">
        <v>2018.11</v>
      </c>
      <c r="K151" s="28"/>
      <c r="L151" s="28"/>
      <c r="M151" s="28"/>
      <c r="N151" s="28"/>
      <c r="O151" s="28"/>
      <c r="P151" s="28"/>
      <c r="Q151" s="28"/>
    </row>
    <row r="152" spans="1:17" s="4" customFormat="1" ht="20.100000000000001" customHeight="1">
      <c r="A152" s="35">
        <v>149</v>
      </c>
      <c r="B152" s="35">
        <v>6</v>
      </c>
      <c r="C152" s="48" t="s">
        <v>3451</v>
      </c>
      <c r="D152" s="35" t="s">
        <v>63</v>
      </c>
      <c r="E152" s="37">
        <v>10000000</v>
      </c>
      <c r="F152" s="38" t="s">
        <v>3452</v>
      </c>
      <c r="G152" s="35" t="s">
        <v>3453</v>
      </c>
      <c r="H152" s="35" t="s">
        <v>3454</v>
      </c>
      <c r="I152" s="35" t="s">
        <v>3455</v>
      </c>
      <c r="J152" s="35">
        <v>2018.7</v>
      </c>
    </row>
    <row r="153" spans="1:17" s="4" customFormat="1" ht="20.100000000000001" customHeight="1">
      <c r="A153" s="35">
        <v>150</v>
      </c>
      <c r="B153" s="35">
        <v>6</v>
      </c>
      <c r="C153" s="48" t="s">
        <v>3456</v>
      </c>
      <c r="D153" s="35" t="s">
        <v>72</v>
      </c>
      <c r="E153" s="37">
        <v>7500000</v>
      </c>
      <c r="F153" s="38" t="s">
        <v>3457</v>
      </c>
      <c r="G153" s="35" t="s">
        <v>3458</v>
      </c>
      <c r="H153" s="35" t="s">
        <v>3459</v>
      </c>
      <c r="I153" s="35" t="s">
        <v>3460</v>
      </c>
      <c r="J153" s="35">
        <v>2019.7</v>
      </c>
      <c r="K153" s="29"/>
      <c r="L153" s="29"/>
      <c r="M153" s="29"/>
      <c r="N153" s="29"/>
      <c r="O153" s="29"/>
      <c r="P153" s="29"/>
      <c r="Q153" s="30"/>
    </row>
    <row r="154" spans="1:17" s="4" customFormat="1" ht="20.100000000000001" customHeight="1">
      <c r="A154" s="35">
        <v>151</v>
      </c>
      <c r="B154" s="35">
        <v>6</v>
      </c>
      <c r="C154" s="48" t="s">
        <v>3461</v>
      </c>
      <c r="D154" s="35" t="s">
        <v>50</v>
      </c>
      <c r="E154" s="37">
        <v>20000000</v>
      </c>
      <c r="F154" s="38" t="s">
        <v>3462</v>
      </c>
      <c r="G154" s="35" t="s">
        <v>3453</v>
      </c>
      <c r="H154" s="35" t="s">
        <v>3463</v>
      </c>
      <c r="I154" s="35" t="s">
        <v>3464</v>
      </c>
      <c r="J154" s="64" t="s">
        <v>3465</v>
      </c>
      <c r="K154" s="29"/>
      <c r="L154" s="29"/>
      <c r="M154" s="29"/>
      <c r="N154" s="29"/>
      <c r="O154" s="29"/>
      <c r="P154" s="29"/>
      <c r="Q154" s="30"/>
    </row>
    <row r="155" spans="1:17" s="32" customFormat="1" ht="20.100000000000001" customHeight="1">
      <c r="A155" s="35">
        <v>152</v>
      </c>
      <c r="B155" s="35">
        <v>7</v>
      </c>
      <c r="C155" s="48" t="s">
        <v>2998</v>
      </c>
      <c r="D155" s="35" t="s">
        <v>72</v>
      </c>
      <c r="E155" s="37">
        <v>18049000</v>
      </c>
      <c r="F155" s="38" t="s">
        <v>877</v>
      </c>
      <c r="G155" s="35" t="s">
        <v>1028</v>
      </c>
      <c r="H155" s="35" t="s">
        <v>2963</v>
      </c>
      <c r="I155" s="35" t="s">
        <v>2964</v>
      </c>
      <c r="J155" s="35">
        <v>2019.7</v>
      </c>
      <c r="K155" s="31"/>
      <c r="L155" s="31"/>
      <c r="M155" s="31"/>
      <c r="N155" s="31"/>
      <c r="O155" s="31"/>
      <c r="P155" s="31"/>
      <c r="Q155" s="31"/>
    </row>
    <row r="156" spans="1:17" s="32" customFormat="1" ht="20.100000000000001" customHeight="1">
      <c r="A156" s="35">
        <v>153</v>
      </c>
      <c r="B156" s="35">
        <v>7</v>
      </c>
      <c r="C156" s="48" t="s">
        <v>3466</v>
      </c>
      <c r="D156" s="35" t="s">
        <v>63</v>
      </c>
      <c r="E156" s="37">
        <v>200000000</v>
      </c>
      <c r="F156" s="38" t="s">
        <v>2955</v>
      </c>
      <c r="G156" s="35" t="s">
        <v>2956</v>
      </c>
      <c r="H156" s="35" t="s">
        <v>2999</v>
      </c>
      <c r="I156" s="35" t="s">
        <v>3000</v>
      </c>
      <c r="J156" s="35" t="s">
        <v>2929</v>
      </c>
      <c r="K156" s="31"/>
      <c r="L156" s="31"/>
      <c r="M156" s="31"/>
      <c r="N156" s="31"/>
      <c r="O156" s="31"/>
      <c r="P156" s="31"/>
      <c r="Q156" s="31"/>
    </row>
    <row r="157" spans="1:17" s="32" customFormat="1" ht="20.100000000000001" customHeight="1">
      <c r="A157" s="35">
        <v>154</v>
      </c>
      <c r="B157" s="35">
        <v>7</v>
      </c>
      <c r="C157" s="48" t="s">
        <v>3467</v>
      </c>
      <c r="D157" s="35" t="s">
        <v>63</v>
      </c>
      <c r="E157" s="37">
        <v>35000000</v>
      </c>
      <c r="F157" s="38" t="s">
        <v>3468</v>
      </c>
      <c r="G157" s="35" t="s">
        <v>3469</v>
      </c>
      <c r="H157" s="35" t="s">
        <v>3470</v>
      </c>
      <c r="I157" s="35" t="s">
        <v>3471</v>
      </c>
      <c r="J157" s="35">
        <v>2019.6</v>
      </c>
      <c r="K157" s="33"/>
      <c r="L157" s="33"/>
      <c r="M157" s="33"/>
      <c r="N157" s="33"/>
      <c r="O157" s="33"/>
      <c r="P157" s="33"/>
      <c r="Q157" s="33"/>
    </row>
    <row r="158" spans="1:17" s="22" customFormat="1" ht="20.100000000000001" customHeight="1">
      <c r="A158" s="35">
        <v>155</v>
      </c>
      <c r="B158" s="35">
        <v>8</v>
      </c>
      <c r="C158" s="48" t="s">
        <v>3472</v>
      </c>
      <c r="D158" s="35" t="s">
        <v>72</v>
      </c>
      <c r="E158" s="37">
        <v>35000000</v>
      </c>
      <c r="F158" s="38" t="s">
        <v>3473</v>
      </c>
      <c r="G158" s="35" t="s">
        <v>3469</v>
      </c>
      <c r="H158" s="35" t="s">
        <v>3474</v>
      </c>
      <c r="I158" s="35" t="s">
        <v>3475</v>
      </c>
      <c r="J158" s="35">
        <v>2019.9</v>
      </c>
    </row>
    <row r="159" spans="1:17" s="22" customFormat="1" ht="20.100000000000001" customHeight="1">
      <c r="A159" s="35">
        <v>156</v>
      </c>
      <c r="B159" s="35">
        <v>8</v>
      </c>
      <c r="C159" s="48" t="s">
        <v>3476</v>
      </c>
      <c r="D159" s="35" t="s">
        <v>72</v>
      </c>
      <c r="E159" s="37">
        <v>7000000</v>
      </c>
      <c r="F159" s="38" t="s">
        <v>3477</v>
      </c>
      <c r="G159" s="35" t="s">
        <v>3478</v>
      </c>
      <c r="H159" s="35" t="s">
        <v>3479</v>
      </c>
      <c r="I159" s="35" t="s">
        <v>3480</v>
      </c>
      <c r="J159" s="35" t="s">
        <v>3481</v>
      </c>
    </row>
    <row r="160" spans="1:17" s="22" customFormat="1" ht="20.100000000000001" customHeight="1">
      <c r="A160" s="35">
        <v>157</v>
      </c>
      <c r="B160" s="35">
        <v>8</v>
      </c>
      <c r="C160" s="48" t="s">
        <v>3001</v>
      </c>
      <c r="D160" s="35" t="s">
        <v>63</v>
      </c>
      <c r="E160" s="37">
        <v>50000000</v>
      </c>
      <c r="F160" s="38" t="s">
        <v>2955</v>
      </c>
      <c r="G160" s="35" t="s">
        <v>2956</v>
      </c>
      <c r="H160" s="35" t="s">
        <v>3002</v>
      </c>
      <c r="I160" s="35" t="s">
        <v>3003</v>
      </c>
      <c r="J160" s="35" t="s">
        <v>2929</v>
      </c>
    </row>
    <row r="161" spans="1:10" s="22" customFormat="1" ht="20.100000000000001" customHeight="1">
      <c r="A161" s="35">
        <v>158</v>
      </c>
      <c r="B161" s="35">
        <v>9</v>
      </c>
      <c r="C161" s="48" t="s">
        <v>3004</v>
      </c>
      <c r="D161" s="35" t="s">
        <v>72</v>
      </c>
      <c r="E161" s="37">
        <v>12000000</v>
      </c>
      <c r="F161" s="38" t="s">
        <v>877</v>
      </c>
      <c r="G161" s="35" t="s">
        <v>1028</v>
      </c>
      <c r="H161" s="35" t="s">
        <v>3005</v>
      </c>
      <c r="I161" s="35" t="s">
        <v>3006</v>
      </c>
      <c r="J161" s="35">
        <v>2019.6</v>
      </c>
    </row>
    <row r="162" spans="1:10" s="4" customFormat="1" ht="20.100000000000001" customHeight="1">
      <c r="A162" s="35">
        <v>159</v>
      </c>
      <c r="B162" s="35">
        <v>9</v>
      </c>
      <c r="C162" s="48" t="s">
        <v>3007</v>
      </c>
      <c r="D162" s="35" t="s">
        <v>63</v>
      </c>
      <c r="E162" s="37">
        <v>15000000</v>
      </c>
      <c r="F162" s="38" t="s">
        <v>877</v>
      </c>
      <c r="G162" s="35" t="s">
        <v>1035</v>
      </c>
      <c r="H162" s="35" t="s">
        <v>2968</v>
      </c>
      <c r="I162" s="35" t="s">
        <v>2969</v>
      </c>
      <c r="J162" s="35" t="s">
        <v>3008</v>
      </c>
    </row>
    <row r="163" spans="1:10" s="4" customFormat="1" ht="20.100000000000001" customHeight="1">
      <c r="A163" s="35">
        <v>160</v>
      </c>
      <c r="B163" s="35">
        <v>9</v>
      </c>
      <c r="C163" s="48" t="s">
        <v>3482</v>
      </c>
      <c r="D163" s="35" t="s">
        <v>50</v>
      </c>
      <c r="E163" s="37">
        <v>20000000</v>
      </c>
      <c r="F163" s="38" t="s">
        <v>51</v>
      </c>
      <c r="G163" s="35" t="s">
        <v>3009</v>
      </c>
      <c r="H163" s="35" t="s">
        <v>3010</v>
      </c>
      <c r="I163" s="35" t="s">
        <v>3011</v>
      </c>
      <c r="J163" s="35" t="s">
        <v>2929</v>
      </c>
    </row>
    <row r="164" spans="1:10" ht="20.100000000000001" customHeight="1">
      <c r="A164" s="35">
        <v>161</v>
      </c>
      <c r="B164" s="35">
        <v>9</v>
      </c>
      <c r="C164" s="48" t="s">
        <v>3483</v>
      </c>
      <c r="D164" s="35" t="s">
        <v>63</v>
      </c>
      <c r="E164" s="37">
        <v>650000000</v>
      </c>
      <c r="F164" s="38" t="s">
        <v>3484</v>
      </c>
      <c r="G164" s="35" t="s">
        <v>3485</v>
      </c>
      <c r="H164" s="35" t="s">
        <v>3486</v>
      </c>
      <c r="I164" s="35" t="s">
        <v>3487</v>
      </c>
      <c r="J164" s="64">
        <v>2020.12</v>
      </c>
    </row>
    <row r="165" spans="1:10" ht="20.100000000000001" customHeight="1">
      <c r="A165" s="35">
        <v>162</v>
      </c>
      <c r="B165" s="35">
        <v>9</v>
      </c>
      <c r="C165" s="48" t="s">
        <v>3488</v>
      </c>
      <c r="D165" s="35" t="s">
        <v>50</v>
      </c>
      <c r="E165" s="37">
        <v>30000000</v>
      </c>
      <c r="F165" s="38" t="s">
        <v>3489</v>
      </c>
      <c r="G165" s="35" t="s">
        <v>3490</v>
      </c>
      <c r="H165" s="35" t="s">
        <v>3491</v>
      </c>
      <c r="I165" s="35" t="s">
        <v>3492</v>
      </c>
      <c r="J165" s="35">
        <v>2018.11</v>
      </c>
    </row>
    <row r="166" spans="1:10" ht="20.100000000000001" customHeight="1">
      <c r="A166" s="35">
        <v>163</v>
      </c>
      <c r="B166" s="35">
        <v>9</v>
      </c>
      <c r="C166" s="48" t="s">
        <v>3493</v>
      </c>
      <c r="D166" s="35" t="s">
        <v>72</v>
      </c>
      <c r="E166" s="37">
        <v>17200000</v>
      </c>
      <c r="F166" s="38" t="s">
        <v>3494</v>
      </c>
      <c r="G166" s="35" t="s">
        <v>3495</v>
      </c>
      <c r="H166" s="35" t="s">
        <v>3496</v>
      </c>
      <c r="I166" s="35" t="s">
        <v>3497</v>
      </c>
      <c r="J166" s="35">
        <v>2018.12</v>
      </c>
    </row>
    <row r="167" spans="1:10" ht="20.100000000000001" customHeight="1">
      <c r="A167" s="35">
        <v>164</v>
      </c>
      <c r="B167" s="35">
        <v>9</v>
      </c>
      <c r="C167" s="48" t="s">
        <v>3498</v>
      </c>
      <c r="D167" s="35" t="s">
        <v>72</v>
      </c>
      <c r="E167" s="37">
        <v>17500000</v>
      </c>
      <c r="F167" s="38" t="s">
        <v>3494</v>
      </c>
      <c r="G167" s="35" t="s">
        <v>3495</v>
      </c>
      <c r="H167" s="35" t="s">
        <v>3496</v>
      </c>
      <c r="I167" s="35" t="s">
        <v>3497</v>
      </c>
      <c r="J167" s="35">
        <v>2018.12</v>
      </c>
    </row>
    <row r="168" spans="1:10" ht="20.100000000000001" customHeight="1">
      <c r="A168" s="35">
        <v>165</v>
      </c>
      <c r="B168" s="35">
        <v>9</v>
      </c>
      <c r="C168" s="48" t="s">
        <v>3499</v>
      </c>
      <c r="D168" s="35" t="s">
        <v>63</v>
      </c>
      <c r="E168" s="37">
        <v>60000000</v>
      </c>
      <c r="F168" s="38" t="s">
        <v>3494</v>
      </c>
      <c r="G168" s="35" t="s">
        <v>3495</v>
      </c>
      <c r="H168" s="35" t="s">
        <v>3500</v>
      </c>
      <c r="I168" s="35" t="s">
        <v>3501</v>
      </c>
      <c r="J168" s="35">
        <v>2019.3</v>
      </c>
    </row>
    <row r="169" spans="1:10" ht="20.100000000000001" customHeight="1">
      <c r="A169" s="35">
        <v>166</v>
      </c>
      <c r="B169" s="35">
        <v>9</v>
      </c>
      <c r="C169" s="48" t="s">
        <v>3502</v>
      </c>
      <c r="D169" s="35" t="s">
        <v>63</v>
      </c>
      <c r="E169" s="37">
        <v>130000000</v>
      </c>
      <c r="F169" s="38" t="s">
        <v>3494</v>
      </c>
      <c r="G169" s="35" t="s">
        <v>3495</v>
      </c>
      <c r="H169" s="35" t="s">
        <v>3503</v>
      </c>
      <c r="I169" s="35" t="s">
        <v>3504</v>
      </c>
      <c r="J169" s="35">
        <v>2018.12</v>
      </c>
    </row>
    <row r="170" spans="1:10" ht="20.100000000000001" customHeight="1">
      <c r="A170" s="35">
        <v>167</v>
      </c>
      <c r="B170" s="35">
        <v>9</v>
      </c>
      <c r="C170" s="48" t="s">
        <v>3505</v>
      </c>
      <c r="D170" s="35" t="s">
        <v>63</v>
      </c>
      <c r="E170" s="37">
        <v>80000000</v>
      </c>
      <c r="F170" s="38" t="s">
        <v>3494</v>
      </c>
      <c r="G170" s="35" t="s">
        <v>3495</v>
      </c>
      <c r="H170" s="35" t="s">
        <v>3503</v>
      </c>
      <c r="I170" s="35" t="s">
        <v>3504</v>
      </c>
      <c r="J170" s="35">
        <v>2018.12</v>
      </c>
    </row>
    <row r="171" spans="1:10" ht="20.100000000000001" customHeight="1">
      <c r="A171" s="35">
        <v>168</v>
      </c>
      <c r="B171" s="35">
        <v>9</v>
      </c>
      <c r="C171" s="48" t="s">
        <v>3506</v>
      </c>
      <c r="D171" s="35" t="s">
        <v>63</v>
      </c>
      <c r="E171" s="37">
        <v>20000000</v>
      </c>
      <c r="F171" s="38" t="s">
        <v>3507</v>
      </c>
      <c r="G171" s="35" t="s">
        <v>3508</v>
      </c>
      <c r="H171" s="35" t="s">
        <v>3509</v>
      </c>
      <c r="I171" s="35" t="s">
        <v>3510</v>
      </c>
      <c r="J171" s="35">
        <v>2018.12</v>
      </c>
    </row>
    <row r="172" spans="1:10" ht="20.100000000000001" customHeight="1">
      <c r="A172" s="35">
        <v>169</v>
      </c>
      <c r="B172" s="35">
        <v>9</v>
      </c>
      <c r="C172" s="48" t="s">
        <v>3511</v>
      </c>
      <c r="D172" s="35" t="s">
        <v>63</v>
      </c>
      <c r="E172" s="37">
        <v>40000000</v>
      </c>
      <c r="F172" s="38" t="s">
        <v>3507</v>
      </c>
      <c r="G172" s="35" t="s">
        <v>3508</v>
      </c>
      <c r="H172" s="35" t="s">
        <v>3512</v>
      </c>
      <c r="I172" s="35" t="s">
        <v>3513</v>
      </c>
      <c r="J172" s="35">
        <v>2018.12</v>
      </c>
    </row>
    <row r="173" spans="1:10" ht="20.100000000000001" customHeight="1">
      <c r="A173" s="35">
        <v>170</v>
      </c>
      <c r="B173" s="35">
        <v>9</v>
      </c>
      <c r="C173" s="48" t="s">
        <v>3514</v>
      </c>
      <c r="D173" s="35" t="s">
        <v>72</v>
      </c>
      <c r="E173" s="37">
        <v>10000000</v>
      </c>
      <c r="F173" s="38" t="s">
        <v>3515</v>
      </c>
      <c r="G173" s="35" t="s">
        <v>3516</v>
      </c>
      <c r="H173" s="35" t="s">
        <v>3517</v>
      </c>
      <c r="I173" s="35" t="s">
        <v>3518</v>
      </c>
      <c r="J173" s="35">
        <v>2018.1</v>
      </c>
    </row>
    <row r="174" spans="1:10" ht="20.100000000000001" customHeight="1">
      <c r="A174" s="35">
        <v>171</v>
      </c>
      <c r="B174" s="35">
        <v>9</v>
      </c>
      <c r="C174" s="48" t="s">
        <v>3012</v>
      </c>
      <c r="D174" s="35" t="s">
        <v>63</v>
      </c>
      <c r="E174" s="37">
        <v>30000000</v>
      </c>
      <c r="F174" s="38" t="s">
        <v>2988</v>
      </c>
      <c r="G174" s="35" t="s">
        <v>1215</v>
      </c>
      <c r="H174" s="35" t="s">
        <v>3013</v>
      </c>
      <c r="I174" s="35" t="s">
        <v>3519</v>
      </c>
      <c r="J174" s="35">
        <v>2018.12</v>
      </c>
    </row>
    <row r="175" spans="1:10" ht="20.100000000000001" customHeight="1">
      <c r="A175" s="35">
        <v>172</v>
      </c>
      <c r="B175" s="35">
        <v>9</v>
      </c>
      <c r="C175" s="48" t="s">
        <v>3520</v>
      </c>
      <c r="D175" s="35" t="s">
        <v>50</v>
      </c>
      <c r="E175" s="37">
        <v>20000000</v>
      </c>
      <c r="F175" s="38" t="s">
        <v>3521</v>
      </c>
      <c r="G175" s="35" t="s">
        <v>3522</v>
      </c>
      <c r="H175" s="35" t="s">
        <v>3523</v>
      </c>
      <c r="I175" s="35" t="s">
        <v>3524</v>
      </c>
      <c r="J175" s="64">
        <v>2018.12</v>
      </c>
    </row>
    <row r="176" spans="1:10" ht="20.100000000000001" customHeight="1">
      <c r="A176" s="35">
        <v>173</v>
      </c>
      <c r="B176" s="35">
        <v>10</v>
      </c>
      <c r="C176" s="48" t="s">
        <v>3525</v>
      </c>
      <c r="D176" s="35" t="s">
        <v>63</v>
      </c>
      <c r="E176" s="37">
        <v>30000000</v>
      </c>
      <c r="F176" s="38" t="s">
        <v>3526</v>
      </c>
      <c r="G176" s="35" t="s">
        <v>3527</v>
      </c>
      <c r="H176" s="35" t="s">
        <v>3528</v>
      </c>
      <c r="I176" s="35" t="s">
        <v>3529</v>
      </c>
      <c r="J176" s="35">
        <v>2018.12</v>
      </c>
    </row>
    <row r="177" spans="1:10" ht="20.100000000000001" customHeight="1">
      <c r="A177" s="35">
        <v>174</v>
      </c>
      <c r="B177" s="35">
        <v>10</v>
      </c>
      <c r="C177" s="48" t="s">
        <v>3530</v>
      </c>
      <c r="D177" s="35" t="s">
        <v>72</v>
      </c>
      <c r="E177" s="37">
        <v>13200000</v>
      </c>
      <c r="F177" s="38" t="s">
        <v>3531</v>
      </c>
      <c r="G177" s="35" t="s">
        <v>3532</v>
      </c>
      <c r="H177" s="35" t="s">
        <v>3533</v>
      </c>
      <c r="I177" s="35" t="s">
        <v>3534</v>
      </c>
      <c r="J177" s="35" t="s">
        <v>3535</v>
      </c>
    </row>
    <row r="178" spans="1:10" ht="20.100000000000001" customHeight="1">
      <c r="A178" s="35">
        <v>175</v>
      </c>
      <c r="B178" s="35">
        <v>10</v>
      </c>
      <c r="C178" s="48" t="s">
        <v>3536</v>
      </c>
      <c r="D178" s="35" t="s">
        <v>3537</v>
      </c>
      <c r="E178" s="37">
        <v>310000000</v>
      </c>
      <c r="F178" s="38" t="s">
        <v>3538</v>
      </c>
      <c r="G178" s="35" t="s">
        <v>3539</v>
      </c>
      <c r="H178" s="35" t="s">
        <v>3540</v>
      </c>
      <c r="I178" s="35" t="s">
        <v>3541</v>
      </c>
      <c r="J178" s="35">
        <v>2020.9</v>
      </c>
    </row>
    <row r="179" spans="1:10" ht="20.100000000000001" customHeight="1">
      <c r="A179" s="35">
        <v>176</v>
      </c>
      <c r="B179" s="35">
        <v>10</v>
      </c>
      <c r="C179" s="48" t="s">
        <v>3542</v>
      </c>
      <c r="D179" s="35" t="s">
        <v>50</v>
      </c>
      <c r="E179" s="37">
        <v>37000000</v>
      </c>
      <c r="F179" s="38" t="s">
        <v>3543</v>
      </c>
      <c r="G179" s="35" t="s">
        <v>3527</v>
      </c>
      <c r="H179" s="35" t="s">
        <v>3544</v>
      </c>
      <c r="I179" s="35" t="s">
        <v>3545</v>
      </c>
      <c r="J179" s="35">
        <v>2018.11</v>
      </c>
    </row>
    <row r="180" spans="1:10" ht="20.100000000000001" customHeight="1">
      <c r="A180" s="35">
        <v>177</v>
      </c>
      <c r="B180" s="35">
        <v>10</v>
      </c>
      <c r="C180" s="48" t="s">
        <v>3546</v>
      </c>
      <c r="D180" s="35" t="s">
        <v>63</v>
      </c>
      <c r="E180" s="37">
        <v>70000000</v>
      </c>
      <c r="F180" s="38" t="s">
        <v>3547</v>
      </c>
      <c r="G180" s="35" t="s">
        <v>3548</v>
      </c>
      <c r="H180" s="35" t="s">
        <v>3549</v>
      </c>
      <c r="I180" s="35" t="s">
        <v>3550</v>
      </c>
      <c r="J180" s="35">
        <v>2019.4</v>
      </c>
    </row>
    <row r="181" spans="1:10" ht="20.100000000000001" customHeight="1">
      <c r="A181" s="35">
        <v>178</v>
      </c>
      <c r="B181" s="35">
        <v>10</v>
      </c>
      <c r="C181" s="48" t="s">
        <v>3551</v>
      </c>
      <c r="D181" s="35" t="s">
        <v>50</v>
      </c>
      <c r="E181" s="37">
        <v>200000000</v>
      </c>
      <c r="F181" s="38" t="s">
        <v>3552</v>
      </c>
      <c r="G181" s="35" t="s">
        <v>3553</v>
      </c>
      <c r="H181" s="35" t="s">
        <v>3554</v>
      </c>
      <c r="I181" s="35" t="s">
        <v>3555</v>
      </c>
      <c r="J181" s="35">
        <v>2019.12</v>
      </c>
    </row>
    <row r="182" spans="1:10" ht="20.100000000000001" customHeight="1">
      <c r="A182" s="35">
        <v>179</v>
      </c>
      <c r="B182" s="35">
        <v>10</v>
      </c>
      <c r="C182" s="48" t="s">
        <v>3556</v>
      </c>
      <c r="D182" s="35" t="s">
        <v>63</v>
      </c>
      <c r="E182" s="37">
        <v>5366000</v>
      </c>
      <c r="F182" s="38" t="s">
        <v>3557</v>
      </c>
      <c r="G182" s="35" t="s">
        <v>3553</v>
      </c>
      <c r="H182" s="35" t="s">
        <v>3558</v>
      </c>
      <c r="I182" s="35" t="s">
        <v>3559</v>
      </c>
      <c r="J182" s="35" t="s">
        <v>3560</v>
      </c>
    </row>
    <row r="183" spans="1:10" ht="20.100000000000001" customHeight="1">
      <c r="A183" s="35">
        <v>180</v>
      </c>
      <c r="B183" s="35">
        <v>10</v>
      </c>
      <c r="C183" s="48" t="s">
        <v>3561</v>
      </c>
      <c r="D183" s="35" t="s">
        <v>72</v>
      </c>
      <c r="E183" s="37">
        <v>4600000</v>
      </c>
      <c r="F183" s="38" t="s">
        <v>3562</v>
      </c>
      <c r="G183" s="35" t="s">
        <v>3563</v>
      </c>
      <c r="H183" s="35" t="s">
        <v>3564</v>
      </c>
      <c r="I183" s="35" t="s">
        <v>3565</v>
      </c>
      <c r="J183" s="35">
        <v>2019.1</v>
      </c>
    </row>
    <row r="184" spans="1:10" ht="20.100000000000001" customHeight="1">
      <c r="A184" s="35">
        <v>181</v>
      </c>
      <c r="B184" s="35">
        <v>10</v>
      </c>
      <c r="C184" s="48" t="s">
        <v>3566</v>
      </c>
      <c r="D184" s="35" t="s">
        <v>63</v>
      </c>
      <c r="E184" s="37">
        <v>42000000</v>
      </c>
      <c r="F184" s="38" t="s">
        <v>3521</v>
      </c>
      <c r="G184" s="35" t="s">
        <v>3567</v>
      </c>
      <c r="H184" s="35" t="s">
        <v>3568</v>
      </c>
      <c r="I184" s="35" t="s">
        <v>3569</v>
      </c>
      <c r="J184" s="35">
        <v>2019.9</v>
      </c>
    </row>
    <row r="185" spans="1:10" ht="20.100000000000001" customHeight="1">
      <c r="A185" s="35">
        <v>182</v>
      </c>
      <c r="B185" s="35">
        <v>11</v>
      </c>
      <c r="C185" s="48" t="s">
        <v>3014</v>
      </c>
      <c r="D185" s="35" t="s">
        <v>72</v>
      </c>
      <c r="E185" s="37">
        <v>75000000</v>
      </c>
      <c r="F185" s="38" t="s">
        <v>877</v>
      </c>
      <c r="G185" s="35" t="s">
        <v>878</v>
      </c>
      <c r="H185" s="35" t="s">
        <v>2946</v>
      </c>
      <c r="I185" s="35" t="s">
        <v>2947</v>
      </c>
      <c r="J185" s="35">
        <v>2019.7</v>
      </c>
    </row>
    <row r="186" spans="1:10" ht="20.100000000000001" customHeight="1">
      <c r="A186" s="35">
        <v>183</v>
      </c>
      <c r="B186" s="35">
        <v>11</v>
      </c>
      <c r="C186" s="48" t="s">
        <v>3570</v>
      </c>
      <c r="D186" s="35" t="s">
        <v>63</v>
      </c>
      <c r="E186" s="37">
        <v>25000000</v>
      </c>
      <c r="F186" s="38" t="s">
        <v>3571</v>
      </c>
      <c r="G186" s="35" t="s">
        <v>3572</v>
      </c>
      <c r="H186" s="35" t="s">
        <v>3573</v>
      </c>
      <c r="I186" s="35" t="s">
        <v>3574</v>
      </c>
      <c r="J186" s="35">
        <v>2018.12</v>
      </c>
    </row>
    <row r="187" spans="1:10" ht="20.100000000000001" customHeight="1">
      <c r="A187" s="35">
        <v>184</v>
      </c>
      <c r="B187" s="35">
        <v>11</v>
      </c>
      <c r="C187" s="48" t="s">
        <v>3575</v>
      </c>
      <c r="D187" s="35" t="s">
        <v>63</v>
      </c>
      <c r="E187" s="37">
        <v>150000000</v>
      </c>
      <c r="F187" s="38" t="s">
        <v>3576</v>
      </c>
      <c r="G187" s="35" t="s">
        <v>3577</v>
      </c>
      <c r="H187" s="35" t="s">
        <v>3578</v>
      </c>
      <c r="I187" s="35" t="s">
        <v>3579</v>
      </c>
      <c r="J187" s="35" t="s">
        <v>3580</v>
      </c>
    </row>
    <row r="188" spans="1:10" ht="20.100000000000001" customHeight="1">
      <c r="A188" s="35">
        <v>185</v>
      </c>
      <c r="B188" s="35">
        <v>11</v>
      </c>
      <c r="C188" s="48" t="s">
        <v>3581</v>
      </c>
      <c r="D188" s="35" t="s">
        <v>63</v>
      </c>
      <c r="E188" s="37">
        <v>530000000</v>
      </c>
      <c r="F188" s="38" t="s">
        <v>3582</v>
      </c>
      <c r="G188" s="35" t="s">
        <v>3583</v>
      </c>
      <c r="H188" s="35" t="s">
        <v>3584</v>
      </c>
      <c r="I188" s="35" t="s">
        <v>3585</v>
      </c>
      <c r="J188" s="35" t="s">
        <v>3586</v>
      </c>
    </row>
    <row r="189" spans="1:10" ht="20.100000000000001" customHeight="1">
      <c r="A189" s="35">
        <v>186</v>
      </c>
      <c r="B189" s="35">
        <v>12</v>
      </c>
      <c r="C189" s="48" t="s">
        <v>3587</v>
      </c>
      <c r="D189" s="35" t="s">
        <v>72</v>
      </c>
      <c r="E189" s="37">
        <v>20000000</v>
      </c>
      <c r="F189" s="38" t="s">
        <v>3588</v>
      </c>
      <c r="G189" s="35" t="s">
        <v>3589</v>
      </c>
      <c r="H189" s="35" t="s">
        <v>3590</v>
      </c>
      <c r="I189" s="35" t="s">
        <v>3591</v>
      </c>
      <c r="J189" s="35">
        <v>2019.2</v>
      </c>
    </row>
    <row r="190" spans="1:10" ht="20.100000000000001" customHeight="1">
      <c r="A190" s="35">
        <v>187</v>
      </c>
      <c r="B190" s="41">
        <v>12</v>
      </c>
      <c r="C190" s="70" t="s">
        <v>3592</v>
      </c>
      <c r="D190" s="41" t="s">
        <v>3593</v>
      </c>
      <c r="E190" s="66">
        <v>500000000</v>
      </c>
      <c r="F190" s="67" t="s">
        <v>3594</v>
      </c>
      <c r="G190" s="41" t="s">
        <v>3595</v>
      </c>
      <c r="H190" s="41" t="s">
        <v>3596</v>
      </c>
      <c r="I190" s="41" t="s">
        <v>3597</v>
      </c>
      <c r="J190" s="68">
        <v>2019.06</v>
      </c>
    </row>
    <row r="191" spans="1:10" ht="20.100000000000001" customHeight="1">
      <c r="A191" s="35">
        <v>188</v>
      </c>
      <c r="B191" s="41">
        <v>12</v>
      </c>
      <c r="C191" s="70" t="s">
        <v>3598</v>
      </c>
      <c r="D191" s="41" t="s">
        <v>3593</v>
      </c>
      <c r="E191" s="66">
        <v>500000000</v>
      </c>
      <c r="F191" s="67" t="s">
        <v>3594</v>
      </c>
      <c r="G191" s="41" t="s">
        <v>3595</v>
      </c>
      <c r="H191" s="41" t="s">
        <v>3596</v>
      </c>
      <c r="I191" s="41" t="s">
        <v>3597</v>
      </c>
      <c r="J191" s="68">
        <v>2019.06</v>
      </c>
    </row>
    <row r="192" spans="1:10" ht="20.100000000000001" customHeight="1">
      <c r="A192" s="35">
        <v>189</v>
      </c>
      <c r="B192" s="35">
        <v>12</v>
      </c>
      <c r="C192" s="48" t="s">
        <v>3599</v>
      </c>
      <c r="D192" s="35" t="s">
        <v>63</v>
      </c>
      <c r="E192" s="37">
        <v>6276000000</v>
      </c>
      <c r="F192" s="38" t="s">
        <v>3600</v>
      </c>
      <c r="G192" s="35" t="s">
        <v>3601</v>
      </c>
      <c r="H192" s="35" t="s">
        <v>3602</v>
      </c>
      <c r="I192" s="35" t="s">
        <v>3603</v>
      </c>
      <c r="J192" s="35">
        <v>2022.12</v>
      </c>
    </row>
    <row r="193" spans="1:10" ht="20.100000000000001" customHeight="1">
      <c r="A193" s="35">
        <v>190</v>
      </c>
      <c r="B193" s="35">
        <v>12</v>
      </c>
      <c r="C193" s="48" t="s">
        <v>3604</v>
      </c>
      <c r="D193" s="35" t="s">
        <v>63</v>
      </c>
      <c r="E193" s="37">
        <v>4319000000</v>
      </c>
      <c r="F193" s="38" t="s">
        <v>3600</v>
      </c>
      <c r="G193" s="35" t="s">
        <v>3601</v>
      </c>
      <c r="H193" s="35" t="s">
        <v>3602</v>
      </c>
      <c r="I193" s="35" t="s">
        <v>3603</v>
      </c>
      <c r="J193" s="35">
        <v>2022.12</v>
      </c>
    </row>
    <row r="194" spans="1:10" ht="20.100000000000001" customHeight="1">
      <c r="A194" s="35">
        <v>191</v>
      </c>
      <c r="B194" s="35">
        <v>12</v>
      </c>
      <c r="C194" s="48" t="s">
        <v>3605</v>
      </c>
      <c r="D194" s="35" t="s">
        <v>63</v>
      </c>
      <c r="E194" s="37">
        <v>4298000000</v>
      </c>
      <c r="F194" s="38" t="s">
        <v>3600</v>
      </c>
      <c r="G194" s="35" t="s">
        <v>3601</v>
      </c>
      <c r="H194" s="35" t="s">
        <v>3602</v>
      </c>
      <c r="I194" s="35" t="s">
        <v>3603</v>
      </c>
      <c r="J194" s="35">
        <v>2022.12</v>
      </c>
    </row>
    <row r="195" spans="1:10" ht="20.100000000000001" customHeight="1">
      <c r="A195" s="35">
        <v>192</v>
      </c>
      <c r="B195" s="35">
        <v>12</v>
      </c>
      <c r="C195" s="48" t="s">
        <v>3606</v>
      </c>
      <c r="D195" s="35" t="s">
        <v>63</v>
      </c>
      <c r="E195" s="37">
        <v>5395000000</v>
      </c>
      <c r="F195" s="38" t="s">
        <v>3600</v>
      </c>
      <c r="G195" s="35" t="s">
        <v>3601</v>
      </c>
      <c r="H195" s="35" t="s">
        <v>3602</v>
      </c>
      <c r="I195" s="35" t="s">
        <v>3603</v>
      </c>
      <c r="J195" s="35">
        <v>2023.12</v>
      </c>
    </row>
    <row r="196" spans="1:10" ht="20.100000000000001" customHeight="1">
      <c r="A196" s="35">
        <v>193</v>
      </c>
      <c r="B196" s="35">
        <v>12</v>
      </c>
      <c r="C196" s="48" t="s">
        <v>3607</v>
      </c>
      <c r="D196" s="35" t="s">
        <v>63</v>
      </c>
      <c r="E196" s="37">
        <v>5600000000</v>
      </c>
      <c r="F196" s="38" t="s">
        <v>3600</v>
      </c>
      <c r="G196" s="35" t="s">
        <v>3601</v>
      </c>
      <c r="H196" s="35" t="s">
        <v>3602</v>
      </c>
      <c r="I196" s="35" t="s">
        <v>3603</v>
      </c>
      <c r="J196" s="35">
        <v>2023.12</v>
      </c>
    </row>
    <row r="197" spans="1:10" ht="20.100000000000001" customHeight="1">
      <c r="A197" s="35">
        <v>194</v>
      </c>
      <c r="B197" s="35">
        <v>12</v>
      </c>
      <c r="C197" s="48" t="s">
        <v>3608</v>
      </c>
      <c r="D197" s="35" t="s">
        <v>3609</v>
      </c>
      <c r="E197" s="37">
        <v>19000000</v>
      </c>
      <c r="F197" s="38" t="s">
        <v>3610</v>
      </c>
      <c r="G197" s="35" t="s">
        <v>3611</v>
      </c>
      <c r="H197" s="35" t="s">
        <v>3612</v>
      </c>
      <c r="I197" s="35" t="s">
        <v>3613</v>
      </c>
      <c r="J197" s="35">
        <v>2019.2</v>
      </c>
    </row>
    <row r="198" spans="1:10" ht="20.100000000000001" customHeight="1">
      <c r="A198" s="35">
        <v>195</v>
      </c>
      <c r="B198" s="35">
        <v>12</v>
      </c>
      <c r="C198" s="48" t="s">
        <v>3619</v>
      </c>
      <c r="D198" s="35" t="s">
        <v>50</v>
      </c>
      <c r="E198" s="37">
        <v>27792000</v>
      </c>
      <c r="F198" s="38" t="s">
        <v>3614</v>
      </c>
      <c r="G198" s="35" t="s">
        <v>3615</v>
      </c>
      <c r="H198" s="35" t="s">
        <v>3616</v>
      </c>
      <c r="I198" s="35" t="s">
        <v>3617</v>
      </c>
      <c r="J198" s="35">
        <v>2019.3</v>
      </c>
    </row>
  </sheetData>
  <mergeCells count="1">
    <mergeCell ref="A1:J1"/>
  </mergeCells>
  <phoneticPr fontId="4" type="noConversion"/>
  <dataValidations disablePrompts="1" count="1">
    <dataValidation type="list" allowBlank="1" showInputMessage="1" showErrorMessage="1" sqref="D124:D198 D4:D121">
      <formula1>"일반경쟁, 제한경쟁, 지명경쟁, 수의계약"</formula1>
    </dataValidation>
  </dataValidations>
  <pageMargins left="0.26" right="0.15748031496062992" top="0.77" bottom="0.66" header="0.51181102362204722" footer="0.31"/>
  <pageSetup paperSize="9" scale="80" orientation="landscape" horizontalDpi="4294967292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물품</vt:lpstr>
      <vt:lpstr>용역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2018-01-11T05:41:13Z</cp:lastPrinted>
  <dcterms:created xsi:type="dcterms:W3CDTF">2017-01-11T08:33:45Z</dcterms:created>
  <dcterms:modified xsi:type="dcterms:W3CDTF">2018-01-11T05:41:15Z</dcterms:modified>
</cp:coreProperties>
</file>