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0" windowWidth="15360" windowHeight="8730" tabRatio="756"/>
  </bookViews>
  <sheets>
    <sheet name="2013년 발주계획" sheetId="27" r:id="rId1"/>
    <sheet name="2005발주계획" sheetId="7" state="hidden" r:id="rId2"/>
  </sheets>
  <definedNames>
    <definedName name="_xlnm._FilterDatabase" localSheetId="0" hidden="1">'2013년 발주계획'!$A$3:$I$3</definedName>
    <definedName name="_xlnm.Print_Titles" localSheetId="0">'2013년 발주계획'!$3:$3</definedName>
  </definedNames>
  <calcPr calcId="125725"/>
</workbook>
</file>

<file path=xl/calcChain.xml><?xml version="1.0" encoding="utf-8"?>
<calcChain xmlns="http://schemas.openxmlformats.org/spreadsheetml/2006/main">
  <c r="G75" i="27"/>
  <c r="G70"/>
  <c r="E113" i="7" l="1"/>
  <c r="E119"/>
  <c r="E121"/>
  <c r="E78"/>
  <c r="E9"/>
  <c r="E15"/>
  <c r="E4" s="1"/>
  <c r="E3" s="1"/>
  <c r="E17"/>
  <c r="E19"/>
  <c r="E48"/>
  <c r="E61"/>
  <c r="E67"/>
  <c r="E77"/>
  <c r="E20"/>
  <c r="C113"/>
  <c r="C61"/>
  <c r="C48"/>
  <c r="C15"/>
  <c r="C9"/>
</calcChain>
</file>

<file path=xl/sharedStrings.xml><?xml version="1.0" encoding="utf-8"?>
<sst xmlns="http://schemas.openxmlformats.org/spreadsheetml/2006/main" count="1396" uniqueCount="623">
  <si>
    <t>1식</t>
    <phoneticPr fontId="3" type="noConversion"/>
  </si>
  <si>
    <t>2식</t>
  </si>
  <si>
    <t>용역</t>
    <phoneticPr fontId="3" type="noConversion"/>
  </si>
  <si>
    <t>1월</t>
    <phoneticPr fontId="3" type="noConversion"/>
  </si>
  <si>
    <t>2월</t>
    <phoneticPr fontId="3" type="noConversion"/>
  </si>
  <si>
    <t>1식</t>
    <phoneticPr fontId="3" type="noConversion"/>
  </si>
  <si>
    <t>도민생활수준및의식구조조사 조사표응답결과 내검 및 전산입력용역</t>
    <phoneticPr fontId="3" type="noConversion"/>
  </si>
  <si>
    <t>용역</t>
    <phoneticPr fontId="3" type="noConversion"/>
  </si>
  <si>
    <t>6월</t>
    <phoneticPr fontId="3" type="noConversion"/>
  </si>
  <si>
    <t>물품</t>
    <phoneticPr fontId="3" type="noConversion"/>
  </si>
  <si>
    <t>정책기획관실</t>
    <phoneticPr fontId="3" type="noConversion"/>
  </si>
  <si>
    <t>물품</t>
    <phoneticPr fontId="3" type="noConversion"/>
  </si>
  <si>
    <t>정보통신담당관실</t>
    <phoneticPr fontId="3" type="noConversion"/>
  </si>
  <si>
    <t>정보통신담당관실</t>
    <phoneticPr fontId="3" type="noConversion"/>
  </si>
  <si>
    <t>용역</t>
    <phoneticPr fontId="3" type="noConversion"/>
  </si>
  <si>
    <t>1월</t>
    <phoneticPr fontId="3" type="noConversion"/>
  </si>
  <si>
    <t>소프트웨어1식</t>
    <phoneticPr fontId="3" type="noConversion"/>
  </si>
  <si>
    <t>공사</t>
    <phoneticPr fontId="3" type="noConversion"/>
  </si>
  <si>
    <t>요금등산장비 교체</t>
    <phoneticPr fontId="3" type="noConversion"/>
  </si>
  <si>
    <t>1식</t>
    <phoneticPr fontId="3" type="noConversion"/>
  </si>
  <si>
    <t>9월</t>
    <phoneticPr fontId="3" type="noConversion"/>
  </si>
  <si>
    <t>11월</t>
    <phoneticPr fontId="3" type="noConversion"/>
  </si>
  <si>
    <t>물품</t>
    <phoneticPr fontId="3" type="noConversion"/>
  </si>
  <si>
    <t>4월</t>
    <phoneticPr fontId="3" type="noConversion"/>
  </si>
  <si>
    <t>1식</t>
    <phoneticPr fontId="3" type="noConversion"/>
  </si>
  <si>
    <t>8월</t>
    <phoneticPr fontId="3" type="noConversion"/>
  </si>
  <si>
    <t>12월</t>
    <phoneticPr fontId="3" type="noConversion"/>
  </si>
  <si>
    <t>공사</t>
    <phoneticPr fontId="3" type="noConversion"/>
  </si>
  <si>
    <t>공사</t>
    <phoneticPr fontId="3" type="noConversion"/>
  </si>
  <si>
    <t>총무과</t>
    <phoneticPr fontId="3" type="noConversion"/>
  </si>
  <si>
    <t>2월</t>
    <phoneticPr fontId="3" type="noConversion"/>
  </si>
  <si>
    <t>3월</t>
    <phoneticPr fontId="3" type="noConversion"/>
  </si>
  <si>
    <t>민간인유공자표창</t>
    <phoneticPr fontId="3" type="noConversion"/>
  </si>
  <si>
    <t>3월</t>
    <phoneticPr fontId="3" type="noConversion"/>
  </si>
  <si>
    <t>물품</t>
    <phoneticPr fontId="3" type="noConversion"/>
  </si>
  <si>
    <t>용역</t>
    <phoneticPr fontId="3" type="noConversion"/>
  </si>
  <si>
    <t>1식</t>
    <phoneticPr fontId="3" type="noConversion"/>
  </si>
  <si>
    <t>용역</t>
    <phoneticPr fontId="3" type="noConversion"/>
  </si>
  <si>
    <t>2권 100질</t>
    <phoneticPr fontId="3" type="noConversion"/>
  </si>
  <si>
    <t>3정</t>
    <phoneticPr fontId="3" type="noConversion"/>
  </si>
  <si>
    <t>10월</t>
    <phoneticPr fontId="3" type="noConversion"/>
  </si>
  <si>
    <t>물품</t>
    <phoneticPr fontId="3" type="noConversion"/>
  </si>
  <si>
    <t>1식</t>
    <phoneticPr fontId="3" type="noConversion"/>
  </si>
  <si>
    <t>용역</t>
    <phoneticPr fontId="3" type="noConversion"/>
  </si>
  <si>
    <t>광역교통기획단</t>
    <phoneticPr fontId="3" type="noConversion"/>
  </si>
  <si>
    <t>공사</t>
    <phoneticPr fontId="3" type="noConversion"/>
  </si>
  <si>
    <t>5월</t>
    <phoneticPr fontId="3" type="noConversion"/>
  </si>
  <si>
    <t>농수산유통과</t>
    <phoneticPr fontId="3" type="noConversion"/>
  </si>
  <si>
    <t>매분기 또는 필요시</t>
    <phoneticPr fontId="3" type="noConversion"/>
  </si>
  <si>
    <t>공무원유공자표창</t>
    <phoneticPr fontId="3" type="noConversion"/>
  </si>
  <si>
    <t>4명기준</t>
    <phoneticPr fontId="3" type="noConversion"/>
  </si>
  <si>
    <t>7월</t>
    <phoneticPr fontId="3" type="noConversion"/>
  </si>
  <si>
    <t>교통영향평가서보관모빌랙구입</t>
    <phoneticPr fontId="3" type="noConversion"/>
  </si>
  <si>
    <t>고양~수색간 15.6KM</t>
    <phoneticPr fontId="3" type="noConversion"/>
  </si>
  <si>
    <t>2월</t>
    <phoneticPr fontId="3" type="noConversion"/>
  </si>
  <si>
    <t>2005년 경기도본청 시설공사 및 물품구매, 용역 발주계획</t>
    <phoneticPr fontId="3" type="noConversion"/>
  </si>
  <si>
    <t>실과명</t>
    <phoneticPr fontId="3" type="noConversion"/>
  </si>
  <si>
    <t>물량 및 규모</t>
    <phoneticPr fontId="3" type="noConversion"/>
  </si>
  <si>
    <t>인터넷홈페이지 운영</t>
    <phoneticPr fontId="3" type="noConversion"/>
  </si>
  <si>
    <t>공보관실</t>
    <phoneticPr fontId="3" type="noConversion"/>
  </si>
  <si>
    <t>정책기획관실</t>
    <phoneticPr fontId="3" type="noConversion"/>
  </si>
  <si>
    <t>내검 : 조사표 50,000매
전산입력 : 9,700,000스트록</t>
    <phoneticPr fontId="3" type="noConversion"/>
  </si>
  <si>
    <t>정보시스템통합유지보수용역</t>
    <phoneticPr fontId="3" type="noConversion"/>
  </si>
  <si>
    <t>자동차관리외9식</t>
    <phoneticPr fontId="3" type="noConversion"/>
  </si>
  <si>
    <t>지방행정정보망관련통신장비유지보수용역</t>
    <phoneticPr fontId="3" type="noConversion"/>
  </si>
  <si>
    <t>농어촌관광 정보화마을 조성</t>
    <phoneticPr fontId="3" type="noConversion"/>
  </si>
  <si>
    <t>ATM/S/W외 6종</t>
    <phoneticPr fontId="3" type="noConversion"/>
  </si>
  <si>
    <t>소비자보호센터 홍보물제작</t>
    <phoneticPr fontId="3" type="noConversion"/>
  </si>
  <si>
    <t>10,000부</t>
    <phoneticPr fontId="3" type="noConversion"/>
  </si>
  <si>
    <t>도시가스소비자요금산정용역</t>
    <phoneticPr fontId="3" type="noConversion"/>
  </si>
  <si>
    <t>총무과</t>
    <phoneticPr fontId="3" type="noConversion"/>
  </si>
  <si>
    <t>2월</t>
    <phoneticPr fontId="3" type="noConversion"/>
  </si>
  <si>
    <t>기록정보센터 소독처리 시설설치</t>
    <phoneticPr fontId="3" type="noConversion"/>
  </si>
  <si>
    <t>총무과</t>
    <phoneticPr fontId="3" type="noConversion"/>
  </si>
  <si>
    <t>자치행정과</t>
    <phoneticPr fontId="3" type="noConversion"/>
  </si>
  <si>
    <t>손목시계(1,900)점</t>
    <phoneticPr fontId="3" type="noConversion"/>
  </si>
  <si>
    <t>건물 및 기타물건시가 표준액 조정지침서 제작</t>
    <phoneticPr fontId="3" type="noConversion"/>
  </si>
  <si>
    <t>500부</t>
    <phoneticPr fontId="3" type="noConversion"/>
  </si>
  <si>
    <t>어린이 세무교실만화제작</t>
    <phoneticPr fontId="3" type="noConversion"/>
  </si>
  <si>
    <t>사이버중앙도서관 전산장비유지보수용역</t>
    <phoneticPr fontId="3" type="noConversion"/>
  </si>
  <si>
    <t>3월</t>
    <phoneticPr fontId="3" type="noConversion"/>
  </si>
  <si>
    <t>산림병해충약제구입</t>
    <phoneticPr fontId="3" type="noConversion"/>
  </si>
  <si>
    <t>1,000부</t>
    <phoneticPr fontId="3" type="noConversion"/>
  </si>
  <si>
    <t>내륙습지생태계조사</t>
    <phoneticPr fontId="3" type="noConversion"/>
  </si>
  <si>
    <t>교통행정과</t>
    <phoneticPr fontId="3" type="noConversion"/>
  </si>
  <si>
    <t>10월</t>
    <phoneticPr fontId="3" type="noConversion"/>
  </si>
  <si>
    <t>건설계획과</t>
    <phoneticPr fontId="3" type="noConversion"/>
  </si>
  <si>
    <t>지적삼각점보호표지설치</t>
    <phoneticPr fontId="3" type="noConversion"/>
  </si>
  <si>
    <t>보건위생과</t>
    <phoneticPr fontId="3" type="noConversion"/>
  </si>
  <si>
    <t>소외계층이동진료약품및재료구입</t>
    <phoneticPr fontId="3" type="noConversion"/>
  </si>
  <si>
    <t>4월</t>
    <phoneticPr fontId="3" type="noConversion"/>
  </si>
  <si>
    <t>1/4분기</t>
    <phoneticPr fontId="3" type="noConversion"/>
  </si>
  <si>
    <t>2/4분기</t>
    <phoneticPr fontId="3" type="noConversion"/>
  </si>
  <si>
    <t>3/4분기</t>
    <phoneticPr fontId="3" type="noConversion"/>
  </si>
  <si>
    <t>4/4분기</t>
    <phoneticPr fontId="3" type="noConversion"/>
  </si>
  <si>
    <t>5건</t>
    <phoneticPr fontId="3" type="noConversion"/>
  </si>
  <si>
    <t>회계과</t>
    <phoneticPr fontId="3" type="noConversion"/>
  </si>
  <si>
    <t>1식</t>
    <phoneticPr fontId="3" type="noConversion"/>
  </si>
  <si>
    <t>용역</t>
    <phoneticPr fontId="3" type="noConversion"/>
  </si>
  <si>
    <t>1월</t>
    <phoneticPr fontId="3" type="noConversion"/>
  </si>
  <si>
    <t>BRT시스템 구축에 따른 기본 및 실시설계 용역</t>
    <phoneticPr fontId="3" type="noConversion"/>
  </si>
  <si>
    <t>지적삼각점보호표지설치</t>
    <phoneticPr fontId="3" type="noConversion"/>
  </si>
  <si>
    <t>총기류등 사격용품구입</t>
    <phoneticPr fontId="3" type="noConversion"/>
  </si>
  <si>
    <t>근대5종(펜싱,수영,사격,승마,육상)용품 구입</t>
    <phoneticPr fontId="3" type="noConversion"/>
  </si>
  <si>
    <t>에너지절약 홍보물 구입</t>
    <phoneticPr fontId="3" type="noConversion"/>
  </si>
  <si>
    <t>끼-TV인터넷방송운영</t>
    <phoneticPr fontId="3" type="noConversion"/>
  </si>
  <si>
    <t>수출지원안내책자제작</t>
    <phoneticPr fontId="3" type="noConversion"/>
  </si>
  <si>
    <t>12대</t>
    <phoneticPr fontId="3" type="noConversion"/>
  </si>
  <si>
    <t>발주시기</t>
    <phoneticPr fontId="3" type="noConversion"/>
  </si>
  <si>
    <t>사업명</t>
    <phoneticPr fontId="3" type="noConversion"/>
  </si>
  <si>
    <t>사업금액(천원)</t>
    <phoneticPr fontId="3" type="noConversion"/>
  </si>
  <si>
    <t>비고</t>
    <phoneticPr fontId="3" type="noConversion"/>
  </si>
  <si>
    <t>기록정보센터 탈산처리 시설설치</t>
    <phoneticPr fontId="3" type="noConversion"/>
  </si>
  <si>
    <t>기록정보센터기록물열람실 및 보존서고설치</t>
    <phoneticPr fontId="3" type="noConversion"/>
  </si>
  <si>
    <t>2월</t>
    <phoneticPr fontId="3" type="noConversion"/>
  </si>
  <si>
    <t>김포가양~서울시계11.5KM</t>
    <phoneticPr fontId="3" type="noConversion"/>
  </si>
  <si>
    <t>지적과</t>
    <phoneticPr fontId="3" type="noConversion"/>
  </si>
  <si>
    <t>42점</t>
    <phoneticPr fontId="3" type="noConversion"/>
  </si>
  <si>
    <t>단일망교환기증설(INFOREX M-150)공사</t>
    <phoneticPr fontId="3" type="noConversion"/>
  </si>
  <si>
    <t>셀프증설 및 카드</t>
    <phoneticPr fontId="3" type="noConversion"/>
  </si>
  <si>
    <t>190점</t>
    <phoneticPr fontId="3" type="noConversion"/>
  </si>
  <si>
    <t>10월</t>
    <phoneticPr fontId="3" type="noConversion"/>
  </si>
  <si>
    <t>고양시BRT시범사업구축 공사</t>
    <phoneticPr fontId="3" type="noConversion"/>
  </si>
  <si>
    <t>정보통신담당관실</t>
    <phoneticPr fontId="3" type="noConversion"/>
  </si>
  <si>
    <t>도-사업소간 정보망개선사업</t>
    <phoneticPr fontId="3" type="noConversion"/>
  </si>
  <si>
    <t>건설계획과</t>
    <phoneticPr fontId="3" type="noConversion"/>
  </si>
  <si>
    <t>제설기고무삽날구입</t>
    <phoneticPr fontId="3" type="noConversion"/>
  </si>
  <si>
    <t>64개</t>
    <phoneticPr fontId="3" type="noConversion"/>
  </si>
  <si>
    <t>기록물정보센터 항온항습기 구입</t>
    <phoneticPr fontId="3" type="noConversion"/>
  </si>
  <si>
    <t>1대</t>
    <phoneticPr fontId="3" type="noConversion"/>
  </si>
  <si>
    <t>체육진흥과</t>
    <phoneticPr fontId="3" type="noConversion"/>
  </si>
  <si>
    <t>체육진흥과</t>
    <phoneticPr fontId="3" type="noConversion"/>
  </si>
  <si>
    <t>산림녹지과</t>
    <phoneticPr fontId="3" type="noConversion"/>
  </si>
  <si>
    <t>조림용 묘목구입</t>
    <phoneticPr fontId="3" type="noConversion"/>
  </si>
  <si>
    <t>1,704천본</t>
    <phoneticPr fontId="3" type="noConversion"/>
  </si>
  <si>
    <t>양면옵셋인쇄기 구입(자동양면인쇄기)</t>
    <phoneticPr fontId="3" type="noConversion"/>
  </si>
  <si>
    <t>1대</t>
    <phoneticPr fontId="3" type="noConversion"/>
  </si>
  <si>
    <t>세정과</t>
    <phoneticPr fontId="3" type="noConversion"/>
  </si>
  <si>
    <t>20,000부</t>
    <phoneticPr fontId="3" type="noConversion"/>
  </si>
  <si>
    <t>물품</t>
    <phoneticPr fontId="3" type="noConversion"/>
  </si>
  <si>
    <t>세정과</t>
    <phoneticPr fontId="3" type="noConversion"/>
  </si>
  <si>
    <t>3월</t>
    <phoneticPr fontId="3" type="noConversion"/>
  </si>
  <si>
    <t>성실납세자 인증서,현판제작</t>
    <phoneticPr fontId="3" type="noConversion"/>
  </si>
  <si>
    <t>552개</t>
    <phoneticPr fontId="3" type="noConversion"/>
  </si>
  <si>
    <t>민방위과</t>
    <phoneticPr fontId="3" type="noConversion"/>
  </si>
  <si>
    <t>무선중계기구입</t>
    <phoneticPr fontId="3" type="noConversion"/>
  </si>
  <si>
    <t>민방위 경보DB서버장비구입</t>
    <phoneticPr fontId="3" type="noConversion"/>
  </si>
  <si>
    <t>산림녹지과</t>
    <phoneticPr fontId="3" type="noConversion"/>
  </si>
  <si>
    <t>식목일행사용나무구입</t>
    <phoneticPr fontId="3" type="noConversion"/>
  </si>
  <si>
    <t>3천본</t>
    <phoneticPr fontId="3" type="noConversion"/>
  </si>
  <si>
    <t>산림녹지과</t>
    <phoneticPr fontId="3" type="noConversion"/>
  </si>
  <si>
    <t>1천리터,200KG</t>
    <phoneticPr fontId="3" type="noConversion"/>
  </si>
  <si>
    <t>전염병예방장비구입</t>
    <phoneticPr fontId="3" type="noConversion"/>
  </si>
  <si>
    <t>행정정보시스템 용량증설 보강</t>
    <phoneticPr fontId="3" type="noConversion"/>
  </si>
  <si>
    <t>1식</t>
    <phoneticPr fontId="3" type="noConversion"/>
  </si>
  <si>
    <t>문화정책과</t>
    <phoneticPr fontId="3" type="noConversion"/>
  </si>
  <si>
    <t>경기문화재총람(국가지정편)발간</t>
    <phoneticPr fontId="3" type="noConversion"/>
  </si>
  <si>
    <t>환경정책과</t>
    <phoneticPr fontId="3" type="noConversion"/>
  </si>
  <si>
    <t>환경일기장발간</t>
    <phoneticPr fontId="3" type="noConversion"/>
  </si>
  <si>
    <t>600,000부</t>
    <phoneticPr fontId="3" type="noConversion"/>
  </si>
  <si>
    <t>자동기상관측장비 예비부품 구입</t>
    <phoneticPr fontId="3" type="noConversion"/>
  </si>
  <si>
    <t>4set</t>
    <phoneticPr fontId="3" type="noConversion"/>
  </si>
  <si>
    <t>보건위생과</t>
    <phoneticPr fontId="3" type="noConversion"/>
  </si>
  <si>
    <t>말라리아방역약품구입</t>
    <phoneticPr fontId="3" type="noConversion"/>
  </si>
  <si>
    <t>재해대비용방역약품구입</t>
    <phoneticPr fontId="3" type="noConversion"/>
  </si>
  <si>
    <t>정책기획관실</t>
    <phoneticPr fontId="3" type="noConversion"/>
  </si>
  <si>
    <t>6월</t>
    <phoneticPr fontId="3" type="noConversion"/>
  </si>
  <si>
    <t>도민생활수준및의식구조조사 답례품구입</t>
    <phoneticPr fontId="3" type="noConversion"/>
  </si>
  <si>
    <t>칫솔 : 55,200개</t>
    <phoneticPr fontId="3" type="noConversion"/>
  </si>
  <si>
    <t>경제항만과</t>
    <phoneticPr fontId="3" type="noConversion"/>
  </si>
  <si>
    <t>정보통신담당관실</t>
    <phoneticPr fontId="3" type="noConversion"/>
  </si>
  <si>
    <t>7월</t>
    <phoneticPr fontId="3" type="noConversion"/>
  </si>
  <si>
    <t>행정S/W 구입</t>
    <phoneticPr fontId="3" type="noConversion"/>
  </si>
  <si>
    <t>환경백서발간</t>
    <phoneticPr fontId="3" type="noConversion"/>
  </si>
  <si>
    <t>1,000부</t>
    <phoneticPr fontId="3" type="noConversion"/>
  </si>
  <si>
    <t>산업정책과</t>
    <phoneticPr fontId="3" type="noConversion"/>
  </si>
  <si>
    <t>솔라계산기등 2종 1,800개</t>
    <phoneticPr fontId="3" type="noConversion"/>
  </si>
  <si>
    <t>소비자보호센터 홍보물제작</t>
    <phoneticPr fontId="3" type="noConversion"/>
  </si>
  <si>
    <t>10,000부</t>
    <phoneticPr fontId="3" type="noConversion"/>
  </si>
  <si>
    <t>인구주택총조사홍보물 제작</t>
    <phoneticPr fontId="3" type="noConversion"/>
  </si>
  <si>
    <t>선전홍보탑 및 육교현판 12개</t>
    <phoneticPr fontId="3" type="noConversion"/>
  </si>
  <si>
    <t>10월</t>
    <phoneticPr fontId="3" type="noConversion"/>
  </si>
  <si>
    <t>백신프로그램구입</t>
    <phoneticPr fontId="3" type="noConversion"/>
  </si>
  <si>
    <t>프로그램2,200본</t>
    <phoneticPr fontId="3" type="noConversion"/>
  </si>
  <si>
    <t>38,000부</t>
    <phoneticPr fontId="3" type="noConversion"/>
  </si>
  <si>
    <t>에너지소비절약 홍보물제작</t>
    <phoneticPr fontId="3" type="noConversion"/>
  </si>
  <si>
    <t>캘린더 4,000부</t>
    <phoneticPr fontId="3" type="noConversion"/>
  </si>
  <si>
    <t>산업단지안내 및 홍보책자 제작</t>
    <phoneticPr fontId="3" type="noConversion"/>
  </si>
  <si>
    <t>12월</t>
    <phoneticPr fontId="3" type="noConversion"/>
  </si>
  <si>
    <t>자치행정과</t>
    <phoneticPr fontId="3" type="noConversion"/>
  </si>
  <si>
    <t>손목시계(3,000점)</t>
    <phoneticPr fontId="3" type="noConversion"/>
  </si>
  <si>
    <t>공보관실</t>
    <phoneticPr fontId="3" type="noConversion"/>
  </si>
  <si>
    <t>12개월</t>
    <phoneticPr fontId="3" type="noConversion"/>
  </si>
  <si>
    <t>주간경기 택배 및 도우미 배포 용역</t>
    <phoneticPr fontId="3" type="noConversion"/>
  </si>
  <si>
    <t>445개소,20명</t>
    <phoneticPr fontId="3" type="noConversion"/>
  </si>
  <si>
    <t>주간경기우편발송</t>
    <phoneticPr fontId="3" type="noConversion"/>
  </si>
  <si>
    <t>160,000건</t>
    <phoneticPr fontId="3" type="noConversion"/>
  </si>
  <si>
    <t>경기넷유지보수</t>
    <phoneticPr fontId="3" type="noConversion"/>
  </si>
  <si>
    <t>1식</t>
    <phoneticPr fontId="3" type="noConversion"/>
  </si>
  <si>
    <t>용역</t>
    <phoneticPr fontId="3" type="noConversion"/>
  </si>
  <si>
    <t>사이버마켓팅사업</t>
    <phoneticPr fontId="3" type="noConversion"/>
  </si>
  <si>
    <t>모바일 경기넷구축</t>
    <phoneticPr fontId="3" type="noConversion"/>
  </si>
  <si>
    <t>6월</t>
    <phoneticPr fontId="3" type="noConversion"/>
  </si>
  <si>
    <t>정보통신담당관실</t>
    <phoneticPr fontId="3" type="noConversion"/>
  </si>
  <si>
    <t>2월</t>
    <phoneticPr fontId="3" type="noConversion"/>
  </si>
  <si>
    <t>구내통신장비유지보수용역</t>
    <phoneticPr fontId="3" type="noConversion"/>
  </si>
  <si>
    <t>청내통신시설</t>
    <phoneticPr fontId="3" type="noConversion"/>
  </si>
  <si>
    <t>1월</t>
    <phoneticPr fontId="3" type="noConversion"/>
  </si>
  <si>
    <t>ATM/S/W외 24종</t>
    <phoneticPr fontId="3" type="noConversion"/>
  </si>
  <si>
    <t>시도행정정보화사업 기초자료 구축</t>
    <phoneticPr fontId="3" type="noConversion"/>
  </si>
  <si>
    <t>산업정책과</t>
    <phoneticPr fontId="3" type="noConversion"/>
  </si>
  <si>
    <t>문화정책과</t>
    <phoneticPr fontId="3" type="noConversion"/>
  </si>
  <si>
    <t>관광과</t>
    <phoneticPr fontId="3" type="noConversion"/>
  </si>
  <si>
    <t>제4차권역별관광개발 계획수립 연구용역</t>
    <phoneticPr fontId="3" type="noConversion"/>
  </si>
  <si>
    <t>환경정책과</t>
    <phoneticPr fontId="3" type="noConversion"/>
  </si>
  <si>
    <t>도립환경교육센터건립 기본조사</t>
    <phoneticPr fontId="3" type="noConversion"/>
  </si>
  <si>
    <t>환경보전과</t>
    <phoneticPr fontId="3" type="noConversion"/>
  </si>
  <si>
    <t>수도권대기환경관리시행계획수립을 위한 용역</t>
    <phoneticPr fontId="3" type="noConversion"/>
  </si>
  <si>
    <t>용역</t>
    <phoneticPr fontId="3" type="noConversion"/>
  </si>
  <si>
    <t>2월</t>
    <phoneticPr fontId="3" type="noConversion"/>
  </si>
  <si>
    <t>경기도도시철도기본계획수립용역</t>
    <phoneticPr fontId="3" type="noConversion"/>
  </si>
  <si>
    <t>토지조합정보망구축 용역</t>
    <phoneticPr fontId="3" type="noConversion"/>
  </si>
  <si>
    <t>경기사이버장터운영</t>
    <phoneticPr fontId="3" type="noConversion"/>
  </si>
  <si>
    <t>공보관실</t>
    <phoneticPr fontId="3" type="noConversion"/>
  </si>
  <si>
    <t>주간경기 편집·조판 용역</t>
    <phoneticPr fontId="3" type="noConversion"/>
  </si>
  <si>
    <t>22회</t>
    <phoneticPr fontId="3" type="noConversion"/>
  </si>
  <si>
    <t>회계과</t>
    <phoneticPr fontId="3" type="noConversion"/>
  </si>
  <si>
    <t>4월</t>
    <phoneticPr fontId="3" type="noConversion"/>
  </si>
  <si>
    <t>제2별관 동력전원설치공사</t>
    <phoneticPr fontId="3" type="noConversion"/>
  </si>
  <si>
    <t>세계관 전면(구관-의회)연결통로 설치공사</t>
    <phoneticPr fontId="3" type="noConversion"/>
  </si>
  <si>
    <t>4월</t>
    <phoneticPr fontId="3" type="noConversion"/>
  </si>
  <si>
    <t>변압기 교체공사</t>
    <phoneticPr fontId="3" type="noConversion"/>
  </si>
  <si>
    <t>공보관실</t>
    <phoneticPr fontId="3" type="noConversion"/>
  </si>
  <si>
    <t>주간경기인쇄</t>
    <phoneticPr fontId="3" type="noConversion"/>
  </si>
  <si>
    <t>회당260천부</t>
    <phoneticPr fontId="3" type="noConversion"/>
  </si>
  <si>
    <t>물품</t>
    <phoneticPr fontId="3" type="noConversion"/>
  </si>
  <si>
    <t>정보통신담당관실</t>
    <phoneticPr fontId="3" type="noConversion"/>
  </si>
  <si>
    <t>1월</t>
    <phoneticPr fontId="3" type="noConversion"/>
  </si>
  <si>
    <t>05도민 정보화교육교재제작</t>
    <phoneticPr fontId="3" type="noConversion"/>
  </si>
  <si>
    <t>12,300부</t>
    <phoneticPr fontId="3" type="noConversion"/>
  </si>
  <si>
    <t>투자진흥과</t>
    <phoneticPr fontId="3" type="noConversion"/>
  </si>
  <si>
    <t>경기도투자정책홍보물제작</t>
    <phoneticPr fontId="3" type="noConversion"/>
  </si>
  <si>
    <t>7,000부</t>
    <phoneticPr fontId="3" type="noConversion"/>
  </si>
  <si>
    <t>국제통상과</t>
    <phoneticPr fontId="3" type="noConversion"/>
  </si>
  <si>
    <t>10,000부</t>
    <phoneticPr fontId="3" type="noConversion"/>
  </si>
  <si>
    <t>총무과</t>
    <phoneticPr fontId="3" type="noConversion"/>
  </si>
  <si>
    <t>발간실 인쇄용지 구입</t>
    <phoneticPr fontId="3" type="noConversion"/>
  </si>
  <si>
    <t>365연</t>
    <phoneticPr fontId="3" type="noConversion"/>
  </si>
  <si>
    <t>발간실 편집용컴퓨터 대체구입</t>
    <phoneticPr fontId="3" type="noConversion"/>
  </si>
  <si>
    <t>10대</t>
    <phoneticPr fontId="3" type="noConversion"/>
  </si>
  <si>
    <t xml:space="preserve">발간실 프린터 및 편집프로그램 </t>
    <phoneticPr fontId="3" type="noConversion"/>
  </si>
  <si>
    <t>회계과</t>
    <phoneticPr fontId="3" type="noConversion"/>
  </si>
  <si>
    <t>1월</t>
    <phoneticPr fontId="3" type="noConversion"/>
  </si>
  <si>
    <t>차량및보일러용유류구입</t>
    <phoneticPr fontId="3" type="noConversion"/>
  </si>
  <si>
    <t>148천리터</t>
    <phoneticPr fontId="3" type="noConversion"/>
  </si>
  <si>
    <t>해양수산과</t>
    <phoneticPr fontId="3" type="noConversion"/>
  </si>
  <si>
    <t>어업지도선 운항용 경유구입</t>
    <phoneticPr fontId="3" type="noConversion"/>
  </si>
  <si>
    <t>237천리터</t>
    <phoneticPr fontId="3" type="noConversion"/>
  </si>
  <si>
    <t>법무담당관실</t>
    <phoneticPr fontId="3" type="noConversion"/>
  </si>
  <si>
    <t>2월</t>
    <phoneticPr fontId="3" type="noConversion"/>
  </si>
  <si>
    <t>회계과</t>
    <phoneticPr fontId="3" type="noConversion"/>
  </si>
  <si>
    <t>3월</t>
    <phoneticPr fontId="3" type="noConversion"/>
  </si>
  <si>
    <t>인원증원용 비품구입</t>
    <phoneticPr fontId="3" type="noConversion"/>
  </si>
  <si>
    <t>차량구입</t>
    <phoneticPr fontId="3" type="noConversion"/>
  </si>
  <si>
    <t>4대</t>
    <phoneticPr fontId="3" type="noConversion"/>
  </si>
  <si>
    <t>회의용 비품구입</t>
    <phoneticPr fontId="3" type="noConversion"/>
  </si>
  <si>
    <t>냉방기구입</t>
    <phoneticPr fontId="3" type="noConversion"/>
  </si>
  <si>
    <t>결산서류등 제작</t>
    <phoneticPr fontId="3" type="noConversion"/>
  </si>
  <si>
    <t>600부</t>
    <phoneticPr fontId="3" type="noConversion"/>
  </si>
  <si>
    <t>인원증원용 비품구입</t>
    <phoneticPr fontId="3" type="noConversion"/>
  </si>
  <si>
    <t>기록물및테마영상물제작</t>
    <phoneticPr fontId="3" type="noConversion"/>
  </si>
  <si>
    <t>경기도영상물 DVD전환사업</t>
    <phoneticPr fontId="3" type="noConversion"/>
  </si>
  <si>
    <t>DVD500장</t>
    <phoneticPr fontId="3" type="noConversion"/>
  </si>
  <si>
    <t>용역</t>
    <phoneticPr fontId="3" type="noConversion"/>
  </si>
  <si>
    <t>정보화마을활성화를위한 발전계획수립용역</t>
    <phoneticPr fontId="3" type="noConversion"/>
  </si>
  <si>
    <t>정보통신담당관실</t>
    <phoneticPr fontId="3" type="noConversion"/>
  </si>
  <si>
    <t>1월</t>
    <phoneticPr fontId="3" type="noConversion"/>
  </si>
  <si>
    <t>시도백업센터유지보수용역</t>
    <phoneticPr fontId="3" type="noConversion"/>
  </si>
  <si>
    <t>민방위과</t>
    <phoneticPr fontId="3" type="noConversion"/>
  </si>
  <si>
    <t>민방위경보시설유지관리용역</t>
    <phoneticPr fontId="3" type="noConversion"/>
  </si>
  <si>
    <t>기록물센터시설종합관리용역</t>
    <phoneticPr fontId="3" type="noConversion"/>
  </si>
  <si>
    <t>851평</t>
    <phoneticPr fontId="3" type="noConversion"/>
  </si>
  <si>
    <t>본청청소용역</t>
    <phoneticPr fontId="3" type="noConversion"/>
  </si>
  <si>
    <t>7,876평</t>
    <phoneticPr fontId="3" type="noConversion"/>
  </si>
  <si>
    <t>청사내폐기물위탁처리용역</t>
    <phoneticPr fontId="3" type="noConversion"/>
  </si>
  <si>
    <t>탄도항물양장 안정성검토 연구용역</t>
    <phoneticPr fontId="3" type="noConversion"/>
  </si>
  <si>
    <t>1식</t>
    <phoneticPr fontId="3" type="noConversion"/>
  </si>
  <si>
    <t>용역</t>
    <phoneticPr fontId="3" type="noConversion"/>
  </si>
  <si>
    <t>끼-TV홈페이지 유지관리용역</t>
    <phoneticPr fontId="3" type="noConversion"/>
  </si>
  <si>
    <t>해외홍보영문잡지 발행용역</t>
    <phoneticPr fontId="3" type="noConversion"/>
  </si>
  <si>
    <t>5,000부</t>
    <phoneticPr fontId="3" type="noConversion"/>
  </si>
  <si>
    <t>외국첨단기업 투자유치를위한아리랑TV광고</t>
    <phoneticPr fontId="3" type="noConversion"/>
  </si>
  <si>
    <t>1식</t>
    <phoneticPr fontId="3" type="noConversion"/>
  </si>
  <si>
    <t>용역</t>
    <phoneticPr fontId="3" type="noConversion"/>
  </si>
  <si>
    <t>회계과</t>
    <phoneticPr fontId="3" type="noConversion"/>
  </si>
  <si>
    <t>2월</t>
    <phoneticPr fontId="3" type="noConversion"/>
  </si>
  <si>
    <t>경기도청통근버스임차용역</t>
    <phoneticPr fontId="3" type="noConversion"/>
  </si>
  <si>
    <t>농업정책과</t>
    <phoneticPr fontId="3" type="noConversion"/>
  </si>
  <si>
    <t>경기농촌관광포털싸이트구축사업</t>
    <phoneticPr fontId="3" type="noConversion"/>
  </si>
  <si>
    <t>1건</t>
    <phoneticPr fontId="3" type="noConversion"/>
  </si>
  <si>
    <t>9건</t>
    <phoneticPr fontId="3" type="noConversion"/>
  </si>
  <si>
    <t>1건</t>
    <phoneticPr fontId="3" type="noConversion"/>
  </si>
  <si>
    <t>공사합계</t>
    <phoneticPr fontId="3" type="noConversion"/>
  </si>
  <si>
    <t>11건</t>
    <phoneticPr fontId="3" type="noConversion"/>
  </si>
  <si>
    <t>물품합계</t>
    <phoneticPr fontId="3" type="noConversion"/>
  </si>
  <si>
    <t>53건</t>
    <phoneticPr fontId="3" type="noConversion"/>
  </si>
  <si>
    <t>용역합계</t>
    <phoneticPr fontId="3" type="noConversion"/>
  </si>
  <si>
    <t>합계</t>
    <phoneticPr fontId="3" type="noConversion"/>
  </si>
  <si>
    <t>2/4분기</t>
    <phoneticPr fontId="3" type="noConversion"/>
  </si>
  <si>
    <t>3/4분기</t>
    <phoneticPr fontId="3" type="noConversion"/>
  </si>
  <si>
    <t>4/4분기</t>
    <phoneticPr fontId="3" type="noConversion"/>
  </si>
  <si>
    <t>1/4분기</t>
    <phoneticPr fontId="3" type="noConversion"/>
  </si>
  <si>
    <t>월간행정심판 소식지발간</t>
    <phoneticPr fontId="3" type="noConversion"/>
  </si>
  <si>
    <t>문화정책과</t>
    <phoneticPr fontId="3" type="noConversion"/>
  </si>
  <si>
    <t>학교용지부담금전산프로그램유지보수용역</t>
    <phoneticPr fontId="3" type="noConversion"/>
  </si>
  <si>
    <t>건설계획과</t>
    <phoneticPr fontId="3" type="noConversion"/>
  </si>
  <si>
    <t>6월</t>
    <phoneticPr fontId="3" type="noConversion"/>
  </si>
  <si>
    <t>통합영상감시시스템유지관리</t>
    <phoneticPr fontId="3" type="noConversion"/>
  </si>
  <si>
    <t>5건</t>
    <phoneticPr fontId="3" type="noConversion"/>
  </si>
  <si>
    <t>40건</t>
    <phoneticPr fontId="3" type="noConversion"/>
  </si>
  <si>
    <t>104건</t>
    <phoneticPr fontId="3" type="noConversion"/>
  </si>
  <si>
    <t>(단위:천원)</t>
    <phoneticPr fontId="3" type="noConversion"/>
  </si>
  <si>
    <t>구분</t>
    <phoneticPr fontId="3" type="noConversion"/>
  </si>
  <si>
    <t>발주시기</t>
    <phoneticPr fontId="3" type="noConversion"/>
  </si>
  <si>
    <t>사   업   명</t>
    <phoneticPr fontId="3" type="noConversion"/>
  </si>
  <si>
    <t>사업기간</t>
    <phoneticPr fontId="3" type="noConversion"/>
  </si>
  <si>
    <t>발주물량 또는 규모</t>
    <phoneticPr fontId="3" type="noConversion"/>
  </si>
  <si>
    <t>예산액</t>
    <phoneticPr fontId="3" type="noConversion"/>
  </si>
  <si>
    <t>관련부서
(전화번호)</t>
    <phoneticPr fontId="3" type="noConversion"/>
  </si>
  <si>
    <t>순번</t>
    <phoneticPr fontId="3" type="noConversion"/>
  </si>
  <si>
    <r>
      <t>계약방법
(일반, 제한, 조달</t>
    </r>
    <r>
      <rPr>
        <sz val="11"/>
        <color indexed="8"/>
        <rFont val="맑은 고딕"/>
        <family val="3"/>
        <charset val="129"/>
      </rPr>
      <t xml:space="preserve">, </t>
    </r>
    <r>
      <rPr>
        <sz val="11"/>
        <color indexed="8"/>
        <rFont val="맑은 고딕"/>
        <family val="3"/>
        <charset val="129"/>
      </rPr>
      <t>수의)</t>
    </r>
    <phoneticPr fontId="3" type="noConversion"/>
  </si>
  <si>
    <t xml:space="preserve">2013년도 발주계획(4Q) </t>
    <phoneticPr fontId="3" type="noConversion"/>
  </si>
  <si>
    <t>용역</t>
    <phoneticPr fontId="3" type="noConversion"/>
  </si>
  <si>
    <t>만석웰카운티 분양대행 용역</t>
    <phoneticPr fontId="3" type="noConversion"/>
  </si>
  <si>
    <t>만석웰카운티 미분양 세대 116세대</t>
    <phoneticPr fontId="3" type="noConversion"/>
  </si>
  <si>
    <t>일반</t>
    <phoneticPr fontId="3" type="noConversion"/>
  </si>
  <si>
    <t>일반</t>
    <phoneticPr fontId="3" type="noConversion"/>
  </si>
  <si>
    <t>물품</t>
    <phoneticPr fontId="3" type="noConversion"/>
  </si>
  <si>
    <r>
      <t>핸드볼선수단 하반기</t>
    </r>
    <r>
      <rPr>
        <sz val="11"/>
        <color indexed="8"/>
        <rFont val="맑은 고딕"/>
        <family val="3"/>
        <charset val="129"/>
      </rPr>
      <t xml:space="preserve"> 동복 등 구입</t>
    </r>
    <phoneticPr fontId="3" type="noConversion"/>
  </si>
  <si>
    <t>코치 및 지원인력 15명</t>
    <phoneticPr fontId="3" type="noConversion"/>
  </si>
  <si>
    <t>수의</t>
    <phoneticPr fontId="3" type="noConversion"/>
  </si>
  <si>
    <r>
      <t>웹메일 및</t>
    </r>
    <r>
      <rPr>
        <sz val="11"/>
        <color indexed="8"/>
        <rFont val="맑은 고딕"/>
        <family val="3"/>
        <charset val="129"/>
      </rPr>
      <t xml:space="preserve"> 스팸차단 서버 교체</t>
    </r>
    <phoneticPr fontId="3" type="noConversion"/>
  </si>
  <si>
    <t>웹메일 및 스팸차단 서버 교체</t>
    <phoneticPr fontId="3" type="noConversion"/>
  </si>
  <si>
    <t>2014년 PC 및 서버 유지보수용역</t>
    <phoneticPr fontId="3" type="noConversion"/>
  </si>
  <si>
    <t>제한</t>
    <phoneticPr fontId="3" type="noConversion"/>
  </si>
  <si>
    <t>2014년 정보화시스템 유지보수용역</t>
    <phoneticPr fontId="3" type="noConversion"/>
  </si>
  <si>
    <t>공사</t>
  </si>
  <si>
    <t>임대아파트 화장실개선공사</t>
    <phoneticPr fontId="3" type="noConversion"/>
  </si>
  <si>
    <t>300세대</t>
    <phoneticPr fontId="3" type="noConversion"/>
  </si>
  <si>
    <t>일반</t>
  </si>
  <si>
    <t>시설관리팀
032)260-5137</t>
  </si>
  <si>
    <t>공사</t>
    <phoneticPr fontId="3" type="noConversion"/>
  </si>
  <si>
    <t>송도 3단지 지하주차장 주동 출입구 마감 개선공사</t>
    <phoneticPr fontId="3" type="noConversion"/>
  </si>
  <si>
    <r>
      <t>2</t>
    </r>
    <r>
      <rPr>
        <b/>
        <sz val="11"/>
        <color indexed="8"/>
        <rFont val="맑은 고딕"/>
        <family val="3"/>
        <charset val="129"/>
      </rPr>
      <t>013. 10. ~ 2013. 11.</t>
    </r>
    <phoneticPr fontId="3" type="noConversion"/>
  </si>
  <si>
    <t>아파트 9개동 지하 1, 2층(18개소)</t>
    <phoneticPr fontId="3" type="noConversion"/>
  </si>
  <si>
    <r>
      <t>시설관리팀
032)260-5</t>
    </r>
    <r>
      <rPr>
        <sz val="11"/>
        <color indexed="8"/>
        <rFont val="맑은 고딕"/>
        <family val="3"/>
        <charset val="129"/>
      </rPr>
      <t>136</t>
    </r>
    <phoneticPr fontId="3" type="noConversion"/>
  </si>
  <si>
    <t>선학아파트 보일러 연관 교체공사</t>
    <phoneticPr fontId="3" type="noConversion"/>
  </si>
  <si>
    <t>노통연관보일러 1대</t>
    <phoneticPr fontId="3" type="noConversion"/>
  </si>
  <si>
    <r>
      <t>시설관리팀
032)260-513</t>
    </r>
    <r>
      <rPr>
        <sz val="11"/>
        <color indexed="8"/>
        <rFont val="맑은 고딕"/>
        <family val="3"/>
        <charset val="129"/>
      </rPr>
      <t>4</t>
    </r>
    <phoneticPr fontId="3" type="noConversion"/>
  </si>
  <si>
    <t>선학임대아파트 승강기설치 전기공사(4차)</t>
  </si>
  <si>
    <t>승강기 4대분 전원 및 소방전기설비</t>
  </si>
  <si>
    <t>시설관리팀
032)260-5133</t>
    <phoneticPr fontId="3" type="noConversion"/>
  </si>
  <si>
    <t>임대시설 승강기 비상 통화장치 구매</t>
    <phoneticPr fontId="3" type="noConversion"/>
  </si>
  <si>
    <t>승강기 64대분</t>
    <phoneticPr fontId="3" type="noConversion"/>
  </si>
  <si>
    <t>시설관리팀
032)260-5135</t>
    <phoneticPr fontId="3" type="noConversion"/>
  </si>
  <si>
    <t>청라 19단지 발코니창호 설치공사</t>
  </si>
  <si>
    <t>2013. 11. ~ 2013. 12.</t>
  </si>
  <si>
    <t>50세대</t>
  </si>
  <si>
    <t>시설관리팀
032)260-5132</t>
  </si>
  <si>
    <t>영종하늘도시 조경공사 (8공구)</t>
    <phoneticPr fontId="3" type="noConversion"/>
  </si>
  <si>
    <t>930,352㎡</t>
    <phoneticPr fontId="3" type="noConversion"/>
  </si>
  <si>
    <t>영종하늘도시 운북IC설치 전기공사</t>
    <phoneticPr fontId="3" type="noConversion"/>
  </si>
  <si>
    <t>운북IC설치 8.5, 10m가로등 이설 및 신규설치, 12m가로등 이설</t>
    <phoneticPr fontId="3" type="noConversion"/>
  </si>
  <si>
    <t>제한(지역)</t>
    <phoneticPr fontId="3" type="noConversion"/>
  </si>
  <si>
    <t>영종하늘도시 공원8공구 전기공사</t>
    <phoneticPr fontId="3" type="noConversion"/>
  </si>
  <si>
    <t>영종하늘도시 공원8공구내 공원등,제어반 설치</t>
    <phoneticPr fontId="3" type="noConversion"/>
  </si>
  <si>
    <t>일반(총액)</t>
    <phoneticPr fontId="3" type="noConversion"/>
  </si>
  <si>
    <t>검단신도시 수목조사</t>
    <phoneticPr fontId="3" type="noConversion"/>
  </si>
  <si>
    <t>11,181,139㎡</t>
    <phoneticPr fontId="3" type="noConversion"/>
  </si>
  <si>
    <t>검단신도시 문화재 표본조사 용역</t>
    <phoneticPr fontId="3" type="noConversion"/>
  </si>
  <si>
    <t>237,862㎡</t>
    <phoneticPr fontId="3" type="noConversion"/>
  </si>
  <si>
    <t>검단신도시 문화재 시굴조사 용역</t>
    <phoneticPr fontId="3" type="noConversion"/>
  </si>
  <si>
    <t>216,750㎡</t>
    <phoneticPr fontId="3" type="noConversion"/>
  </si>
  <si>
    <t>영종하늘도시4공구 도로 전기공사</t>
    <phoneticPr fontId="3" type="noConversion"/>
  </si>
  <si>
    <t>보안등주,보안등기구,LED보행등,
가로등제어반, 가로등 부속자재 등</t>
    <phoneticPr fontId="3" type="noConversion"/>
  </si>
  <si>
    <t>일반, 제한</t>
    <phoneticPr fontId="3" type="noConversion"/>
  </si>
  <si>
    <t>검단일반산업단지 중화처리시설 위탁관리 운영용역</t>
    <phoneticPr fontId="3" type="noConversion"/>
  </si>
  <si>
    <t xml:space="preserve">중화처리시설 위탁 관리 </t>
    <phoneticPr fontId="3" type="noConversion"/>
  </si>
  <si>
    <t>검단신도시 시범단지 벌목공사</t>
    <phoneticPr fontId="3" type="noConversion"/>
  </si>
  <si>
    <t>벌목면적 342,000㎡</t>
    <phoneticPr fontId="3" type="noConversion"/>
  </si>
  <si>
    <t>검단신도시 시범단지 임목폐기물 처리용역</t>
    <phoneticPr fontId="3" type="noConversion"/>
  </si>
  <si>
    <t>임목폐기물 2,819톤</t>
    <phoneticPr fontId="3" type="noConversion"/>
  </si>
  <si>
    <t>행정타운 및 JST 건립사업 지급자재(자기질타일)</t>
    <phoneticPr fontId="3" type="noConversion"/>
  </si>
  <si>
    <t>4,210장</t>
    <phoneticPr fontId="3" type="noConversion"/>
  </si>
  <si>
    <t>조달</t>
    <phoneticPr fontId="3" type="noConversion"/>
  </si>
  <si>
    <t>조달</t>
    <phoneticPr fontId="3" type="noConversion"/>
  </si>
  <si>
    <t>행정타운 및 JST 건립사업 지급자재(포천석)</t>
    <phoneticPr fontId="3" type="noConversion"/>
  </si>
  <si>
    <t>1,612㎡</t>
    <phoneticPr fontId="3" type="noConversion"/>
  </si>
  <si>
    <t>행정타운 및 JST 건립사업 미술장식품 제작 및 설치 용역</t>
    <phoneticPr fontId="3" type="noConversion"/>
  </si>
  <si>
    <t>미술장식품(환경조형물) 설치</t>
    <phoneticPr fontId="3" type="noConversion"/>
  </si>
  <si>
    <r>
      <t>행정타운 및</t>
    </r>
    <r>
      <rPr>
        <sz val="11"/>
        <color indexed="8"/>
        <rFont val="맑은 고딕"/>
        <family val="3"/>
        <charset val="129"/>
      </rPr>
      <t xml:space="preserve"> JST 건립사업 전기공사</t>
    </r>
    <phoneticPr fontId="3" type="noConversion"/>
  </si>
  <si>
    <t>LED조명기구 1식</t>
    <phoneticPr fontId="3" type="noConversion"/>
  </si>
  <si>
    <t>지역제한 총액</t>
    <phoneticPr fontId="3" type="noConversion"/>
  </si>
  <si>
    <t>태양광발전설비(PV+BIPV) 1식</t>
    <phoneticPr fontId="3" type="noConversion"/>
  </si>
  <si>
    <t>비상발전기</t>
    <phoneticPr fontId="3" type="noConversion"/>
  </si>
  <si>
    <r>
      <t>일반,</t>
    </r>
    <r>
      <rPr>
        <b/>
        <sz val="11"/>
        <color indexed="8"/>
        <rFont val="맑은 고딕"/>
        <family val="3"/>
        <charset val="129"/>
      </rPr>
      <t xml:space="preserve"> 조달</t>
    </r>
    <phoneticPr fontId="3" type="noConversion"/>
  </si>
  <si>
    <t>전력 조명제어</t>
    <phoneticPr fontId="3" type="noConversion"/>
  </si>
  <si>
    <t>무대장치</t>
    <phoneticPr fontId="3" type="noConversion"/>
  </si>
  <si>
    <r>
      <t>행정타운 및</t>
    </r>
    <r>
      <rPr>
        <sz val="11"/>
        <color indexed="8"/>
        <rFont val="맑은 고딕"/>
        <family val="3"/>
        <charset val="129"/>
      </rPr>
      <t xml:space="preserve"> JST 건립사업</t>
    </r>
    <phoneticPr fontId="3" type="noConversion"/>
  </si>
  <si>
    <t>공기조화기</t>
    <phoneticPr fontId="3" type="noConversion"/>
  </si>
  <si>
    <t>전열교환기</t>
    <phoneticPr fontId="3" type="noConversion"/>
  </si>
  <si>
    <t>항온항습기</t>
    <phoneticPr fontId="3" type="noConversion"/>
  </si>
  <si>
    <t>고무발포보온재</t>
    <phoneticPr fontId="3" type="noConversion"/>
  </si>
  <si>
    <t>자동제어</t>
    <phoneticPr fontId="3" type="noConversion"/>
  </si>
  <si>
    <t>펌프</t>
    <phoneticPr fontId="3" type="noConversion"/>
  </si>
  <si>
    <t>위생기구</t>
    <phoneticPr fontId="3" type="noConversion"/>
  </si>
  <si>
    <t>행정타운 및 JST 건립사업 IPE 목재 구매</t>
    <phoneticPr fontId="3" type="noConversion"/>
  </si>
  <si>
    <t>수량 : 약 1,100㎡</t>
    <phoneticPr fontId="3" type="noConversion"/>
  </si>
  <si>
    <t>행정타운 및 JST 건립사업 화강석 판석 구매</t>
    <phoneticPr fontId="3" type="noConversion"/>
  </si>
  <si>
    <t>수량 : 약 2,500㎡</t>
    <phoneticPr fontId="3" type="noConversion"/>
  </si>
  <si>
    <t>행정타운 및 JST 건립사업 자전거보관대 제작 및 설치</t>
    <phoneticPr fontId="3" type="noConversion"/>
  </si>
  <si>
    <t>34대용 1개소, 17대용 2개소 등</t>
    <phoneticPr fontId="3" type="noConversion"/>
  </si>
  <si>
    <t>행정타운 및 JST 건립사업 정보통신공사</t>
    <phoneticPr fontId="3" type="noConversion"/>
  </si>
  <si>
    <t>배선반 및 네트워크장비</t>
    <phoneticPr fontId="3" type="noConversion"/>
  </si>
  <si>
    <t>구내방송 및 A/V설비</t>
    <phoneticPr fontId="3" type="noConversion"/>
  </si>
  <si>
    <t>주차관제(차번인식기 2EA, 부스포함)</t>
    <phoneticPr fontId="3" type="noConversion"/>
  </si>
  <si>
    <t>CCTV(IP Megapixel Camera)</t>
    <phoneticPr fontId="3" type="noConversion"/>
  </si>
  <si>
    <t>인천구월보금자리 조성사업_지급자재_블록</t>
    <phoneticPr fontId="3" type="noConversion"/>
  </si>
  <si>
    <t>보도블록(투수블록 등) : 9,702개</t>
    <phoneticPr fontId="3" type="noConversion"/>
  </si>
  <si>
    <t>인천구월보금자리 조성사업_지급자재_부직포</t>
    <phoneticPr fontId="3" type="noConversion"/>
  </si>
  <si>
    <t>42,820㎡</t>
    <phoneticPr fontId="3" type="noConversion"/>
  </si>
  <si>
    <t>인천구월보금자리 조성사업_지급자재_맨홀뚜껑</t>
    <phoneticPr fontId="3" type="noConversion"/>
  </si>
  <si>
    <t>2012. 01  ~ 2015. 05.</t>
    <phoneticPr fontId="3" type="noConversion"/>
  </si>
  <si>
    <t>1,083조</t>
    <phoneticPr fontId="3" type="noConversion"/>
  </si>
  <si>
    <t>인천구월보금자리 조성사업_지급자재_스틸그레이팅</t>
    <phoneticPr fontId="3" type="noConversion"/>
  </si>
  <si>
    <t>2,465조</t>
    <phoneticPr fontId="3" type="noConversion"/>
  </si>
  <si>
    <t>매소홀로(남동대로~호구포로) 도로개설공사_지급자재_경계석</t>
    <phoneticPr fontId="3" type="noConversion"/>
  </si>
  <si>
    <t>10,281m</t>
    <phoneticPr fontId="3" type="noConversion"/>
  </si>
  <si>
    <t>매소홀로(남동대로~호구포로) 도로개설공사_지급자재_블록</t>
    <phoneticPr fontId="3" type="noConversion"/>
  </si>
  <si>
    <t>7,780㎡</t>
    <phoneticPr fontId="3" type="noConversion"/>
  </si>
  <si>
    <r>
      <t xml:space="preserve">인천보금자리주택건설공사 </t>
    </r>
    <r>
      <rPr>
        <sz val="11"/>
        <color indexed="8"/>
        <rFont val="맑은 고딕"/>
        <family val="3"/>
        <charset val="129"/>
      </rPr>
      <t>1,2,3공구 지급자재 아스콘</t>
    </r>
    <phoneticPr fontId="3" type="noConversion"/>
  </si>
  <si>
    <t>2,500ton(표층 및 기층용)</t>
    <phoneticPr fontId="3" type="noConversion"/>
  </si>
  <si>
    <t>구월보금자리주택건설공사 1공구(A-1BL,A-2BL)</t>
  </si>
  <si>
    <t>신발장, 1,431SET, 붙박이장, 4SET</t>
    <phoneticPr fontId="3" type="noConversion"/>
  </si>
  <si>
    <t>미정</t>
    <phoneticPr fontId="3" type="noConversion"/>
  </si>
  <si>
    <t>석재타일, 1,655㎡</t>
  </si>
  <si>
    <r>
      <t>구월보금자리주택건설공사 2</t>
    </r>
    <r>
      <rPr>
        <sz val="11"/>
        <color indexed="8"/>
        <rFont val="맑은 고딕"/>
        <family val="3"/>
        <charset val="129"/>
      </rPr>
      <t>공구(B</t>
    </r>
    <r>
      <rPr>
        <sz val="11"/>
        <color indexed="8"/>
        <rFont val="맑은 고딕"/>
        <family val="3"/>
        <charset val="129"/>
      </rPr>
      <t>-2B</t>
    </r>
    <r>
      <rPr>
        <sz val="11"/>
        <color indexed="8"/>
        <rFont val="맑은 고딕"/>
        <family val="3"/>
        <charset val="129"/>
      </rPr>
      <t>L)</t>
    </r>
    <phoneticPr fontId="3" type="noConversion"/>
  </si>
  <si>
    <t>알루미늄창호 : 308EA(예정)</t>
  </si>
  <si>
    <t>조달</t>
  </si>
  <si>
    <t>구월보금자리주택건설공사 3공구(B-2BL,B-3BL)</t>
    <phoneticPr fontId="3" type="noConversion"/>
  </si>
  <si>
    <t>신발장 및 붙박이장 1식</t>
    <phoneticPr fontId="3" type="noConversion"/>
  </si>
  <si>
    <t>석재타일 1,517㎡</t>
    <phoneticPr fontId="3" type="noConversion"/>
  </si>
  <si>
    <t>용역</t>
  </si>
  <si>
    <t>구월 센트럴자이(S-1BL) 사업계획 변경에 따른 공사비 검증용역</t>
  </si>
  <si>
    <t>구월 S-1BL 원가계산 및 공사비 검증</t>
  </si>
  <si>
    <t>일반, 제한 등</t>
  </si>
  <si>
    <t xml:space="preserve">구월보금자리주택 1공구 전기공사 </t>
  </si>
  <si>
    <t>발전기 2식</t>
  </si>
  <si>
    <t>제한(중소기업, 지역)</t>
    <phoneticPr fontId="3" type="noConversion"/>
  </si>
  <si>
    <t>경관조명기구 453개</t>
    <phoneticPr fontId="3" type="noConversion"/>
  </si>
  <si>
    <t>단위세대조명기구 18,328조</t>
    <phoneticPr fontId="3" type="noConversion"/>
  </si>
  <si>
    <t>공용부조명기구 5,314조</t>
    <phoneticPr fontId="3" type="noConversion"/>
  </si>
  <si>
    <t>지하주차장LED 7,900식</t>
    <phoneticPr fontId="3" type="noConversion"/>
  </si>
  <si>
    <t>태양광발전설비 2식</t>
    <phoneticPr fontId="3" type="noConversion"/>
  </si>
  <si>
    <t xml:space="preserve">구월보금자리주택 2공구 전기공사 </t>
  </si>
  <si>
    <t>발전기 1식</t>
    <phoneticPr fontId="3" type="noConversion"/>
  </si>
  <si>
    <t>경관조명기구 342개</t>
    <phoneticPr fontId="3" type="noConversion"/>
  </si>
  <si>
    <t>단위세대조명기구 17,980조</t>
    <phoneticPr fontId="3" type="noConversion"/>
  </si>
  <si>
    <t>공용부조명기구 2,931조</t>
    <phoneticPr fontId="3" type="noConversion"/>
  </si>
  <si>
    <t>지하주차장LED 6,140식</t>
    <phoneticPr fontId="3" type="noConversion"/>
  </si>
  <si>
    <t>태양광발전설비 1식</t>
    <phoneticPr fontId="3" type="noConversion"/>
  </si>
  <si>
    <t xml:space="preserve">구월보금자리주택 3공구 전기공사 </t>
    <phoneticPr fontId="3" type="noConversion"/>
  </si>
  <si>
    <t>경관조명기구 477개</t>
    <phoneticPr fontId="3" type="noConversion"/>
  </si>
  <si>
    <t>단위세대조명기구 34,060조</t>
    <phoneticPr fontId="3" type="noConversion"/>
  </si>
  <si>
    <t>공용부조명기구 6,279조</t>
    <phoneticPr fontId="3" type="noConversion"/>
  </si>
  <si>
    <t>지하주차장LED 1,684식</t>
    <phoneticPr fontId="3" type="noConversion"/>
  </si>
  <si>
    <t>태양광발전설비 11식</t>
    <phoneticPr fontId="3" type="noConversion"/>
  </si>
  <si>
    <t>구월보금자리주택 S-1BL 전기공사</t>
  </si>
  <si>
    <t>단위세대조명기구 24,947조</t>
    <phoneticPr fontId="3" type="noConversion"/>
  </si>
  <si>
    <t>공용부조명기구 3,717조</t>
    <phoneticPr fontId="3" type="noConversion"/>
  </si>
  <si>
    <t>지하주차장LED 3,382식</t>
    <phoneticPr fontId="3" type="noConversion"/>
  </si>
  <si>
    <r>
      <t>구월보금자리주택건설사업(</t>
    </r>
    <r>
      <rPr>
        <sz val="11"/>
        <color indexed="8"/>
        <rFont val="맑은 고딕"/>
        <family val="3"/>
        <charset val="129"/>
      </rPr>
      <t>3단지)_</t>
    </r>
    <r>
      <rPr>
        <sz val="11"/>
        <color indexed="8"/>
        <rFont val="맑은 고딕"/>
        <family val="3"/>
        <charset val="129"/>
      </rPr>
      <t>S-1BL 정보통신공사</t>
    </r>
    <phoneticPr fontId="3" type="noConversion"/>
  </si>
  <si>
    <t>CCTV설비 545개</t>
    <phoneticPr fontId="3" type="noConversion"/>
  </si>
  <si>
    <r>
      <t xml:space="preserve">구월보금자리주택 </t>
    </r>
    <r>
      <rPr>
        <sz val="11"/>
        <color indexed="8"/>
        <rFont val="맑은 고딕"/>
        <family val="3"/>
        <charset val="129"/>
      </rPr>
      <t>1,2,3공구 정보통신공사 전관방송장비 구입</t>
    </r>
    <phoneticPr fontId="3" type="noConversion"/>
  </si>
  <si>
    <t>전광방송장비 5대(방송스피커 포함)</t>
    <phoneticPr fontId="3" type="noConversion"/>
  </si>
  <si>
    <r>
      <t>구월보금자리주택 1공구 정보통신공사 CCTV설비 구입</t>
    </r>
    <r>
      <rPr>
        <sz val="11"/>
        <color theme="1"/>
        <rFont val="맑은 고딕"/>
        <family val="2"/>
        <charset val="129"/>
        <scheme val="minor"/>
      </rPr>
      <t/>
    </r>
    <phoneticPr fontId="3" type="noConversion"/>
  </si>
  <si>
    <t>- 1공구 : CCTV 카메라 228대 외 부속장비</t>
    <phoneticPr fontId="3" type="noConversion"/>
  </si>
  <si>
    <r>
      <t>구월보금자리주택 3공구 정보통신공사 CCTV설비 구입</t>
    </r>
    <r>
      <rPr>
        <sz val="11"/>
        <color theme="1"/>
        <rFont val="맑은 고딕"/>
        <family val="2"/>
        <charset val="129"/>
        <scheme val="minor"/>
      </rPr>
      <t/>
    </r>
    <phoneticPr fontId="3" type="noConversion"/>
  </si>
  <si>
    <t>- 3공구 : CCTV 카메라 258대 외  부속장비</t>
    <phoneticPr fontId="3" type="noConversion"/>
  </si>
  <si>
    <t xml:space="preserve">구월보금자리주택 1공구 기계공사 </t>
    <phoneticPr fontId="3" type="noConversion"/>
  </si>
  <si>
    <t>펌프 174대</t>
    <phoneticPr fontId="3" type="noConversion"/>
  </si>
  <si>
    <t>송풍기 185EA</t>
    <phoneticPr fontId="3" type="noConversion"/>
  </si>
  <si>
    <t>전기냉방기(실내+실외기) 51대</t>
    <phoneticPr fontId="3" type="noConversion"/>
  </si>
  <si>
    <t>전열교환기 1,156대</t>
    <phoneticPr fontId="3" type="noConversion"/>
  </si>
  <si>
    <t>지열히트펌프 5대</t>
    <phoneticPr fontId="3" type="noConversion"/>
  </si>
  <si>
    <t>자동식소화기 1,151EA</t>
    <phoneticPr fontId="3" type="noConversion"/>
  </si>
  <si>
    <t>자동제어 설치 2EA</t>
    <phoneticPr fontId="3" type="noConversion"/>
  </si>
  <si>
    <t>가스보일러 1,155대</t>
    <phoneticPr fontId="3" type="noConversion"/>
  </si>
  <si>
    <t xml:space="preserve">구월보금자리주택 2공구 기계공사 </t>
    <phoneticPr fontId="3" type="noConversion"/>
  </si>
  <si>
    <t>펌프 76대</t>
    <phoneticPr fontId="3" type="noConversion"/>
  </si>
  <si>
    <t>송풍기 70EA</t>
    <phoneticPr fontId="3" type="noConversion"/>
  </si>
  <si>
    <t>전기냉방기(실내+실외기) 25대</t>
    <phoneticPr fontId="3" type="noConversion"/>
  </si>
  <si>
    <t>전열교환기 786대</t>
    <phoneticPr fontId="3" type="noConversion"/>
  </si>
  <si>
    <t>자동식소화기 785EA</t>
    <phoneticPr fontId="3" type="noConversion"/>
  </si>
  <si>
    <t>가스보일러 787대</t>
    <phoneticPr fontId="3" type="noConversion"/>
  </si>
  <si>
    <t xml:space="preserve">구월보금자리주택 3공구 기계공사 </t>
    <phoneticPr fontId="3" type="noConversion"/>
  </si>
  <si>
    <t>펌프 186대</t>
    <phoneticPr fontId="3" type="noConversion"/>
  </si>
  <si>
    <t>송풍기 179EA</t>
    <phoneticPr fontId="3" type="noConversion"/>
  </si>
  <si>
    <t>전기냉방기(실내+실외기) 81대</t>
    <phoneticPr fontId="3" type="noConversion"/>
  </si>
  <si>
    <t>전열교환기 1,385대</t>
    <phoneticPr fontId="3" type="noConversion"/>
  </si>
  <si>
    <t>지열히트펌프 7대</t>
    <phoneticPr fontId="3" type="noConversion"/>
  </si>
  <si>
    <t>자동식소화기 1,376EA</t>
    <phoneticPr fontId="3" type="noConversion"/>
  </si>
  <si>
    <t>자동제어 설치 4EA</t>
    <phoneticPr fontId="3" type="noConversion"/>
  </si>
  <si>
    <t>가스보일러 1,377대</t>
    <phoneticPr fontId="3" type="noConversion"/>
  </si>
  <si>
    <t xml:space="preserve">구월보금자리주택 S-1BL 기계공사 </t>
    <phoneticPr fontId="3" type="noConversion"/>
  </si>
  <si>
    <t>펌프 77대</t>
    <phoneticPr fontId="3" type="noConversion"/>
  </si>
  <si>
    <t>자동식소화기 852EA</t>
    <phoneticPr fontId="3" type="noConversion"/>
  </si>
  <si>
    <r>
      <t>구월 보금자리주택지구 내 AG마스코트 조형물 제작</t>
    </r>
    <r>
      <rPr>
        <sz val="11"/>
        <color indexed="8"/>
        <rFont val="맑은 고딕"/>
        <family val="3"/>
        <charset val="129"/>
      </rPr>
      <t xml:space="preserve"> 및 설치</t>
    </r>
    <phoneticPr fontId="3" type="noConversion"/>
  </si>
  <si>
    <t>직경3m×3m AG마스코트 물범 3마리 조형물</t>
    <phoneticPr fontId="3" type="noConversion"/>
  </si>
  <si>
    <r>
      <t>조달
(제</t>
    </r>
    <r>
      <rPr>
        <b/>
        <sz val="11"/>
        <color indexed="8"/>
        <rFont val="맑은 고딕"/>
        <family val="3"/>
        <charset val="129"/>
      </rPr>
      <t>3자단가계약)</t>
    </r>
    <phoneticPr fontId="3" type="noConversion"/>
  </si>
  <si>
    <t>인천구월 보금자리주택건설사업 3공구 공사용자재 자연석경계석 직접구매</t>
    <phoneticPr fontId="3" type="noConversion"/>
  </si>
  <si>
    <t>100×100×1000(직선) : 142m
150×150×1000(직선) : 1644m
150×150×1000(곡선) : 540m</t>
    <phoneticPr fontId="3" type="noConversion"/>
  </si>
  <si>
    <t>인천구월 보금자리주택건설사업 3공구 공사용자재 조경석 직접구매</t>
    <phoneticPr fontId="3" type="noConversion"/>
  </si>
  <si>
    <t>1000×900×600 : 43ea
1300×1000×700 : 20ea
300×500×400 : 18.12ton
500×600×700 : 15.855ton</t>
    <phoneticPr fontId="3" type="noConversion"/>
  </si>
  <si>
    <t>인천구월 보금자리주택건설사업 3공구 미술장식품 제작 및 설치(B-2BL)</t>
    <phoneticPr fontId="3" type="noConversion"/>
  </si>
  <si>
    <t>2013년 예산 : 57,000천원
(총예산의 50%)</t>
    <phoneticPr fontId="3" type="noConversion"/>
  </si>
  <si>
    <t>협상(공모)</t>
    <phoneticPr fontId="3" type="noConversion"/>
  </si>
  <si>
    <t>인천구월 보금자리주택건설사업 3공구 미술장식품 제작 및 설치(B-3BL)</t>
  </si>
  <si>
    <t>2013년 예산 : 69,500천원
(총예산의 50%)</t>
    <phoneticPr fontId="3" type="noConversion"/>
  </si>
  <si>
    <r>
      <t>제1회</t>
    </r>
    <r>
      <rPr>
        <sz val="11"/>
        <color indexed="8"/>
        <rFont val="맑은 고딕"/>
        <family val="3"/>
        <charset val="129"/>
      </rPr>
      <t xml:space="preserve"> 인천음악불꽃축제 용역</t>
    </r>
    <phoneticPr fontId="3" type="noConversion"/>
  </si>
  <si>
    <t>불꽃연화연출, 부대행사 등 사전행사 개최 및 운영, 사전홍보 등</t>
    <phoneticPr fontId="3" type="noConversion"/>
  </si>
  <si>
    <r>
      <t>무정전전원공급장치 등</t>
    </r>
    <r>
      <rPr>
        <sz val="11"/>
        <color indexed="8"/>
        <rFont val="맑은 고딕"/>
        <family val="3"/>
        <charset val="129"/>
      </rPr>
      <t xml:space="preserve"> 축전지 교체 공사</t>
    </r>
    <phoneticPr fontId="3" type="noConversion"/>
  </si>
  <si>
    <t>무정전전원장치 등 축전지 331개 교체</t>
    <phoneticPr fontId="3" type="noConversion"/>
  </si>
  <si>
    <t>송도컨벤시아 브로셔 제작</t>
    <phoneticPr fontId="3" type="noConversion"/>
  </si>
  <si>
    <t>5,000부(국문, 영문)</t>
    <phoneticPr fontId="3" type="noConversion"/>
  </si>
  <si>
    <t>송도컨벤시아 빔프로젝터 및 녹음시스템 교체</t>
    <phoneticPr fontId="3" type="noConversion"/>
  </si>
  <si>
    <t>프로젝터 4대, 녹음시스템 9, 각종 라인 교체</t>
    <phoneticPr fontId="3" type="noConversion"/>
  </si>
  <si>
    <t xml:space="preserve">2013 대한민국전시산업전 홍보관 설치 및 운영 </t>
  </si>
  <si>
    <t>홍보관 설치 및 운영(부스 세팅, 철거, 기념품 제작, 운반, 인력 등)</t>
  </si>
  <si>
    <t>제한/수의</t>
  </si>
  <si>
    <t>주택판매팀
032)260-5676</t>
    <phoneticPr fontId="3" type="noConversion"/>
  </si>
  <si>
    <t>총무팀
032)260-5112</t>
    <phoneticPr fontId="3" type="noConversion"/>
  </si>
  <si>
    <t>전산정보팀
032)260-5185</t>
    <phoneticPr fontId="3" type="noConversion"/>
  </si>
  <si>
    <t>단지지원팀
032)260-5413</t>
    <phoneticPr fontId="3" type="noConversion"/>
  </si>
  <si>
    <t>단지지원팀
032)260-5484</t>
    <phoneticPr fontId="3" type="noConversion"/>
  </si>
  <si>
    <t>단지지원팀
032)260-5412</t>
    <phoneticPr fontId="3" type="noConversion"/>
  </si>
  <si>
    <t>단지지원팀
032)260-5490</t>
    <phoneticPr fontId="3" type="noConversion"/>
  </si>
  <si>
    <t>검단사업팀
032)260-5535</t>
    <phoneticPr fontId="3" type="noConversion"/>
  </si>
  <si>
    <t>검단사업팀
032)260-5503</t>
    <phoneticPr fontId="3" type="noConversion"/>
  </si>
  <si>
    <t>주택기획팀
032)260-5852</t>
    <phoneticPr fontId="3" type="noConversion"/>
  </si>
  <si>
    <t>기술지원팀
032)260-5855</t>
    <phoneticPr fontId="3" type="noConversion"/>
  </si>
  <si>
    <t>기술지원팀
032)260-5836</t>
    <phoneticPr fontId="3" type="noConversion"/>
  </si>
  <si>
    <t>기술지원팀
032)260-5835</t>
    <phoneticPr fontId="3" type="noConversion"/>
  </si>
  <si>
    <t>기술지원팀
032)260-5785</t>
    <phoneticPr fontId="3" type="noConversion"/>
  </si>
  <si>
    <t>구월계획팀
032)260-5748</t>
    <phoneticPr fontId="3" type="noConversion"/>
  </si>
  <si>
    <t>구월계획팀
032)260-5747</t>
    <phoneticPr fontId="3" type="noConversion"/>
  </si>
  <si>
    <t>구월계획팀
032)260-5737</t>
    <phoneticPr fontId="3" type="noConversion"/>
  </si>
  <si>
    <t>구월개발1팀
032)260-5809</t>
    <phoneticPr fontId="3" type="noConversion"/>
  </si>
  <si>
    <t>구월개발1팀
032)260-5702</t>
    <phoneticPr fontId="3" type="noConversion"/>
  </si>
  <si>
    <t>구월개발1팀
032)260-5733</t>
    <phoneticPr fontId="3" type="noConversion"/>
  </si>
  <si>
    <t>구월개발2팀
032)260-5722</t>
    <phoneticPr fontId="3" type="noConversion"/>
  </si>
  <si>
    <t>구월개발2팀
032)260-5738</t>
    <phoneticPr fontId="3" type="noConversion"/>
  </si>
  <si>
    <t>구월개발2팀
032)260-5731</t>
    <phoneticPr fontId="3" type="noConversion"/>
  </si>
  <si>
    <t>구월개발2팀
032)260-5723</t>
    <phoneticPr fontId="3" type="noConversion"/>
  </si>
  <si>
    <t>구월개발2팀
032)260-5729</t>
    <phoneticPr fontId="3" type="noConversion"/>
  </si>
  <si>
    <t>구월개발2팀
032)260-5726</t>
    <phoneticPr fontId="3" type="noConversion"/>
  </si>
  <si>
    <t>구월개발3팀
032)260-5755</t>
    <phoneticPr fontId="3" type="noConversion"/>
  </si>
  <si>
    <t>구월개발3팀
032)260-5756</t>
    <phoneticPr fontId="3" type="noConversion"/>
  </si>
  <si>
    <t>문화사업팀
032)260-5348</t>
    <phoneticPr fontId="3" type="noConversion"/>
  </si>
  <si>
    <t>MICE운영팀
032)210-1043</t>
    <phoneticPr fontId="3" type="noConversion"/>
  </si>
  <si>
    <t>MICE운영팀
032)210-1037</t>
    <phoneticPr fontId="3" type="noConversion"/>
  </si>
  <si>
    <t>MICE마케팅팀
032)210-1041</t>
    <phoneticPr fontId="3" type="noConversion"/>
  </si>
  <si>
    <t>MICE마케팅팀
032)210-1025</t>
    <phoneticPr fontId="3" type="noConversion"/>
  </si>
  <si>
    <t>기술지원팀
032)260-5785</t>
    <phoneticPr fontId="3" type="noConversion"/>
  </si>
  <si>
    <t>2013. 10.</t>
    <phoneticPr fontId="3" type="noConversion"/>
  </si>
  <si>
    <t>2013. 11.</t>
    <phoneticPr fontId="3" type="noConversion"/>
  </si>
  <si>
    <t>2013. 12.</t>
    <phoneticPr fontId="3" type="noConversion"/>
  </si>
  <si>
    <t>2013. 10.~ 12.</t>
    <phoneticPr fontId="3" type="noConversion"/>
  </si>
  <si>
    <t>2013. 10. ~ 분양완료시</t>
    <phoneticPr fontId="3" type="noConversion"/>
  </si>
  <si>
    <t>2013. 10. ~ 2013. 11.</t>
    <phoneticPr fontId="3" type="noConversion"/>
  </si>
  <si>
    <t>2014. 01. ~ 2014. 12.</t>
    <phoneticPr fontId="3" type="noConversion"/>
  </si>
  <si>
    <t>2013. 10. ~ 2013. 12.</t>
    <phoneticPr fontId="3" type="noConversion"/>
  </si>
  <si>
    <t>2013. 12. ~ 2015. 12.</t>
    <phoneticPr fontId="3" type="noConversion"/>
  </si>
  <si>
    <t>2013. 12. ~ 2015. 05.</t>
    <phoneticPr fontId="3" type="noConversion"/>
  </si>
  <si>
    <t>2013. 11. ~ 2014. 11.</t>
    <phoneticPr fontId="3" type="noConversion"/>
  </si>
  <si>
    <t>2013. 11. ~ 2014. 01.</t>
    <phoneticPr fontId="3" type="noConversion"/>
  </si>
  <si>
    <t>2013. 11. ~ 2014. 03.</t>
    <phoneticPr fontId="3" type="noConversion"/>
  </si>
  <si>
    <t>2013. 11. ~ 2014. 05.</t>
    <phoneticPr fontId="3" type="noConversion"/>
  </si>
  <si>
    <t>2011. 12. ~ 2013. 12.</t>
    <phoneticPr fontId="3" type="noConversion"/>
  </si>
  <si>
    <t>2013. 10. ~ 2016. 10.</t>
    <phoneticPr fontId="3" type="noConversion"/>
  </si>
  <si>
    <t>2013. 10. ~ 2014. 05.</t>
    <phoneticPr fontId="3" type="noConversion"/>
  </si>
  <si>
    <t>2013. 10. ~ 2014. 07.</t>
    <phoneticPr fontId="3" type="noConversion"/>
  </si>
  <si>
    <t>2013. 10. ~ 2014. 04.</t>
    <phoneticPr fontId="3" type="noConversion"/>
  </si>
  <si>
    <t>2013. 10. ~ 2013. 04.</t>
    <phoneticPr fontId="3" type="noConversion"/>
  </si>
  <si>
    <t>2013. 02. ~ 2014. 05.</t>
    <phoneticPr fontId="3" type="noConversion"/>
  </si>
  <si>
    <t>2013. 02 ~ 2014. 05.</t>
    <phoneticPr fontId="3" type="noConversion"/>
  </si>
  <si>
    <t>2013. 01. ~ 2014. 04.</t>
    <phoneticPr fontId="3" type="noConversion"/>
  </si>
  <si>
    <t>2013. 12. ~ 2013. 04.</t>
    <phoneticPr fontId="3" type="noConversion"/>
  </si>
  <si>
    <t>2013. 11. ~ 2014. 05.</t>
    <phoneticPr fontId="3" type="noConversion"/>
  </si>
  <si>
    <t>2013. 12. ~ 2014. 05.</t>
    <phoneticPr fontId="3" type="noConversion"/>
  </si>
  <si>
    <t>2014. 01. ~ 2014. 05.</t>
    <phoneticPr fontId="3" type="noConversion"/>
  </si>
  <si>
    <t>2011. 11. ~ 2015. 01.</t>
    <phoneticPr fontId="3" type="noConversion"/>
  </si>
  <si>
    <t>2012. 01. ~ 2015. 05.</t>
    <phoneticPr fontId="3" type="noConversion"/>
  </si>
  <si>
    <t>2012. 01. ~ 2015. 04.</t>
    <phoneticPr fontId="3" type="noConversion"/>
  </si>
  <si>
    <t>2013. 05. ~ 2014. 06.</t>
    <phoneticPr fontId="3" type="noConversion"/>
  </si>
  <si>
    <t>2012. 08. ~ 2015. 04.</t>
    <phoneticPr fontId="3" type="noConversion"/>
  </si>
  <si>
    <t>2013. 10. ~ 2014. 01.</t>
    <phoneticPr fontId="3" type="noConversion"/>
  </si>
  <si>
    <t>2013. 10. ~ 2015. 05.</t>
    <phoneticPr fontId="3" type="noConversion"/>
  </si>
  <si>
    <t>2013. 12. ~ 2015. 05.</t>
    <phoneticPr fontId="3" type="noConversion"/>
  </si>
  <si>
    <t>2013. 11. ~ 2015. 01.</t>
    <phoneticPr fontId="3" type="noConversion"/>
  </si>
  <si>
    <t>2013. 12. ~ 2013. 05.</t>
    <phoneticPr fontId="3" type="noConversion"/>
  </si>
  <si>
    <t>2013. 12. ~ 2015. 03.</t>
    <phoneticPr fontId="3" type="noConversion"/>
  </si>
  <si>
    <t>2013. 11. ~ 2015. 05.</t>
    <phoneticPr fontId="3" type="noConversion"/>
  </si>
  <si>
    <t>2013. 10. ~ 2015. 04.</t>
    <phoneticPr fontId="3" type="noConversion"/>
  </si>
  <si>
    <t>2013. 11. ~ 2015. 04.</t>
    <phoneticPr fontId="3" type="noConversion"/>
  </si>
  <si>
    <t>2013. 12. ~ 2014. 06.</t>
    <phoneticPr fontId="3" type="noConversion"/>
  </si>
  <si>
    <t>2013. 11. ~ 2014. 06.</t>
    <phoneticPr fontId="3" type="noConversion"/>
  </si>
  <si>
    <t>2013. 11 ~ 2014. 06.</t>
    <phoneticPr fontId="3" type="noConversion"/>
  </si>
  <si>
    <t>2013. 11. ~ 2013. 12.</t>
    <phoneticPr fontId="3" type="noConversion"/>
  </si>
  <si>
    <t>2013. 09.~ 2013. 12.</t>
    <phoneticPr fontId="3" type="noConversion"/>
  </si>
  <si>
    <t>2013. 10. ~2013. 11.</t>
    <phoneticPr fontId="3" type="noConversion"/>
  </si>
  <si>
    <t>2013. 09. ~ 2013. 11.</t>
    <phoneticPr fontId="3" type="noConversion"/>
  </si>
  <si>
    <t>주택기획팀
032)260-5852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</si>
</sst>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3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22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</font>
    <font>
      <sz val="12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9"/>
      <color indexed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3" applyNumberFormat="0" applyAlignment="0" applyProtection="0">
      <alignment vertical="center"/>
    </xf>
    <xf numFmtId="41" fontId="2" fillId="0" borderId="0" applyFont="0" applyFill="0" applyBorder="0" applyAlignment="0" applyProtection="0"/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</cellStyleXfs>
  <cellXfs count="73">
    <xf numFmtId="0" fontId="0" fillId="0" borderId="0" xfId="0"/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left" vertical="center" wrapText="1"/>
    </xf>
    <xf numFmtId="176" fontId="0" fillId="24" borderId="10" xfId="0" applyNumberForma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0" fontId="0" fillId="0" borderId="10" xfId="0" quotePrefix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176" fontId="26" fillId="24" borderId="12" xfId="0" applyNumberFormat="1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1" fontId="28" fillId="0" borderId="10" xfId="32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41" fontId="28" fillId="0" borderId="17" xfId="3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6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76" fontId="26" fillId="24" borderId="19" xfId="0" applyNumberFormat="1" applyFont="1" applyFill="1" applyBorder="1" applyAlignment="1">
      <alignment horizontal="center" vertical="center" wrapText="1"/>
    </xf>
    <xf numFmtId="41" fontId="28" fillId="0" borderId="20" xfId="32" applyFont="1" applyBorder="1" applyAlignment="1">
      <alignment horizontal="center" vertical="center" wrapText="1"/>
    </xf>
    <xf numFmtId="41" fontId="28" fillId="0" borderId="21" xfId="32" applyFont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1" fontId="15" fillId="0" borderId="10" xfId="32" applyFont="1" applyBorder="1" applyAlignment="1">
      <alignment horizontal="center" vertical="center" wrapText="1"/>
    </xf>
    <xf numFmtId="41" fontId="15" fillId="0" borderId="20" xfId="32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 wrapText="1"/>
    </xf>
    <xf numFmtId="41" fontId="30" fillId="0" borderId="10" xfId="32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 indent="1" shrinkToFit="1"/>
    </xf>
    <xf numFmtId="0" fontId="6" fillId="0" borderId="26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indent="1" shrinkToFit="1"/>
    </xf>
    <xf numFmtId="0" fontId="6" fillId="0" borderId="17" xfId="0" applyFont="1" applyBorder="1" applyAlignment="1">
      <alignment horizontal="left" vertical="center" indent="1" shrinkToFit="1"/>
    </xf>
    <xf numFmtId="0" fontId="24" fillId="0" borderId="10" xfId="0" applyFont="1" applyBorder="1" applyAlignment="1">
      <alignment vertical="center" shrinkToFit="1"/>
    </xf>
    <xf numFmtId="0" fontId="29" fillId="0" borderId="10" xfId="0" applyFont="1" applyBorder="1" applyAlignment="1">
      <alignment vertical="center" shrinkToFit="1"/>
    </xf>
    <xf numFmtId="3" fontId="24" fillId="0" borderId="10" xfId="0" quotePrefix="1" applyNumberFormat="1" applyFont="1" applyBorder="1" applyAlignment="1">
      <alignment vertical="center" shrinkToFit="1"/>
    </xf>
    <xf numFmtId="0" fontId="24" fillId="0" borderId="10" xfId="0" quotePrefix="1" applyFont="1" applyBorder="1" applyAlignment="1">
      <alignment vertical="center" shrinkToFit="1"/>
    </xf>
    <xf numFmtId="3" fontId="24" fillId="0" borderId="10" xfId="0" applyNumberFormat="1" applyFont="1" applyBorder="1" applyAlignment="1">
      <alignment vertical="center" shrinkToFit="1"/>
    </xf>
    <xf numFmtId="0" fontId="24" fillId="0" borderId="17" xfId="0" applyFont="1" applyBorder="1" applyAlignment="1">
      <alignment vertical="center" shrinkToFit="1"/>
    </xf>
    <xf numFmtId="41" fontId="32" fillId="0" borderId="10" xfId="0" applyNumberFormat="1" applyFont="1" applyBorder="1" applyAlignment="1">
      <alignment vertical="center"/>
    </xf>
    <xf numFmtId="0" fontId="24" fillId="0" borderId="2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1" fontId="15" fillId="0" borderId="25" xfId="32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2"/>
  <sheetViews>
    <sheetView tabSelected="1" zoomScale="70" zoomScaleNormal="70" workbookViewId="0">
      <selection sqref="A1:I1"/>
    </sheetView>
  </sheetViews>
  <sheetFormatPr defaultRowHeight="16.5"/>
  <cols>
    <col min="1" max="2" width="6" style="33" customWidth="1"/>
    <col min="3" max="3" width="9.77734375" style="33" customWidth="1"/>
    <col min="4" max="4" width="47.6640625" style="33" customWidth="1"/>
    <col min="5" max="5" width="19.33203125" style="33" customWidth="1"/>
    <col min="6" max="6" width="31.21875" style="33" customWidth="1"/>
    <col min="7" max="7" width="11.6640625" style="34" customWidth="1"/>
    <col min="8" max="8" width="18.88671875" style="34" customWidth="1"/>
    <col min="9" max="9" width="12.6640625" style="33" customWidth="1"/>
    <col min="10" max="16384" width="8.88671875" style="35"/>
  </cols>
  <sheetData>
    <row r="1" spans="1:9" s="17" customFormat="1" ht="26.25">
      <c r="A1" s="68" t="s">
        <v>331</v>
      </c>
      <c r="B1" s="68"/>
      <c r="C1" s="68"/>
      <c r="D1" s="68"/>
      <c r="E1" s="68"/>
      <c r="F1" s="68"/>
      <c r="G1" s="68"/>
      <c r="H1" s="68"/>
      <c r="I1" s="68"/>
    </row>
    <row r="2" spans="1:9" s="17" customFormat="1" ht="27" thickBot="1">
      <c r="A2" s="69"/>
      <c r="B2" s="69"/>
      <c r="C2" s="69"/>
      <c r="D2" s="69"/>
      <c r="E2" s="18"/>
      <c r="F2" s="19"/>
      <c r="G2" s="19"/>
      <c r="H2" s="19"/>
      <c r="I2" s="20" t="s">
        <v>321</v>
      </c>
    </row>
    <row r="3" spans="1:9" s="25" customFormat="1" ht="33">
      <c r="A3" s="21" t="s">
        <v>329</v>
      </c>
      <c r="B3" s="39" t="s">
        <v>322</v>
      </c>
      <c r="C3" s="22" t="s">
        <v>323</v>
      </c>
      <c r="D3" s="22" t="s">
        <v>324</v>
      </c>
      <c r="E3" s="22" t="s">
        <v>325</v>
      </c>
      <c r="F3" s="22" t="s">
        <v>326</v>
      </c>
      <c r="G3" s="23" t="s">
        <v>327</v>
      </c>
      <c r="H3" s="36" t="s">
        <v>330</v>
      </c>
      <c r="I3" s="24" t="s">
        <v>328</v>
      </c>
    </row>
    <row r="4" spans="1:9" s="25" customFormat="1" ht="35.1" customHeight="1">
      <c r="A4" s="45">
        <v>1</v>
      </c>
      <c r="B4" s="40" t="s">
        <v>346</v>
      </c>
      <c r="C4" s="27" t="s">
        <v>574</v>
      </c>
      <c r="D4" s="52" t="s">
        <v>347</v>
      </c>
      <c r="E4" s="41" t="s">
        <v>581</v>
      </c>
      <c r="F4" s="60" t="s">
        <v>348</v>
      </c>
      <c r="G4" s="28">
        <v>500000</v>
      </c>
      <c r="H4" s="37" t="s">
        <v>349</v>
      </c>
      <c r="I4" s="42" t="s">
        <v>350</v>
      </c>
    </row>
    <row r="5" spans="1:9" s="25" customFormat="1" ht="35.1" customHeight="1">
      <c r="A5" s="26">
        <v>2</v>
      </c>
      <c r="B5" s="40" t="s">
        <v>351</v>
      </c>
      <c r="C5" s="27" t="s">
        <v>574</v>
      </c>
      <c r="D5" s="58" t="s">
        <v>352</v>
      </c>
      <c r="E5" s="41" t="s">
        <v>353</v>
      </c>
      <c r="F5" s="60" t="s">
        <v>354</v>
      </c>
      <c r="G5" s="28">
        <v>40000</v>
      </c>
      <c r="H5" s="37" t="s">
        <v>336</v>
      </c>
      <c r="I5" s="42" t="s">
        <v>355</v>
      </c>
    </row>
    <row r="6" spans="1:9" s="25" customFormat="1" ht="35.1" customHeight="1">
      <c r="A6" s="26">
        <v>3</v>
      </c>
      <c r="B6" s="40" t="s">
        <v>351</v>
      </c>
      <c r="C6" s="27" t="s">
        <v>574</v>
      </c>
      <c r="D6" s="52" t="s">
        <v>356</v>
      </c>
      <c r="E6" s="41" t="s">
        <v>579</v>
      </c>
      <c r="F6" s="60" t="s">
        <v>357</v>
      </c>
      <c r="G6" s="28">
        <v>30000</v>
      </c>
      <c r="H6" s="37" t="s">
        <v>336</v>
      </c>
      <c r="I6" s="42" t="s">
        <v>358</v>
      </c>
    </row>
    <row r="7" spans="1:9" s="25" customFormat="1" ht="35.1" customHeight="1">
      <c r="A7" s="26">
        <v>4</v>
      </c>
      <c r="B7" s="40" t="s">
        <v>346</v>
      </c>
      <c r="C7" s="27" t="s">
        <v>574</v>
      </c>
      <c r="D7" s="52" t="s">
        <v>359</v>
      </c>
      <c r="E7" s="41" t="s">
        <v>581</v>
      </c>
      <c r="F7" s="60" t="s">
        <v>360</v>
      </c>
      <c r="G7" s="28">
        <v>40000</v>
      </c>
      <c r="H7" s="37" t="s">
        <v>349</v>
      </c>
      <c r="I7" s="42" t="s">
        <v>361</v>
      </c>
    </row>
    <row r="8" spans="1:9" s="25" customFormat="1" ht="35.1" customHeight="1">
      <c r="A8" s="26">
        <v>5</v>
      </c>
      <c r="B8" s="40" t="s">
        <v>351</v>
      </c>
      <c r="C8" s="27" t="s">
        <v>574</v>
      </c>
      <c r="D8" s="52" t="s">
        <v>362</v>
      </c>
      <c r="E8" s="41" t="s">
        <v>353</v>
      </c>
      <c r="F8" s="60" t="s">
        <v>363</v>
      </c>
      <c r="G8" s="48">
        <v>55000</v>
      </c>
      <c r="H8" s="49" t="s">
        <v>336</v>
      </c>
      <c r="I8" s="30" t="s">
        <v>364</v>
      </c>
    </row>
    <row r="9" spans="1:9" s="25" customFormat="1" ht="35.1" customHeight="1">
      <c r="A9" s="26">
        <v>6</v>
      </c>
      <c r="B9" s="40" t="s">
        <v>346</v>
      </c>
      <c r="C9" s="43" t="s">
        <v>575</v>
      </c>
      <c r="D9" s="52" t="s">
        <v>365</v>
      </c>
      <c r="E9" s="41" t="s">
        <v>366</v>
      </c>
      <c r="F9" s="60" t="s">
        <v>367</v>
      </c>
      <c r="G9" s="48">
        <v>200000</v>
      </c>
      <c r="H9" s="49" t="s">
        <v>349</v>
      </c>
      <c r="I9" s="30" t="s">
        <v>368</v>
      </c>
    </row>
    <row r="10" spans="1:9" s="25" customFormat="1" ht="35.1" customHeight="1">
      <c r="A10" s="26">
        <v>7</v>
      </c>
      <c r="B10" s="40" t="s">
        <v>351</v>
      </c>
      <c r="C10" s="27" t="s">
        <v>574</v>
      </c>
      <c r="D10" s="58" t="s">
        <v>369</v>
      </c>
      <c r="E10" s="29" t="s">
        <v>582</v>
      </c>
      <c r="F10" s="60" t="s">
        <v>370</v>
      </c>
      <c r="G10" s="28">
        <v>23200000</v>
      </c>
      <c r="H10" s="37" t="s">
        <v>336</v>
      </c>
      <c r="I10" s="30" t="s">
        <v>543</v>
      </c>
    </row>
    <row r="11" spans="1:9" s="25" customFormat="1" ht="35.1" customHeight="1">
      <c r="A11" s="26">
        <v>8</v>
      </c>
      <c r="B11" s="40" t="s">
        <v>351</v>
      </c>
      <c r="C11" s="43" t="s">
        <v>575</v>
      </c>
      <c r="D11" s="58" t="s">
        <v>371</v>
      </c>
      <c r="E11" s="29" t="s">
        <v>584</v>
      </c>
      <c r="F11" s="60" t="s">
        <v>372</v>
      </c>
      <c r="G11" s="28">
        <v>371000</v>
      </c>
      <c r="H11" s="37" t="s">
        <v>373</v>
      </c>
      <c r="I11" s="30" t="s">
        <v>544</v>
      </c>
    </row>
    <row r="12" spans="1:9" s="25" customFormat="1" ht="35.1" customHeight="1">
      <c r="A12" s="26">
        <v>9</v>
      </c>
      <c r="B12" s="40" t="s">
        <v>351</v>
      </c>
      <c r="C12" s="50" t="s">
        <v>576</v>
      </c>
      <c r="D12" s="58" t="s">
        <v>374</v>
      </c>
      <c r="E12" s="29" t="s">
        <v>583</v>
      </c>
      <c r="F12" s="60" t="s">
        <v>375</v>
      </c>
      <c r="G12" s="28">
        <v>1500000</v>
      </c>
      <c r="H12" s="37" t="s">
        <v>376</v>
      </c>
      <c r="I12" s="30" t="s">
        <v>544</v>
      </c>
    </row>
    <row r="13" spans="1:9" s="25" customFormat="1" ht="35.1" customHeight="1">
      <c r="A13" s="26">
        <v>10</v>
      </c>
      <c r="B13" s="46" t="s">
        <v>351</v>
      </c>
      <c r="C13" s="27" t="s">
        <v>574</v>
      </c>
      <c r="D13" s="52" t="s">
        <v>388</v>
      </c>
      <c r="E13" s="41" t="s">
        <v>590</v>
      </c>
      <c r="F13" s="60" t="s">
        <v>389</v>
      </c>
      <c r="G13" s="48">
        <v>251093</v>
      </c>
      <c r="H13" s="49" t="s">
        <v>336</v>
      </c>
      <c r="I13" s="42" t="s">
        <v>548</v>
      </c>
    </row>
    <row r="14" spans="1:9" s="25" customFormat="1" ht="35.1" customHeight="1">
      <c r="A14" s="26">
        <v>11</v>
      </c>
      <c r="B14" s="46" t="s">
        <v>17</v>
      </c>
      <c r="C14" s="50" t="s">
        <v>576</v>
      </c>
      <c r="D14" s="52" t="s">
        <v>517</v>
      </c>
      <c r="E14" s="41" t="s">
        <v>615</v>
      </c>
      <c r="F14" s="60" t="s">
        <v>518</v>
      </c>
      <c r="G14" s="48">
        <v>70000</v>
      </c>
      <c r="H14" s="49" t="s">
        <v>335</v>
      </c>
      <c r="I14" s="42" t="s">
        <v>566</v>
      </c>
    </row>
    <row r="15" spans="1:9" s="25" customFormat="1" ht="35.1" customHeight="1">
      <c r="A15" s="26">
        <v>12</v>
      </c>
      <c r="B15" s="40" t="s">
        <v>351</v>
      </c>
      <c r="C15" s="43" t="s">
        <v>575</v>
      </c>
      <c r="D15" s="52" t="s">
        <v>524</v>
      </c>
      <c r="E15" s="41" t="s">
        <v>616</v>
      </c>
      <c r="F15" s="60" t="s">
        <v>525</v>
      </c>
      <c r="G15" s="28">
        <v>114000</v>
      </c>
      <c r="H15" s="37" t="s">
        <v>526</v>
      </c>
      <c r="I15" s="42" t="s">
        <v>567</v>
      </c>
    </row>
    <row r="16" spans="1:9" s="25" customFormat="1" ht="35.1" customHeight="1">
      <c r="A16" s="26">
        <v>13</v>
      </c>
      <c r="B16" s="40" t="s">
        <v>351</v>
      </c>
      <c r="C16" s="43" t="s">
        <v>575</v>
      </c>
      <c r="D16" s="52" t="s">
        <v>527</v>
      </c>
      <c r="E16" s="41" t="s">
        <v>617</v>
      </c>
      <c r="F16" s="60" t="s">
        <v>528</v>
      </c>
      <c r="G16" s="28">
        <v>139000</v>
      </c>
      <c r="H16" s="37" t="s">
        <v>526</v>
      </c>
      <c r="I16" s="42" t="s">
        <v>567</v>
      </c>
    </row>
    <row r="17" spans="1:9" s="25" customFormat="1" ht="35.1" customHeight="1">
      <c r="A17" s="26">
        <v>14</v>
      </c>
      <c r="B17" s="40" t="s">
        <v>351</v>
      </c>
      <c r="C17" s="54" t="s">
        <v>577</v>
      </c>
      <c r="D17" s="52" t="s">
        <v>531</v>
      </c>
      <c r="E17" s="41" t="s">
        <v>619</v>
      </c>
      <c r="F17" s="60" t="s">
        <v>532</v>
      </c>
      <c r="G17" s="28">
        <v>43573</v>
      </c>
      <c r="H17" s="37" t="s">
        <v>336</v>
      </c>
      <c r="I17" s="42" t="s">
        <v>569</v>
      </c>
    </row>
    <row r="18" spans="1:9" s="25" customFormat="1" ht="35.1" customHeight="1">
      <c r="A18" s="26">
        <v>15</v>
      </c>
      <c r="B18" s="40" t="s">
        <v>337</v>
      </c>
      <c r="C18" s="43" t="s">
        <v>575</v>
      </c>
      <c r="D18" s="52" t="s">
        <v>338</v>
      </c>
      <c r="E18" s="44" t="s">
        <v>575</v>
      </c>
      <c r="F18" s="60" t="s">
        <v>339</v>
      </c>
      <c r="G18" s="28">
        <v>20000</v>
      </c>
      <c r="H18" s="37" t="s">
        <v>340</v>
      </c>
      <c r="I18" s="42" t="s">
        <v>541</v>
      </c>
    </row>
    <row r="19" spans="1:9" s="25" customFormat="1" ht="35.1" customHeight="1">
      <c r="A19" s="26">
        <v>16</v>
      </c>
      <c r="B19" s="40" t="s">
        <v>337</v>
      </c>
      <c r="C19" s="27" t="s">
        <v>574</v>
      </c>
      <c r="D19" s="52" t="s">
        <v>341</v>
      </c>
      <c r="E19" s="41" t="s">
        <v>579</v>
      </c>
      <c r="F19" s="60" t="s">
        <v>342</v>
      </c>
      <c r="G19" s="28">
        <v>57000</v>
      </c>
      <c r="H19" s="37" t="s">
        <v>336</v>
      </c>
      <c r="I19" s="42" t="s">
        <v>542</v>
      </c>
    </row>
    <row r="20" spans="1:9" s="25" customFormat="1" ht="35.1" customHeight="1">
      <c r="A20" s="26">
        <v>17</v>
      </c>
      <c r="B20" s="40" t="s">
        <v>337</v>
      </c>
      <c r="C20" s="27" t="s">
        <v>574</v>
      </c>
      <c r="D20" s="58" t="s">
        <v>383</v>
      </c>
      <c r="E20" s="29" t="s">
        <v>588</v>
      </c>
      <c r="F20" s="60" t="s">
        <v>384</v>
      </c>
      <c r="G20" s="28">
        <v>1000000</v>
      </c>
      <c r="H20" s="37" t="s">
        <v>385</v>
      </c>
      <c r="I20" s="30" t="s">
        <v>546</v>
      </c>
    </row>
    <row r="21" spans="1:9" s="25" customFormat="1" ht="35.1" customHeight="1">
      <c r="A21" s="26">
        <v>18</v>
      </c>
      <c r="B21" s="40" t="s">
        <v>337</v>
      </c>
      <c r="C21" s="27" t="s">
        <v>574</v>
      </c>
      <c r="D21" s="52" t="s">
        <v>392</v>
      </c>
      <c r="E21" s="41" t="s">
        <v>592</v>
      </c>
      <c r="F21" s="60" t="s">
        <v>393</v>
      </c>
      <c r="G21" s="28">
        <v>50897</v>
      </c>
      <c r="H21" s="37" t="s">
        <v>395</v>
      </c>
      <c r="I21" s="42" t="s">
        <v>549</v>
      </c>
    </row>
    <row r="22" spans="1:9" s="25" customFormat="1" ht="35.1" customHeight="1">
      <c r="A22" s="26">
        <v>19</v>
      </c>
      <c r="B22" s="46" t="s">
        <v>337</v>
      </c>
      <c r="C22" s="27" t="s">
        <v>574</v>
      </c>
      <c r="D22" s="52" t="s">
        <v>396</v>
      </c>
      <c r="E22" s="41" t="s">
        <v>592</v>
      </c>
      <c r="F22" s="60" t="s">
        <v>397</v>
      </c>
      <c r="G22" s="48">
        <v>48989</v>
      </c>
      <c r="H22" s="49" t="s">
        <v>395</v>
      </c>
      <c r="I22" s="42" t="s">
        <v>622</v>
      </c>
    </row>
    <row r="23" spans="1:9" s="25" customFormat="1" ht="35.1" customHeight="1">
      <c r="A23" s="26">
        <v>20</v>
      </c>
      <c r="B23" s="40" t="s">
        <v>235</v>
      </c>
      <c r="C23" s="27" t="s">
        <v>574</v>
      </c>
      <c r="D23" s="52" t="s">
        <v>400</v>
      </c>
      <c r="E23" s="41" t="s">
        <v>594</v>
      </c>
      <c r="F23" s="60" t="s">
        <v>401</v>
      </c>
      <c r="G23" s="28">
        <v>600000</v>
      </c>
      <c r="H23" s="37" t="s">
        <v>402</v>
      </c>
      <c r="I23" s="42" t="s">
        <v>550</v>
      </c>
    </row>
    <row r="24" spans="1:9" s="25" customFormat="1" ht="35.1" customHeight="1">
      <c r="A24" s="26">
        <v>21</v>
      </c>
      <c r="B24" s="40" t="s">
        <v>235</v>
      </c>
      <c r="C24" s="27" t="s">
        <v>574</v>
      </c>
      <c r="D24" s="52" t="s">
        <v>400</v>
      </c>
      <c r="E24" s="41" t="s">
        <v>595</v>
      </c>
      <c r="F24" s="60" t="s">
        <v>403</v>
      </c>
      <c r="G24" s="48">
        <v>880000</v>
      </c>
      <c r="H24" s="49" t="s">
        <v>395</v>
      </c>
      <c r="I24" s="42" t="s">
        <v>550</v>
      </c>
    </row>
    <row r="25" spans="1:9" s="25" customFormat="1" ht="35.1" customHeight="1">
      <c r="A25" s="26">
        <v>22</v>
      </c>
      <c r="B25" s="40" t="s">
        <v>235</v>
      </c>
      <c r="C25" s="43" t="s">
        <v>575</v>
      </c>
      <c r="D25" s="52" t="s">
        <v>400</v>
      </c>
      <c r="E25" s="41" t="s">
        <v>594</v>
      </c>
      <c r="F25" s="60" t="s">
        <v>404</v>
      </c>
      <c r="G25" s="48">
        <v>210000</v>
      </c>
      <c r="H25" s="49" t="s">
        <v>405</v>
      </c>
      <c r="I25" s="42" t="s">
        <v>550</v>
      </c>
    </row>
    <row r="26" spans="1:9" s="25" customFormat="1" ht="35.1" customHeight="1">
      <c r="A26" s="26">
        <v>23</v>
      </c>
      <c r="B26" s="40" t="s">
        <v>235</v>
      </c>
      <c r="C26" s="43" t="s">
        <v>575</v>
      </c>
      <c r="D26" s="52" t="s">
        <v>400</v>
      </c>
      <c r="E26" s="41" t="s">
        <v>594</v>
      </c>
      <c r="F26" s="60" t="s">
        <v>406</v>
      </c>
      <c r="G26" s="28">
        <v>200000</v>
      </c>
      <c r="H26" s="49" t="s">
        <v>405</v>
      </c>
      <c r="I26" s="42" t="s">
        <v>550</v>
      </c>
    </row>
    <row r="27" spans="1:9" s="25" customFormat="1" ht="35.1" customHeight="1">
      <c r="A27" s="26">
        <v>24</v>
      </c>
      <c r="B27" s="40" t="s">
        <v>235</v>
      </c>
      <c r="C27" s="50" t="s">
        <v>576</v>
      </c>
      <c r="D27" s="52" t="s">
        <v>400</v>
      </c>
      <c r="E27" s="41" t="s">
        <v>594</v>
      </c>
      <c r="F27" s="60" t="s">
        <v>407</v>
      </c>
      <c r="G27" s="48">
        <v>110000</v>
      </c>
      <c r="H27" s="49" t="s">
        <v>405</v>
      </c>
      <c r="I27" s="42" t="s">
        <v>550</v>
      </c>
    </row>
    <row r="28" spans="1:9" s="25" customFormat="1" ht="35.1" customHeight="1">
      <c r="A28" s="26">
        <v>25</v>
      </c>
      <c r="B28" s="40" t="s">
        <v>235</v>
      </c>
      <c r="C28" s="27" t="s">
        <v>574</v>
      </c>
      <c r="D28" s="52" t="s">
        <v>408</v>
      </c>
      <c r="E28" s="41" t="s">
        <v>596</v>
      </c>
      <c r="F28" s="60" t="s">
        <v>409</v>
      </c>
      <c r="G28" s="28">
        <v>105400</v>
      </c>
      <c r="H28" s="37" t="s">
        <v>344</v>
      </c>
      <c r="I28" s="42" t="s">
        <v>552</v>
      </c>
    </row>
    <row r="29" spans="1:9" s="25" customFormat="1" ht="35.1" customHeight="1">
      <c r="A29" s="26">
        <v>26</v>
      </c>
      <c r="B29" s="40" t="s">
        <v>235</v>
      </c>
      <c r="C29" s="27" t="s">
        <v>574</v>
      </c>
      <c r="D29" s="52" t="s">
        <v>408</v>
      </c>
      <c r="E29" s="41" t="s">
        <v>596</v>
      </c>
      <c r="F29" s="60" t="s">
        <v>410</v>
      </c>
      <c r="G29" s="48">
        <v>144525</v>
      </c>
      <c r="H29" s="49" t="s">
        <v>344</v>
      </c>
      <c r="I29" s="42" t="s">
        <v>552</v>
      </c>
    </row>
    <row r="30" spans="1:9" s="25" customFormat="1" ht="35.1" customHeight="1">
      <c r="A30" s="26">
        <v>27</v>
      </c>
      <c r="B30" s="40" t="s">
        <v>235</v>
      </c>
      <c r="C30" s="27" t="s">
        <v>574</v>
      </c>
      <c r="D30" s="52" t="s">
        <v>408</v>
      </c>
      <c r="E30" s="41" t="s">
        <v>596</v>
      </c>
      <c r="F30" s="60" t="s">
        <v>411</v>
      </c>
      <c r="G30" s="48">
        <v>171079</v>
      </c>
      <c r="H30" s="49" t="s">
        <v>344</v>
      </c>
      <c r="I30" s="42" t="s">
        <v>552</v>
      </c>
    </row>
    <row r="31" spans="1:9" s="25" customFormat="1" ht="35.1" customHeight="1">
      <c r="A31" s="26">
        <v>28</v>
      </c>
      <c r="B31" s="40" t="s">
        <v>235</v>
      </c>
      <c r="C31" s="27" t="s">
        <v>574</v>
      </c>
      <c r="D31" s="52" t="s">
        <v>408</v>
      </c>
      <c r="E31" s="41" t="s">
        <v>596</v>
      </c>
      <c r="F31" s="60" t="s">
        <v>412</v>
      </c>
      <c r="G31" s="28">
        <v>317112</v>
      </c>
      <c r="H31" s="37" t="s">
        <v>395</v>
      </c>
      <c r="I31" s="42" t="s">
        <v>552</v>
      </c>
    </row>
    <row r="32" spans="1:9" s="25" customFormat="1" ht="35.1" customHeight="1">
      <c r="A32" s="26">
        <v>29</v>
      </c>
      <c r="B32" s="40" t="s">
        <v>235</v>
      </c>
      <c r="C32" s="43" t="s">
        <v>575</v>
      </c>
      <c r="D32" s="52" t="s">
        <v>408</v>
      </c>
      <c r="E32" s="41" t="s">
        <v>596</v>
      </c>
      <c r="F32" s="60" t="s">
        <v>413</v>
      </c>
      <c r="G32" s="48">
        <v>348427</v>
      </c>
      <c r="H32" s="49" t="s">
        <v>344</v>
      </c>
      <c r="I32" s="42" t="s">
        <v>552</v>
      </c>
    </row>
    <row r="33" spans="1:9" s="25" customFormat="1" ht="35.1" customHeight="1">
      <c r="A33" s="26">
        <v>30</v>
      </c>
      <c r="B33" s="40" t="s">
        <v>235</v>
      </c>
      <c r="C33" s="27" t="s">
        <v>574</v>
      </c>
      <c r="D33" s="52" t="s">
        <v>408</v>
      </c>
      <c r="E33" s="41" t="s">
        <v>596</v>
      </c>
      <c r="F33" s="60" t="s">
        <v>414</v>
      </c>
      <c r="G33" s="28">
        <v>52206</v>
      </c>
      <c r="H33" s="37" t="s">
        <v>344</v>
      </c>
      <c r="I33" s="42" t="s">
        <v>552</v>
      </c>
    </row>
    <row r="34" spans="1:9" s="25" customFormat="1" ht="35.1" customHeight="1">
      <c r="A34" s="26">
        <v>31</v>
      </c>
      <c r="B34" s="40" t="s">
        <v>235</v>
      </c>
      <c r="C34" s="50" t="s">
        <v>576</v>
      </c>
      <c r="D34" s="52" t="s">
        <v>408</v>
      </c>
      <c r="E34" s="41" t="s">
        <v>596</v>
      </c>
      <c r="F34" s="60" t="s">
        <v>415</v>
      </c>
      <c r="G34" s="28">
        <v>50596</v>
      </c>
      <c r="H34" s="37" t="s">
        <v>344</v>
      </c>
      <c r="I34" s="42" t="s">
        <v>552</v>
      </c>
    </row>
    <row r="35" spans="1:9" s="25" customFormat="1" ht="35.1" customHeight="1">
      <c r="A35" s="26">
        <v>32</v>
      </c>
      <c r="B35" s="40" t="s">
        <v>235</v>
      </c>
      <c r="C35" s="50" t="s">
        <v>576</v>
      </c>
      <c r="D35" s="58" t="s">
        <v>416</v>
      </c>
      <c r="E35" s="41" t="s">
        <v>597</v>
      </c>
      <c r="F35" s="60" t="s">
        <v>417</v>
      </c>
      <c r="G35" s="48">
        <v>125000</v>
      </c>
      <c r="H35" s="49" t="s">
        <v>344</v>
      </c>
      <c r="I35" s="42" t="s">
        <v>551</v>
      </c>
    </row>
    <row r="36" spans="1:9" s="25" customFormat="1" ht="35.1" customHeight="1">
      <c r="A36" s="26">
        <v>33</v>
      </c>
      <c r="B36" s="40" t="s">
        <v>235</v>
      </c>
      <c r="C36" s="50" t="s">
        <v>576</v>
      </c>
      <c r="D36" s="58" t="s">
        <v>418</v>
      </c>
      <c r="E36" s="41" t="s">
        <v>597</v>
      </c>
      <c r="F36" s="60" t="s">
        <v>419</v>
      </c>
      <c r="G36" s="28">
        <v>135000</v>
      </c>
      <c r="H36" s="37" t="s">
        <v>344</v>
      </c>
      <c r="I36" s="42" t="s">
        <v>551</v>
      </c>
    </row>
    <row r="37" spans="1:9" s="25" customFormat="1" ht="35.1" customHeight="1">
      <c r="A37" s="26">
        <v>34</v>
      </c>
      <c r="B37" s="40" t="s">
        <v>235</v>
      </c>
      <c r="C37" s="50" t="s">
        <v>576</v>
      </c>
      <c r="D37" s="58" t="s">
        <v>420</v>
      </c>
      <c r="E37" s="41" t="s">
        <v>597</v>
      </c>
      <c r="F37" s="60" t="s">
        <v>421</v>
      </c>
      <c r="G37" s="28">
        <v>60000</v>
      </c>
      <c r="H37" s="37" t="s">
        <v>344</v>
      </c>
      <c r="I37" s="42" t="s">
        <v>551</v>
      </c>
    </row>
    <row r="38" spans="1:9" s="25" customFormat="1" ht="35.1" customHeight="1">
      <c r="A38" s="26">
        <v>35</v>
      </c>
      <c r="B38" s="40" t="s">
        <v>235</v>
      </c>
      <c r="C38" s="43" t="s">
        <v>575</v>
      </c>
      <c r="D38" s="52" t="s">
        <v>422</v>
      </c>
      <c r="E38" s="41" t="s">
        <v>598</v>
      </c>
      <c r="F38" s="60" t="s">
        <v>423</v>
      </c>
      <c r="G38" s="48">
        <v>1206460</v>
      </c>
      <c r="H38" s="49" t="s">
        <v>336</v>
      </c>
      <c r="I38" s="42" t="s">
        <v>553</v>
      </c>
    </row>
    <row r="39" spans="1:9" s="25" customFormat="1" ht="35.1" customHeight="1">
      <c r="A39" s="26">
        <v>36</v>
      </c>
      <c r="B39" s="40" t="s">
        <v>235</v>
      </c>
      <c r="C39" s="43" t="s">
        <v>575</v>
      </c>
      <c r="D39" s="52" t="s">
        <v>422</v>
      </c>
      <c r="E39" s="41" t="s">
        <v>599</v>
      </c>
      <c r="F39" s="60" t="s">
        <v>424</v>
      </c>
      <c r="G39" s="48">
        <v>390609</v>
      </c>
      <c r="H39" s="49" t="s">
        <v>344</v>
      </c>
      <c r="I39" s="42" t="s">
        <v>573</v>
      </c>
    </row>
    <row r="40" spans="1:9" s="25" customFormat="1" ht="35.1" customHeight="1">
      <c r="A40" s="26">
        <v>37</v>
      </c>
      <c r="B40" s="40" t="s">
        <v>235</v>
      </c>
      <c r="C40" s="50" t="s">
        <v>576</v>
      </c>
      <c r="D40" s="52" t="s">
        <v>422</v>
      </c>
      <c r="E40" s="41" t="s">
        <v>600</v>
      </c>
      <c r="F40" s="60" t="s">
        <v>425</v>
      </c>
      <c r="G40" s="48">
        <v>56099</v>
      </c>
      <c r="H40" s="49" t="s">
        <v>405</v>
      </c>
      <c r="I40" s="42" t="s">
        <v>573</v>
      </c>
    </row>
    <row r="41" spans="1:9" s="25" customFormat="1" ht="35.1" customHeight="1">
      <c r="A41" s="26">
        <v>38</v>
      </c>
      <c r="B41" s="40" t="s">
        <v>235</v>
      </c>
      <c r="C41" s="50" t="s">
        <v>576</v>
      </c>
      <c r="D41" s="52" t="s">
        <v>422</v>
      </c>
      <c r="E41" s="41" t="s">
        <v>600</v>
      </c>
      <c r="F41" s="60" t="s">
        <v>426</v>
      </c>
      <c r="G41" s="48">
        <v>152300</v>
      </c>
      <c r="H41" s="49" t="s">
        <v>344</v>
      </c>
      <c r="I41" s="42" t="s">
        <v>573</v>
      </c>
    </row>
    <row r="42" spans="1:9" s="25" customFormat="1" ht="35.1" customHeight="1">
      <c r="A42" s="26">
        <v>39</v>
      </c>
      <c r="B42" s="40" t="s">
        <v>337</v>
      </c>
      <c r="C42" s="27" t="s">
        <v>574</v>
      </c>
      <c r="D42" s="52" t="s">
        <v>427</v>
      </c>
      <c r="E42" s="41" t="s">
        <v>601</v>
      </c>
      <c r="F42" s="60" t="s">
        <v>428</v>
      </c>
      <c r="G42" s="48">
        <v>1574000</v>
      </c>
      <c r="H42" s="49" t="s">
        <v>335</v>
      </c>
      <c r="I42" s="42" t="s">
        <v>554</v>
      </c>
    </row>
    <row r="43" spans="1:9" s="25" customFormat="1" ht="35.1" customHeight="1">
      <c r="A43" s="26">
        <v>40</v>
      </c>
      <c r="B43" s="40" t="s">
        <v>337</v>
      </c>
      <c r="C43" s="27" t="s">
        <v>574</v>
      </c>
      <c r="D43" s="52" t="s">
        <v>429</v>
      </c>
      <c r="E43" s="41" t="s">
        <v>602</v>
      </c>
      <c r="F43" s="60" t="s">
        <v>430</v>
      </c>
      <c r="G43" s="28">
        <v>51000</v>
      </c>
      <c r="H43" s="37" t="s">
        <v>335</v>
      </c>
      <c r="I43" s="42" t="s">
        <v>554</v>
      </c>
    </row>
    <row r="44" spans="1:9" s="25" customFormat="1" ht="35.1" customHeight="1">
      <c r="A44" s="26">
        <v>41</v>
      </c>
      <c r="B44" s="40" t="s">
        <v>337</v>
      </c>
      <c r="C44" s="27" t="s">
        <v>574</v>
      </c>
      <c r="D44" s="52" t="s">
        <v>431</v>
      </c>
      <c r="E44" s="41" t="s">
        <v>432</v>
      </c>
      <c r="F44" s="60" t="s">
        <v>433</v>
      </c>
      <c r="G44" s="28">
        <v>147000</v>
      </c>
      <c r="H44" s="37" t="s">
        <v>394</v>
      </c>
      <c r="I44" s="42" t="s">
        <v>555</v>
      </c>
    </row>
    <row r="45" spans="1:9" s="25" customFormat="1" ht="35.1" customHeight="1">
      <c r="A45" s="26">
        <v>42</v>
      </c>
      <c r="B45" s="40" t="s">
        <v>337</v>
      </c>
      <c r="C45" s="43" t="s">
        <v>575</v>
      </c>
      <c r="D45" s="52" t="s">
        <v>434</v>
      </c>
      <c r="E45" s="41" t="s">
        <v>603</v>
      </c>
      <c r="F45" s="61" t="s">
        <v>435</v>
      </c>
      <c r="G45" s="51">
        <v>119000</v>
      </c>
      <c r="H45" s="49" t="s">
        <v>394</v>
      </c>
      <c r="I45" s="42" t="s">
        <v>555</v>
      </c>
    </row>
    <row r="46" spans="1:9" s="25" customFormat="1" ht="35.1" customHeight="1">
      <c r="A46" s="26">
        <v>43</v>
      </c>
      <c r="B46" s="40" t="s">
        <v>337</v>
      </c>
      <c r="C46" s="43" t="s">
        <v>575</v>
      </c>
      <c r="D46" s="52" t="s">
        <v>436</v>
      </c>
      <c r="E46" s="41" t="s">
        <v>604</v>
      </c>
      <c r="F46" s="60" t="s">
        <v>437</v>
      </c>
      <c r="G46" s="28">
        <v>151000</v>
      </c>
      <c r="H46" s="37" t="s">
        <v>335</v>
      </c>
      <c r="I46" s="42" t="s">
        <v>554</v>
      </c>
    </row>
    <row r="47" spans="1:9" s="25" customFormat="1" ht="35.1" customHeight="1">
      <c r="A47" s="26">
        <v>44</v>
      </c>
      <c r="B47" s="40" t="s">
        <v>337</v>
      </c>
      <c r="C47" s="43" t="s">
        <v>575</v>
      </c>
      <c r="D47" s="52" t="s">
        <v>438</v>
      </c>
      <c r="E47" s="41" t="s">
        <v>604</v>
      </c>
      <c r="F47" s="60" t="s">
        <v>439</v>
      </c>
      <c r="G47" s="48">
        <v>71000</v>
      </c>
      <c r="H47" s="49" t="s">
        <v>335</v>
      </c>
      <c r="I47" s="42" t="s">
        <v>554</v>
      </c>
    </row>
    <row r="48" spans="1:9" s="25" customFormat="1" ht="35.1" customHeight="1">
      <c r="A48" s="26">
        <v>45</v>
      </c>
      <c r="B48" s="40" t="s">
        <v>337</v>
      </c>
      <c r="C48" s="43" t="s">
        <v>575</v>
      </c>
      <c r="D48" s="52" t="s">
        <v>440</v>
      </c>
      <c r="E48" s="41" t="s">
        <v>602</v>
      </c>
      <c r="F48" s="60" t="s">
        <v>441</v>
      </c>
      <c r="G48" s="48">
        <v>141388</v>
      </c>
      <c r="H48" s="37" t="s">
        <v>394</v>
      </c>
      <c r="I48" s="42" t="s">
        <v>556</v>
      </c>
    </row>
    <row r="49" spans="1:9" s="25" customFormat="1" ht="35.1" customHeight="1">
      <c r="A49" s="26">
        <v>46</v>
      </c>
      <c r="B49" s="40" t="s">
        <v>337</v>
      </c>
      <c r="C49" s="27" t="s">
        <v>574</v>
      </c>
      <c r="D49" s="52" t="s">
        <v>442</v>
      </c>
      <c r="E49" s="41" t="s">
        <v>602</v>
      </c>
      <c r="F49" s="60" t="s">
        <v>443</v>
      </c>
      <c r="G49" s="71">
        <v>904146</v>
      </c>
      <c r="H49" s="37" t="s">
        <v>444</v>
      </c>
      <c r="I49" s="42" t="s">
        <v>557</v>
      </c>
    </row>
    <row r="50" spans="1:9" s="25" customFormat="1" ht="35.1" customHeight="1">
      <c r="A50" s="26">
        <v>47</v>
      </c>
      <c r="B50" s="40" t="s">
        <v>337</v>
      </c>
      <c r="C50" s="50" t="s">
        <v>576</v>
      </c>
      <c r="D50" s="52" t="s">
        <v>442</v>
      </c>
      <c r="E50" s="41" t="s">
        <v>602</v>
      </c>
      <c r="F50" s="60" t="s">
        <v>445</v>
      </c>
      <c r="G50" s="28">
        <v>49664</v>
      </c>
      <c r="H50" s="37" t="s">
        <v>444</v>
      </c>
      <c r="I50" s="42" t="s">
        <v>557</v>
      </c>
    </row>
    <row r="51" spans="1:9" s="25" customFormat="1" ht="35.1" customHeight="1">
      <c r="A51" s="26">
        <v>48</v>
      </c>
      <c r="B51" s="40" t="s">
        <v>337</v>
      </c>
      <c r="C51" s="50" t="s">
        <v>576</v>
      </c>
      <c r="D51" s="52" t="s">
        <v>446</v>
      </c>
      <c r="E51" s="29" t="s">
        <v>605</v>
      </c>
      <c r="F51" s="60" t="s">
        <v>447</v>
      </c>
      <c r="G51" s="28">
        <v>225332</v>
      </c>
      <c r="H51" s="37" t="s">
        <v>448</v>
      </c>
      <c r="I51" s="42" t="s">
        <v>558</v>
      </c>
    </row>
    <row r="52" spans="1:9" s="25" customFormat="1" ht="35.1" customHeight="1">
      <c r="A52" s="26">
        <v>49</v>
      </c>
      <c r="B52" s="40" t="s">
        <v>337</v>
      </c>
      <c r="C52" s="27" t="s">
        <v>574</v>
      </c>
      <c r="D52" s="52" t="s">
        <v>449</v>
      </c>
      <c r="E52" s="29" t="s">
        <v>602</v>
      </c>
      <c r="F52" s="60" t="s">
        <v>450</v>
      </c>
      <c r="G52" s="28">
        <v>2588919</v>
      </c>
      <c r="H52" s="37" t="s">
        <v>444</v>
      </c>
      <c r="I52" s="42" t="s">
        <v>559</v>
      </c>
    </row>
    <row r="53" spans="1:9" s="25" customFormat="1" ht="35.1" customHeight="1">
      <c r="A53" s="26">
        <v>50</v>
      </c>
      <c r="B53" s="40" t="s">
        <v>337</v>
      </c>
      <c r="C53" s="50" t="s">
        <v>576</v>
      </c>
      <c r="D53" s="52" t="s">
        <v>449</v>
      </c>
      <c r="E53" s="29" t="s">
        <v>602</v>
      </c>
      <c r="F53" s="60" t="s">
        <v>451</v>
      </c>
      <c r="G53" s="28">
        <v>45522</v>
      </c>
      <c r="H53" s="37" t="s">
        <v>444</v>
      </c>
      <c r="I53" s="42" t="s">
        <v>559</v>
      </c>
    </row>
    <row r="54" spans="1:9" s="25" customFormat="1" ht="35.1" customHeight="1">
      <c r="A54" s="26">
        <v>51</v>
      </c>
      <c r="B54" s="40" t="s">
        <v>337</v>
      </c>
      <c r="C54" s="27" t="s">
        <v>574</v>
      </c>
      <c r="D54" s="52" t="s">
        <v>456</v>
      </c>
      <c r="E54" s="41" t="s">
        <v>607</v>
      </c>
      <c r="F54" s="60" t="s">
        <v>457</v>
      </c>
      <c r="G54" s="66">
        <v>187836</v>
      </c>
      <c r="H54" s="37" t="s">
        <v>458</v>
      </c>
      <c r="I54" s="42" t="s">
        <v>560</v>
      </c>
    </row>
    <row r="55" spans="1:9" s="25" customFormat="1" ht="35.1" customHeight="1">
      <c r="A55" s="26">
        <v>52</v>
      </c>
      <c r="B55" s="40" t="s">
        <v>337</v>
      </c>
      <c r="C55" s="50" t="s">
        <v>576</v>
      </c>
      <c r="D55" s="52" t="s">
        <v>456</v>
      </c>
      <c r="E55" s="41" t="s">
        <v>608</v>
      </c>
      <c r="F55" s="60" t="s">
        <v>459</v>
      </c>
      <c r="G55" s="66">
        <v>155856</v>
      </c>
      <c r="H55" s="37" t="s">
        <v>458</v>
      </c>
      <c r="I55" s="42" t="s">
        <v>560</v>
      </c>
    </row>
    <row r="56" spans="1:9" s="25" customFormat="1" ht="35.1" customHeight="1">
      <c r="A56" s="26">
        <v>53</v>
      </c>
      <c r="B56" s="40" t="s">
        <v>337</v>
      </c>
      <c r="C56" s="50" t="s">
        <v>576</v>
      </c>
      <c r="D56" s="52" t="s">
        <v>456</v>
      </c>
      <c r="E56" s="41" t="s">
        <v>608</v>
      </c>
      <c r="F56" s="60" t="s">
        <v>460</v>
      </c>
      <c r="G56" s="66">
        <v>589754</v>
      </c>
      <c r="H56" s="37" t="s">
        <v>335</v>
      </c>
      <c r="I56" s="42" t="s">
        <v>560</v>
      </c>
    </row>
    <row r="57" spans="1:9" s="25" customFormat="1" ht="35.1" customHeight="1">
      <c r="A57" s="26">
        <v>54</v>
      </c>
      <c r="B57" s="40" t="s">
        <v>337</v>
      </c>
      <c r="C57" s="50" t="s">
        <v>576</v>
      </c>
      <c r="D57" s="52" t="s">
        <v>456</v>
      </c>
      <c r="E57" s="41" t="s">
        <v>608</v>
      </c>
      <c r="F57" s="60" t="s">
        <v>461</v>
      </c>
      <c r="G57" s="66">
        <v>149715</v>
      </c>
      <c r="H57" s="37" t="s">
        <v>458</v>
      </c>
      <c r="I57" s="42" t="s">
        <v>560</v>
      </c>
    </row>
    <row r="58" spans="1:9" s="25" customFormat="1" ht="35.1" customHeight="1">
      <c r="A58" s="26">
        <v>55</v>
      </c>
      <c r="B58" s="40" t="s">
        <v>337</v>
      </c>
      <c r="C58" s="50" t="s">
        <v>576</v>
      </c>
      <c r="D58" s="52" t="s">
        <v>456</v>
      </c>
      <c r="E58" s="41" t="s">
        <v>608</v>
      </c>
      <c r="F58" s="60" t="s">
        <v>462</v>
      </c>
      <c r="G58" s="66">
        <v>226755</v>
      </c>
      <c r="H58" s="37" t="s">
        <v>458</v>
      </c>
      <c r="I58" s="42" t="s">
        <v>560</v>
      </c>
    </row>
    <row r="59" spans="1:9" s="25" customFormat="1" ht="35.1" customHeight="1">
      <c r="A59" s="26">
        <v>56</v>
      </c>
      <c r="B59" s="40" t="s">
        <v>337</v>
      </c>
      <c r="C59" s="50" t="s">
        <v>576</v>
      </c>
      <c r="D59" s="52" t="s">
        <v>456</v>
      </c>
      <c r="E59" s="41" t="s">
        <v>608</v>
      </c>
      <c r="F59" s="60" t="s">
        <v>463</v>
      </c>
      <c r="G59" s="66">
        <v>352000</v>
      </c>
      <c r="H59" s="37" t="s">
        <v>458</v>
      </c>
      <c r="I59" s="42" t="s">
        <v>560</v>
      </c>
    </row>
    <row r="60" spans="1:9" s="25" customFormat="1" ht="35.1" customHeight="1">
      <c r="A60" s="26">
        <v>57</v>
      </c>
      <c r="B60" s="40" t="s">
        <v>337</v>
      </c>
      <c r="C60" s="27" t="s">
        <v>574</v>
      </c>
      <c r="D60" s="52" t="s">
        <v>464</v>
      </c>
      <c r="E60" s="41" t="s">
        <v>607</v>
      </c>
      <c r="F60" s="60" t="s">
        <v>465</v>
      </c>
      <c r="G60" s="66">
        <v>93918</v>
      </c>
      <c r="H60" s="37" t="s">
        <v>458</v>
      </c>
      <c r="I60" s="42" t="s">
        <v>561</v>
      </c>
    </row>
    <row r="61" spans="1:9" s="25" customFormat="1" ht="35.1" customHeight="1">
      <c r="A61" s="26">
        <v>58</v>
      </c>
      <c r="B61" s="40" t="s">
        <v>337</v>
      </c>
      <c r="C61" s="50" t="s">
        <v>576</v>
      </c>
      <c r="D61" s="52" t="s">
        <v>464</v>
      </c>
      <c r="E61" s="41" t="s">
        <v>608</v>
      </c>
      <c r="F61" s="60" t="s">
        <v>466</v>
      </c>
      <c r="G61" s="66">
        <v>127715</v>
      </c>
      <c r="H61" s="37" t="s">
        <v>458</v>
      </c>
      <c r="I61" s="42" t="s">
        <v>561</v>
      </c>
    </row>
    <row r="62" spans="1:9" s="25" customFormat="1" ht="35.1" customHeight="1">
      <c r="A62" s="26">
        <v>59</v>
      </c>
      <c r="B62" s="40" t="s">
        <v>337</v>
      </c>
      <c r="C62" s="50" t="s">
        <v>576</v>
      </c>
      <c r="D62" s="52" t="s">
        <v>464</v>
      </c>
      <c r="E62" s="41" t="s">
        <v>608</v>
      </c>
      <c r="F62" s="60" t="s">
        <v>467</v>
      </c>
      <c r="G62" s="66">
        <v>671173</v>
      </c>
      <c r="H62" s="37" t="s">
        <v>335</v>
      </c>
      <c r="I62" s="42" t="s">
        <v>561</v>
      </c>
    </row>
    <row r="63" spans="1:9" s="25" customFormat="1" ht="35.1" customHeight="1">
      <c r="A63" s="26">
        <v>60</v>
      </c>
      <c r="B63" s="40" t="s">
        <v>337</v>
      </c>
      <c r="C63" s="50" t="s">
        <v>576</v>
      </c>
      <c r="D63" s="52" t="s">
        <v>464</v>
      </c>
      <c r="E63" s="41" t="s">
        <v>608</v>
      </c>
      <c r="F63" s="60" t="s">
        <v>468</v>
      </c>
      <c r="G63" s="66">
        <v>80948</v>
      </c>
      <c r="H63" s="37" t="s">
        <v>458</v>
      </c>
      <c r="I63" s="42" t="s">
        <v>561</v>
      </c>
    </row>
    <row r="64" spans="1:9" s="25" customFormat="1" ht="35.1" customHeight="1">
      <c r="A64" s="26">
        <v>61</v>
      </c>
      <c r="B64" s="40" t="s">
        <v>337</v>
      </c>
      <c r="C64" s="50" t="s">
        <v>576</v>
      </c>
      <c r="D64" s="52" t="s">
        <v>464</v>
      </c>
      <c r="E64" s="41" t="s">
        <v>608</v>
      </c>
      <c r="F64" s="60" t="s">
        <v>469</v>
      </c>
      <c r="G64" s="66">
        <v>140419</v>
      </c>
      <c r="H64" s="37" t="s">
        <v>458</v>
      </c>
      <c r="I64" s="42" t="s">
        <v>561</v>
      </c>
    </row>
    <row r="65" spans="1:9" s="25" customFormat="1" ht="35.1" customHeight="1">
      <c r="A65" s="26">
        <v>62</v>
      </c>
      <c r="B65" s="40" t="s">
        <v>337</v>
      </c>
      <c r="C65" s="50" t="s">
        <v>576</v>
      </c>
      <c r="D65" s="52" t="s">
        <v>464</v>
      </c>
      <c r="E65" s="41" t="s">
        <v>608</v>
      </c>
      <c r="F65" s="60" t="s">
        <v>470</v>
      </c>
      <c r="G65" s="66">
        <v>94640</v>
      </c>
      <c r="H65" s="37" t="s">
        <v>458</v>
      </c>
      <c r="I65" s="42" t="s">
        <v>561</v>
      </c>
    </row>
    <row r="66" spans="1:9" s="25" customFormat="1" ht="35.1" customHeight="1">
      <c r="A66" s="26">
        <v>63</v>
      </c>
      <c r="B66" s="40" t="s">
        <v>337</v>
      </c>
      <c r="C66" s="27" t="s">
        <v>574</v>
      </c>
      <c r="D66" s="52" t="s">
        <v>471</v>
      </c>
      <c r="E66" s="41" t="s">
        <v>607</v>
      </c>
      <c r="F66" s="60" t="s">
        <v>457</v>
      </c>
      <c r="G66" s="66">
        <v>329000</v>
      </c>
      <c r="H66" s="37" t="s">
        <v>458</v>
      </c>
      <c r="I66" s="42" t="s">
        <v>561</v>
      </c>
    </row>
    <row r="67" spans="1:9" s="25" customFormat="1" ht="35.1" customHeight="1">
      <c r="A67" s="26">
        <v>64</v>
      </c>
      <c r="B67" s="40" t="s">
        <v>337</v>
      </c>
      <c r="C67" s="50" t="s">
        <v>576</v>
      </c>
      <c r="D67" s="52" t="s">
        <v>471</v>
      </c>
      <c r="E67" s="41" t="s">
        <v>608</v>
      </c>
      <c r="F67" s="60" t="s">
        <v>472</v>
      </c>
      <c r="G67" s="66">
        <v>184174</v>
      </c>
      <c r="H67" s="37" t="s">
        <v>458</v>
      </c>
      <c r="I67" s="42" t="s">
        <v>561</v>
      </c>
    </row>
    <row r="68" spans="1:9" s="25" customFormat="1" ht="35.1" customHeight="1">
      <c r="A68" s="26">
        <v>65</v>
      </c>
      <c r="B68" s="40" t="s">
        <v>337</v>
      </c>
      <c r="C68" s="50" t="s">
        <v>576</v>
      </c>
      <c r="D68" s="52" t="s">
        <v>471</v>
      </c>
      <c r="E68" s="41" t="s">
        <v>608</v>
      </c>
      <c r="F68" s="60" t="s">
        <v>473</v>
      </c>
      <c r="G68" s="66">
        <v>1131714</v>
      </c>
      <c r="H68" s="37" t="s">
        <v>335</v>
      </c>
      <c r="I68" s="42" t="s">
        <v>561</v>
      </c>
    </row>
    <row r="69" spans="1:9" s="25" customFormat="1" ht="35.1" customHeight="1">
      <c r="A69" s="26">
        <v>66</v>
      </c>
      <c r="B69" s="40" t="s">
        <v>337</v>
      </c>
      <c r="C69" s="50" t="s">
        <v>576</v>
      </c>
      <c r="D69" s="52" t="s">
        <v>471</v>
      </c>
      <c r="E69" s="41" t="s">
        <v>608</v>
      </c>
      <c r="F69" s="60" t="s">
        <v>474</v>
      </c>
      <c r="G69" s="66">
        <v>130781</v>
      </c>
      <c r="H69" s="37" t="s">
        <v>458</v>
      </c>
      <c r="I69" s="42" t="s">
        <v>561</v>
      </c>
    </row>
    <row r="70" spans="1:9" s="25" customFormat="1" ht="35.1" customHeight="1">
      <c r="A70" s="26">
        <v>67</v>
      </c>
      <c r="B70" s="40" t="s">
        <v>337</v>
      </c>
      <c r="C70" s="50" t="s">
        <v>576</v>
      </c>
      <c r="D70" s="52" t="s">
        <v>471</v>
      </c>
      <c r="E70" s="41" t="s">
        <v>608</v>
      </c>
      <c r="F70" s="60" t="s">
        <v>475</v>
      </c>
      <c r="G70" s="66">
        <f>218660+6440</f>
        <v>225100</v>
      </c>
      <c r="H70" s="37" t="s">
        <v>458</v>
      </c>
      <c r="I70" s="42" t="s">
        <v>561</v>
      </c>
    </row>
    <row r="71" spans="1:9" s="25" customFormat="1" ht="35.1" customHeight="1">
      <c r="A71" s="26">
        <v>68</v>
      </c>
      <c r="B71" s="40" t="s">
        <v>337</v>
      </c>
      <c r="C71" s="50" t="s">
        <v>576</v>
      </c>
      <c r="D71" s="52" t="s">
        <v>471</v>
      </c>
      <c r="E71" s="41" t="s">
        <v>608</v>
      </c>
      <c r="F71" s="60" t="s">
        <v>476</v>
      </c>
      <c r="G71" s="66">
        <v>524833</v>
      </c>
      <c r="H71" s="37" t="s">
        <v>335</v>
      </c>
      <c r="I71" s="42" t="s">
        <v>561</v>
      </c>
    </row>
    <row r="72" spans="1:9" s="25" customFormat="1" ht="35.1" customHeight="1">
      <c r="A72" s="26">
        <v>69</v>
      </c>
      <c r="B72" s="40" t="s">
        <v>337</v>
      </c>
      <c r="C72" s="27" t="s">
        <v>574</v>
      </c>
      <c r="D72" s="52" t="s">
        <v>477</v>
      </c>
      <c r="E72" s="41" t="s">
        <v>608</v>
      </c>
      <c r="F72" s="60" t="s">
        <v>465</v>
      </c>
      <c r="G72" s="66">
        <v>110000</v>
      </c>
      <c r="H72" s="37" t="s">
        <v>458</v>
      </c>
      <c r="I72" s="42" t="s">
        <v>562</v>
      </c>
    </row>
    <row r="73" spans="1:9" s="25" customFormat="1" ht="35.1" customHeight="1">
      <c r="A73" s="26">
        <v>70</v>
      </c>
      <c r="B73" s="40" t="s">
        <v>337</v>
      </c>
      <c r="C73" s="50" t="s">
        <v>576</v>
      </c>
      <c r="D73" s="52" t="s">
        <v>477</v>
      </c>
      <c r="E73" s="41" t="s">
        <v>608</v>
      </c>
      <c r="F73" s="60" t="s">
        <v>478</v>
      </c>
      <c r="G73" s="66">
        <v>1221224</v>
      </c>
      <c r="H73" s="37" t="s">
        <v>335</v>
      </c>
      <c r="I73" s="42" t="s">
        <v>562</v>
      </c>
    </row>
    <row r="74" spans="1:9" s="25" customFormat="1" ht="35.1" customHeight="1">
      <c r="A74" s="26">
        <v>71</v>
      </c>
      <c r="B74" s="40" t="s">
        <v>337</v>
      </c>
      <c r="C74" s="50" t="s">
        <v>576</v>
      </c>
      <c r="D74" s="52" t="s">
        <v>477</v>
      </c>
      <c r="E74" s="41" t="s">
        <v>608</v>
      </c>
      <c r="F74" s="60" t="s">
        <v>479</v>
      </c>
      <c r="G74" s="66">
        <v>111091</v>
      </c>
      <c r="H74" s="37" t="s">
        <v>458</v>
      </c>
      <c r="I74" s="42" t="s">
        <v>562</v>
      </c>
    </row>
    <row r="75" spans="1:9" s="25" customFormat="1" ht="35.1" customHeight="1">
      <c r="A75" s="26">
        <v>72</v>
      </c>
      <c r="B75" s="40" t="s">
        <v>337</v>
      </c>
      <c r="C75" s="50" t="s">
        <v>576</v>
      </c>
      <c r="D75" s="52" t="s">
        <v>477</v>
      </c>
      <c r="E75" s="41" t="s">
        <v>608</v>
      </c>
      <c r="F75" s="60" t="s">
        <v>480</v>
      </c>
      <c r="G75" s="66">
        <f>26718+489516</f>
        <v>516234</v>
      </c>
      <c r="H75" s="37" t="s">
        <v>335</v>
      </c>
      <c r="I75" s="42" t="s">
        <v>562</v>
      </c>
    </row>
    <row r="76" spans="1:9" s="25" customFormat="1" ht="35.1" customHeight="1">
      <c r="A76" s="26">
        <v>73</v>
      </c>
      <c r="B76" s="40" t="s">
        <v>337</v>
      </c>
      <c r="C76" s="43" t="s">
        <v>575</v>
      </c>
      <c r="D76" s="52" t="s">
        <v>481</v>
      </c>
      <c r="E76" s="41" t="s">
        <v>608</v>
      </c>
      <c r="F76" s="60" t="s">
        <v>482</v>
      </c>
      <c r="G76" s="28">
        <v>222000</v>
      </c>
      <c r="H76" s="37" t="s">
        <v>458</v>
      </c>
      <c r="I76" s="42" t="s">
        <v>563</v>
      </c>
    </row>
    <row r="77" spans="1:9" s="25" customFormat="1" ht="35.1" customHeight="1">
      <c r="A77" s="26">
        <v>74</v>
      </c>
      <c r="B77" s="40" t="s">
        <v>337</v>
      </c>
      <c r="C77" s="27" t="s">
        <v>574</v>
      </c>
      <c r="D77" s="52" t="s">
        <v>483</v>
      </c>
      <c r="E77" s="41" t="s">
        <v>609</v>
      </c>
      <c r="F77" s="60" t="s">
        <v>484</v>
      </c>
      <c r="G77" s="28">
        <v>201211</v>
      </c>
      <c r="H77" s="37" t="s">
        <v>458</v>
      </c>
      <c r="I77" s="42" t="s">
        <v>563</v>
      </c>
    </row>
    <row r="78" spans="1:9" s="25" customFormat="1" ht="35.1" customHeight="1">
      <c r="A78" s="26">
        <v>75</v>
      </c>
      <c r="B78" s="40" t="s">
        <v>337</v>
      </c>
      <c r="C78" s="43" t="s">
        <v>575</v>
      </c>
      <c r="D78" s="52" t="s">
        <v>485</v>
      </c>
      <c r="E78" s="41" t="s">
        <v>610</v>
      </c>
      <c r="F78" s="62" t="s">
        <v>486</v>
      </c>
      <c r="G78" s="28">
        <v>247112</v>
      </c>
      <c r="H78" s="37" t="s">
        <v>458</v>
      </c>
      <c r="I78" s="42" t="s">
        <v>564</v>
      </c>
    </row>
    <row r="79" spans="1:9" s="25" customFormat="1" ht="35.1" customHeight="1">
      <c r="A79" s="26">
        <v>76</v>
      </c>
      <c r="B79" s="40" t="s">
        <v>337</v>
      </c>
      <c r="C79" s="43" t="s">
        <v>575</v>
      </c>
      <c r="D79" s="52" t="s">
        <v>487</v>
      </c>
      <c r="E79" s="41" t="s">
        <v>611</v>
      </c>
      <c r="F79" s="63" t="s">
        <v>488</v>
      </c>
      <c r="G79" s="28">
        <v>279889</v>
      </c>
      <c r="H79" s="37" t="s">
        <v>458</v>
      </c>
      <c r="I79" s="42" t="s">
        <v>564</v>
      </c>
    </row>
    <row r="80" spans="1:9" s="25" customFormat="1" ht="35.1" customHeight="1">
      <c r="A80" s="26">
        <v>77</v>
      </c>
      <c r="B80" s="40" t="s">
        <v>337</v>
      </c>
      <c r="C80" s="27" t="s">
        <v>574</v>
      </c>
      <c r="D80" s="52" t="s">
        <v>489</v>
      </c>
      <c r="E80" s="41" t="s">
        <v>607</v>
      </c>
      <c r="F80" s="60" t="s">
        <v>490</v>
      </c>
      <c r="G80" s="48">
        <v>245251</v>
      </c>
      <c r="H80" s="49" t="s">
        <v>458</v>
      </c>
      <c r="I80" s="30" t="s">
        <v>565</v>
      </c>
    </row>
    <row r="81" spans="1:9" s="25" customFormat="1" ht="35.1" customHeight="1">
      <c r="A81" s="26">
        <v>78</v>
      </c>
      <c r="B81" s="40" t="s">
        <v>337</v>
      </c>
      <c r="C81" s="27" t="s">
        <v>574</v>
      </c>
      <c r="D81" s="52" t="s">
        <v>489</v>
      </c>
      <c r="E81" s="41" t="s">
        <v>607</v>
      </c>
      <c r="F81" s="60" t="s">
        <v>491</v>
      </c>
      <c r="G81" s="48">
        <v>109181</v>
      </c>
      <c r="H81" s="49" t="s">
        <v>458</v>
      </c>
      <c r="I81" s="30" t="s">
        <v>565</v>
      </c>
    </row>
    <row r="82" spans="1:9" s="25" customFormat="1" ht="35.1" customHeight="1">
      <c r="A82" s="26">
        <v>79</v>
      </c>
      <c r="B82" s="40" t="s">
        <v>337</v>
      </c>
      <c r="C82" s="43" t="s">
        <v>575</v>
      </c>
      <c r="D82" s="52" t="s">
        <v>489</v>
      </c>
      <c r="E82" s="41" t="s">
        <v>612</v>
      </c>
      <c r="F82" s="60" t="s">
        <v>492</v>
      </c>
      <c r="G82" s="48">
        <v>64636</v>
      </c>
      <c r="H82" s="49" t="s">
        <v>335</v>
      </c>
      <c r="I82" s="30" t="s">
        <v>565</v>
      </c>
    </row>
    <row r="83" spans="1:9" s="25" customFormat="1" ht="35.1" customHeight="1">
      <c r="A83" s="26">
        <v>80</v>
      </c>
      <c r="B83" s="40" t="s">
        <v>337</v>
      </c>
      <c r="C83" s="27" t="s">
        <v>574</v>
      </c>
      <c r="D83" s="52" t="s">
        <v>489</v>
      </c>
      <c r="E83" s="41" t="s">
        <v>607</v>
      </c>
      <c r="F83" s="60" t="s">
        <v>493</v>
      </c>
      <c r="G83" s="48">
        <v>579600</v>
      </c>
      <c r="H83" s="49" t="s">
        <v>335</v>
      </c>
      <c r="I83" s="30" t="s">
        <v>565</v>
      </c>
    </row>
    <row r="84" spans="1:9" s="25" customFormat="1" ht="35.1" customHeight="1">
      <c r="A84" s="26">
        <v>81</v>
      </c>
      <c r="B84" s="40" t="s">
        <v>337</v>
      </c>
      <c r="C84" s="43" t="s">
        <v>575</v>
      </c>
      <c r="D84" s="52" t="s">
        <v>489</v>
      </c>
      <c r="E84" s="41" t="s">
        <v>612</v>
      </c>
      <c r="F84" s="60" t="s">
        <v>494</v>
      </c>
      <c r="G84" s="48">
        <v>32500</v>
      </c>
      <c r="H84" s="49" t="s">
        <v>335</v>
      </c>
      <c r="I84" s="30" t="s">
        <v>565</v>
      </c>
    </row>
    <row r="85" spans="1:9" s="25" customFormat="1" ht="35.1" customHeight="1">
      <c r="A85" s="26">
        <v>82</v>
      </c>
      <c r="B85" s="40" t="s">
        <v>337</v>
      </c>
      <c r="C85" s="27" t="s">
        <v>574</v>
      </c>
      <c r="D85" s="52" t="s">
        <v>489</v>
      </c>
      <c r="E85" s="41" t="s">
        <v>607</v>
      </c>
      <c r="F85" s="60" t="s">
        <v>495</v>
      </c>
      <c r="G85" s="48">
        <v>170924</v>
      </c>
      <c r="H85" s="49" t="s">
        <v>458</v>
      </c>
      <c r="I85" s="30" t="s">
        <v>565</v>
      </c>
    </row>
    <row r="86" spans="1:9" s="25" customFormat="1" ht="35.1" customHeight="1">
      <c r="A86" s="26">
        <v>83</v>
      </c>
      <c r="B86" s="40" t="s">
        <v>337</v>
      </c>
      <c r="C86" s="43" t="s">
        <v>575</v>
      </c>
      <c r="D86" s="52" t="s">
        <v>489</v>
      </c>
      <c r="E86" s="41" t="s">
        <v>612</v>
      </c>
      <c r="F86" s="60" t="s">
        <v>496</v>
      </c>
      <c r="G86" s="48">
        <v>75459</v>
      </c>
      <c r="H86" s="49" t="s">
        <v>458</v>
      </c>
      <c r="I86" s="30" t="s">
        <v>565</v>
      </c>
    </row>
    <row r="87" spans="1:9" s="25" customFormat="1" ht="35.1" customHeight="1">
      <c r="A87" s="26">
        <v>84</v>
      </c>
      <c r="B87" s="40" t="s">
        <v>337</v>
      </c>
      <c r="C87" s="27" t="s">
        <v>574</v>
      </c>
      <c r="D87" s="52" t="s">
        <v>489</v>
      </c>
      <c r="E87" s="41" t="s">
        <v>607</v>
      </c>
      <c r="F87" s="60" t="s">
        <v>497</v>
      </c>
      <c r="G87" s="48">
        <v>460576</v>
      </c>
      <c r="H87" s="49" t="s">
        <v>335</v>
      </c>
      <c r="I87" s="30" t="s">
        <v>565</v>
      </c>
    </row>
    <row r="88" spans="1:9" s="25" customFormat="1" ht="35.1" customHeight="1">
      <c r="A88" s="26">
        <v>85</v>
      </c>
      <c r="B88" s="40" t="s">
        <v>337</v>
      </c>
      <c r="C88" s="27" t="s">
        <v>574</v>
      </c>
      <c r="D88" s="52" t="s">
        <v>498</v>
      </c>
      <c r="E88" s="41" t="s">
        <v>613</v>
      </c>
      <c r="F88" s="60" t="s">
        <v>499</v>
      </c>
      <c r="G88" s="48">
        <v>138023</v>
      </c>
      <c r="H88" s="49" t="s">
        <v>458</v>
      </c>
      <c r="I88" s="30" t="s">
        <v>565</v>
      </c>
    </row>
    <row r="89" spans="1:9" s="25" customFormat="1" ht="35.1" customHeight="1">
      <c r="A89" s="26">
        <v>86</v>
      </c>
      <c r="B89" s="40" t="s">
        <v>337</v>
      </c>
      <c r="C89" s="27" t="s">
        <v>574</v>
      </c>
      <c r="D89" s="52" t="s">
        <v>498</v>
      </c>
      <c r="E89" s="41" t="s">
        <v>613</v>
      </c>
      <c r="F89" s="60" t="s">
        <v>500</v>
      </c>
      <c r="G89" s="48">
        <v>59745</v>
      </c>
      <c r="H89" s="49" t="s">
        <v>458</v>
      </c>
      <c r="I89" s="30" t="s">
        <v>565</v>
      </c>
    </row>
    <row r="90" spans="1:9" s="25" customFormat="1" ht="35.1" customHeight="1">
      <c r="A90" s="26">
        <v>87</v>
      </c>
      <c r="B90" s="40" t="s">
        <v>337</v>
      </c>
      <c r="C90" s="43" t="s">
        <v>575</v>
      </c>
      <c r="D90" s="52" t="s">
        <v>498</v>
      </c>
      <c r="E90" s="41" t="s">
        <v>614</v>
      </c>
      <c r="F90" s="60" t="s">
        <v>501</v>
      </c>
      <c r="G90" s="48">
        <v>38872</v>
      </c>
      <c r="H90" s="49" t="s">
        <v>335</v>
      </c>
      <c r="I90" s="30" t="s">
        <v>565</v>
      </c>
    </row>
    <row r="91" spans="1:9" s="25" customFormat="1" ht="35.1" customHeight="1">
      <c r="A91" s="26">
        <v>88</v>
      </c>
      <c r="B91" s="40" t="s">
        <v>337</v>
      </c>
      <c r="C91" s="27" t="s">
        <v>574</v>
      </c>
      <c r="D91" s="52" t="s">
        <v>498</v>
      </c>
      <c r="E91" s="41" t="s">
        <v>613</v>
      </c>
      <c r="F91" s="60" t="s">
        <v>502</v>
      </c>
      <c r="G91" s="48">
        <v>393800</v>
      </c>
      <c r="H91" s="49" t="s">
        <v>335</v>
      </c>
      <c r="I91" s="30" t="s">
        <v>565</v>
      </c>
    </row>
    <row r="92" spans="1:9" s="25" customFormat="1" ht="35.1" customHeight="1">
      <c r="A92" s="26">
        <v>89</v>
      </c>
      <c r="B92" s="40" t="s">
        <v>337</v>
      </c>
      <c r="C92" s="27" t="s">
        <v>574</v>
      </c>
      <c r="D92" s="52" t="s">
        <v>498</v>
      </c>
      <c r="E92" s="41" t="s">
        <v>613</v>
      </c>
      <c r="F92" s="60" t="s">
        <v>503</v>
      </c>
      <c r="G92" s="48">
        <v>116573</v>
      </c>
      <c r="H92" s="49" t="s">
        <v>458</v>
      </c>
      <c r="I92" s="30" t="s">
        <v>565</v>
      </c>
    </row>
    <row r="93" spans="1:9" s="25" customFormat="1" ht="35.1" customHeight="1">
      <c r="A93" s="26">
        <v>90</v>
      </c>
      <c r="B93" s="40" t="s">
        <v>337</v>
      </c>
      <c r="C93" s="43" t="s">
        <v>575</v>
      </c>
      <c r="D93" s="52" t="s">
        <v>498</v>
      </c>
      <c r="E93" s="41" t="s">
        <v>614</v>
      </c>
      <c r="F93" s="60" t="s">
        <v>496</v>
      </c>
      <c r="G93" s="48">
        <v>37988</v>
      </c>
      <c r="H93" s="49" t="s">
        <v>458</v>
      </c>
      <c r="I93" s="30" t="s">
        <v>565</v>
      </c>
    </row>
    <row r="94" spans="1:9" s="25" customFormat="1" ht="35.1" customHeight="1">
      <c r="A94" s="26">
        <v>91</v>
      </c>
      <c r="B94" s="40" t="s">
        <v>337</v>
      </c>
      <c r="C94" s="27" t="s">
        <v>574</v>
      </c>
      <c r="D94" s="52" t="s">
        <v>498</v>
      </c>
      <c r="E94" s="41" t="s">
        <v>613</v>
      </c>
      <c r="F94" s="60" t="s">
        <v>504</v>
      </c>
      <c r="G94" s="48">
        <v>316890</v>
      </c>
      <c r="H94" s="49" t="s">
        <v>335</v>
      </c>
      <c r="I94" s="30" t="s">
        <v>565</v>
      </c>
    </row>
    <row r="95" spans="1:9" s="25" customFormat="1" ht="35.1" customHeight="1">
      <c r="A95" s="26">
        <v>92</v>
      </c>
      <c r="B95" s="40" t="s">
        <v>337</v>
      </c>
      <c r="C95" s="27" t="s">
        <v>574</v>
      </c>
      <c r="D95" s="52" t="s">
        <v>505</v>
      </c>
      <c r="E95" s="41" t="s">
        <v>607</v>
      </c>
      <c r="F95" s="60" t="s">
        <v>506</v>
      </c>
      <c r="G95" s="48">
        <v>276545</v>
      </c>
      <c r="H95" s="49" t="s">
        <v>458</v>
      </c>
      <c r="I95" s="30" t="s">
        <v>565</v>
      </c>
    </row>
    <row r="96" spans="1:9" s="25" customFormat="1" ht="35.1" customHeight="1">
      <c r="A96" s="26">
        <v>93</v>
      </c>
      <c r="B96" s="40" t="s">
        <v>337</v>
      </c>
      <c r="C96" s="27" t="s">
        <v>574</v>
      </c>
      <c r="D96" s="52" t="s">
        <v>505</v>
      </c>
      <c r="E96" s="41" t="s">
        <v>607</v>
      </c>
      <c r="F96" s="60" t="s">
        <v>507</v>
      </c>
      <c r="G96" s="48">
        <v>109910</v>
      </c>
      <c r="H96" s="49" t="s">
        <v>458</v>
      </c>
      <c r="I96" s="30" t="s">
        <v>565</v>
      </c>
    </row>
    <row r="97" spans="1:9" s="25" customFormat="1" ht="35.1" customHeight="1">
      <c r="A97" s="26">
        <v>94</v>
      </c>
      <c r="B97" s="40" t="s">
        <v>337</v>
      </c>
      <c r="C97" s="43" t="s">
        <v>575</v>
      </c>
      <c r="D97" s="52" t="s">
        <v>505</v>
      </c>
      <c r="E97" s="41" t="s">
        <v>612</v>
      </c>
      <c r="F97" s="60" t="s">
        <v>508</v>
      </c>
      <c r="G97" s="48">
        <v>134264</v>
      </c>
      <c r="H97" s="49" t="s">
        <v>335</v>
      </c>
      <c r="I97" s="30" t="s">
        <v>565</v>
      </c>
    </row>
    <row r="98" spans="1:9" s="25" customFormat="1" ht="35.1" customHeight="1">
      <c r="A98" s="26">
        <v>95</v>
      </c>
      <c r="B98" s="40" t="s">
        <v>337</v>
      </c>
      <c r="C98" s="27" t="s">
        <v>574</v>
      </c>
      <c r="D98" s="52" t="s">
        <v>505</v>
      </c>
      <c r="E98" s="41" t="s">
        <v>607</v>
      </c>
      <c r="F98" s="60" t="s">
        <v>509</v>
      </c>
      <c r="G98" s="48">
        <v>695600</v>
      </c>
      <c r="H98" s="49" t="s">
        <v>335</v>
      </c>
      <c r="I98" s="30" t="s">
        <v>565</v>
      </c>
    </row>
    <row r="99" spans="1:9" s="25" customFormat="1" ht="35.1" customHeight="1">
      <c r="A99" s="26">
        <v>96</v>
      </c>
      <c r="B99" s="40" t="s">
        <v>337</v>
      </c>
      <c r="C99" s="43" t="s">
        <v>575</v>
      </c>
      <c r="D99" s="52" t="s">
        <v>505</v>
      </c>
      <c r="E99" s="41" t="s">
        <v>612</v>
      </c>
      <c r="F99" s="60" t="s">
        <v>510</v>
      </c>
      <c r="G99" s="48">
        <v>45500</v>
      </c>
      <c r="H99" s="49" t="s">
        <v>335</v>
      </c>
      <c r="I99" s="30" t="s">
        <v>565</v>
      </c>
    </row>
    <row r="100" spans="1:9" s="25" customFormat="1" ht="35.1" customHeight="1">
      <c r="A100" s="26">
        <v>97</v>
      </c>
      <c r="B100" s="40" t="s">
        <v>337</v>
      </c>
      <c r="C100" s="27" t="s">
        <v>574</v>
      </c>
      <c r="D100" s="52" t="s">
        <v>505</v>
      </c>
      <c r="E100" s="41" t="s">
        <v>607</v>
      </c>
      <c r="F100" s="60" t="s">
        <v>511</v>
      </c>
      <c r="G100" s="48">
        <v>204336</v>
      </c>
      <c r="H100" s="49" t="s">
        <v>458</v>
      </c>
      <c r="I100" s="30" t="s">
        <v>565</v>
      </c>
    </row>
    <row r="101" spans="1:9" s="25" customFormat="1" ht="35.1" customHeight="1">
      <c r="A101" s="26">
        <v>98</v>
      </c>
      <c r="B101" s="40" t="s">
        <v>337</v>
      </c>
      <c r="C101" s="43" t="s">
        <v>575</v>
      </c>
      <c r="D101" s="52" t="s">
        <v>505</v>
      </c>
      <c r="E101" s="41" t="s">
        <v>612</v>
      </c>
      <c r="F101" s="60" t="s">
        <v>512</v>
      </c>
      <c r="G101" s="48">
        <v>75976</v>
      </c>
      <c r="H101" s="49" t="s">
        <v>458</v>
      </c>
      <c r="I101" s="30" t="s">
        <v>565</v>
      </c>
    </row>
    <row r="102" spans="1:9" s="25" customFormat="1" ht="35.1" customHeight="1">
      <c r="A102" s="26">
        <v>99</v>
      </c>
      <c r="B102" s="40" t="s">
        <v>337</v>
      </c>
      <c r="C102" s="27" t="s">
        <v>574</v>
      </c>
      <c r="D102" s="52" t="s">
        <v>505</v>
      </c>
      <c r="E102" s="41" t="s">
        <v>607</v>
      </c>
      <c r="F102" s="60" t="s">
        <v>513</v>
      </c>
      <c r="G102" s="48">
        <v>553824</v>
      </c>
      <c r="H102" s="49" t="s">
        <v>335</v>
      </c>
      <c r="I102" s="30" t="s">
        <v>565</v>
      </c>
    </row>
    <row r="103" spans="1:9" s="25" customFormat="1" ht="35.1" customHeight="1">
      <c r="A103" s="26">
        <v>100</v>
      </c>
      <c r="B103" s="40" t="s">
        <v>337</v>
      </c>
      <c r="C103" s="27" t="s">
        <v>574</v>
      </c>
      <c r="D103" s="52" t="s">
        <v>514</v>
      </c>
      <c r="E103" s="41" t="s">
        <v>607</v>
      </c>
      <c r="F103" s="60" t="s">
        <v>515</v>
      </c>
      <c r="G103" s="48">
        <v>168777</v>
      </c>
      <c r="H103" s="49" t="s">
        <v>458</v>
      </c>
      <c r="I103" s="30" t="s">
        <v>565</v>
      </c>
    </row>
    <row r="104" spans="1:9" s="25" customFormat="1" ht="35.1" customHeight="1">
      <c r="A104" s="26">
        <v>101</v>
      </c>
      <c r="B104" s="40" t="s">
        <v>337</v>
      </c>
      <c r="C104" s="27" t="s">
        <v>574</v>
      </c>
      <c r="D104" s="52" t="s">
        <v>514</v>
      </c>
      <c r="E104" s="41" t="s">
        <v>607</v>
      </c>
      <c r="F104" s="60" t="s">
        <v>500</v>
      </c>
      <c r="G104" s="28">
        <v>119922</v>
      </c>
      <c r="H104" s="37" t="s">
        <v>458</v>
      </c>
      <c r="I104" s="30" t="s">
        <v>565</v>
      </c>
    </row>
    <row r="105" spans="1:9" s="25" customFormat="1" ht="35.1" customHeight="1">
      <c r="A105" s="26">
        <v>102</v>
      </c>
      <c r="B105" s="40" t="s">
        <v>337</v>
      </c>
      <c r="C105" s="27" t="s">
        <v>574</v>
      </c>
      <c r="D105" s="52" t="s">
        <v>514</v>
      </c>
      <c r="E105" s="41" t="s">
        <v>607</v>
      </c>
      <c r="F105" s="60" t="s">
        <v>516</v>
      </c>
      <c r="G105" s="28">
        <v>126522</v>
      </c>
      <c r="H105" s="37" t="s">
        <v>458</v>
      </c>
      <c r="I105" s="30" t="s">
        <v>565</v>
      </c>
    </row>
    <row r="106" spans="1:9" s="25" customFormat="1" ht="35.1" customHeight="1">
      <c r="A106" s="26">
        <v>103</v>
      </c>
      <c r="B106" s="40" t="s">
        <v>337</v>
      </c>
      <c r="C106" s="43" t="s">
        <v>575</v>
      </c>
      <c r="D106" s="52" t="s">
        <v>514</v>
      </c>
      <c r="E106" s="41" t="s">
        <v>612</v>
      </c>
      <c r="F106" s="60" t="s">
        <v>512</v>
      </c>
      <c r="G106" s="28">
        <v>77090</v>
      </c>
      <c r="H106" s="37" t="s">
        <v>458</v>
      </c>
      <c r="I106" s="30" t="s">
        <v>565</v>
      </c>
    </row>
    <row r="107" spans="1:9" s="25" customFormat="1" ht="35.1" customHeight="1">
      <c r="A107" s="26">
        <v>104</v>
      </c>
      <c r="B107" s="40" t="s">
        <v>337</v>
      </c>
      <c r="C107" s="27" t="s">
        <v>574</v>
      </c>
      <c r="D107" s="52" t="s">
        <v>520</v>
      </c>
      <c r="E107" s="41" t="s">
        <v>607</v>
      </c>
      <c r="F107" s="60" t="s">
        <v>521</v>
      </c>
      <c r="G107" s="28">
        <v>21741</v>
      </c>
      <c r="H107" s="49" t="s">
        <v>519</v>
      </c>
      <c r="I107" s="42" t="s">
        <v>567</v>
      </c>
    </row>
    <row r="108" spans="1:9" s="25" customFormat="1" ht="35.1" customHeight="1">
      <c r="A108" s="26">
        <v>105</v>
      </c>
      <c r="B108" s="40" t="s">
        <v>337</v>
      </c>
      <c r="C108" s="43" t="s">
        <v>575</v>
      </c>
      <c r="D108" s="52" t="s">
        <v>522</v>
      </c>
      <c r="E108" s="41" t="s">
        <v>612</v>
      </c>
      <c r="F108" s="60" t="s">
        <v>523</v>
      </c>
      <c r="G108" s="48">
        <v>20771</v>
      </c>
      <c r="H108" s="49" t="s">
        <v>519</v>
      </c>
      <c r="I108" s="42" t="s">
        <v>567</v>
      </c>
    </row>
    <row r="109" spans="1:9" s="25" customFormat="1" ht="35.1" customHeight="1">
      <c r="A109" s="26">
        <v>106</v>
      </c>
      <c r="B109" s="40" t="s">
        <v>337</v>
      </c>
      <c r="C109" s="27" t="s">
        <v>574</v>
      </c>
      <c r="D109" s="52" t="s">
        <v>533</v>
      </c>
      <c r="E109" s="41" t="s">
        <v>618</v>
      </c>
      <c r="F109" s="60" t="s">
        <v>534</v>
      </c>
      <c r="G109" s="28">
        <v>20000</v>
      </c>
      <c r="H109" s="37" t="s">
        <v>336</v>
      </c>
      <c r="I109" s="42" t="s">
        <v>570</v>
      </c>
    </row>
    <row r="110" spans="1:9" s="25" customFormat="1" ht="35.1" customHeight="1">
      <c r="A110" s="26">
        <v>107</v>
      </c>
      <c r="B110" s="40" t="s">
        <v>337</v>
      </c>
      <c r="C110" s="27" t="s">
        <v>574</v>
      </c>
      <c r="D110" s="58" t="s">
        <v>535</v>
      </c>
      <c r="E110" s="41" t="s">
        <v>620</v>
      </c>
      <c r="F110" s="64" t="s">
        <v>536</v>
      </c>
      <c r="G110" s="28">
        <v>60000</v>
      </c>
      <c r="H110" s="37" t="s">
        <v>336</v>
      </c>
      <c r="I110" s="42" t="s">
        <v>571</v>
      </c>
    </row>
    <row r="111" spans="1:9" s="25" customFormat="1" ht="35.1" customHeight="1">
      <c r="A111" s="26">
        <v>108</v>
      </c>
      <c r="B111" s="40" t="s">
        <v>332</v>
      </c>
      <c r="C111" s="27" t="s">
        <v>574</v>
      </c>
      <c r="D111" s="52" t="s">
        <v>333</v>
      </c>
      <c r="E111" s="41" t="s">
        <v>578</v>
      </c>
      <c r="F111" s="60" t="s">
        <v>334</v>
      </c>
      <c r="G111" s="28">
        <v>124060</v>
      </c>
      <c r="H111" s="37" t="s">
        <v>336</v>
      </c>
      <c r="I111" s="42" t="s">
        <v>540</v>
      </c>
    </row>
    <row r="112" spans="1:9" s="25" customFormat="1" ht="35.1" customHeight="1">
      <c r="A112" s="26">
        <v>109</v>
      </c>
      <c r="B112" s="46" t="s">
        <v>332</v>
      </c>
      <c r="C112" s="47" t="s">
        <v>576</v>
      </c>
      <c r="D112" s="52" t="s">
        <v>343</v>
      </c>
      <c r="E112" s="41" t="s">
        <v>580</v>
      </c>
      <c r="F112" s="60" t="s">
        <v>343</v>
      </c>
      <c r="G112" s="48">
        <v>155639</v>
      </c>
      <c r="H112" s="49" t="s">
        <v>344</v>
      </c>
      <c r="I112" s="42" t="s">
        <v>542</v>
      </c>
    </row>
    <row r="113" spans="1:9" s="25" customFormat="1" ht="35.1" customHeight="1">
      <c r="A113" s="26">
        <v>110</v>
      </c>
      <c r="B113" s="46" t="s">
        <v>332</v>
      </c>
      <c r="C113" s="47" t="s">
        <v>576</v>
      </c>
      <c r="D113" s="52" t="s">
        <v>345</v>
      </c>
      <c r="E113" s="41" t="s">
        <v>580</v>
      </c>
      <c r="F113" s="60" t="s">
        <v>345</v>
      </c>
      <c r="G113" s="48">
        <v>404846</v>
      </c>
      <c r="H113" s="49" t="s">
        <v>340</v>
      </c>
      <c r="I113" s="42" t="s">
        <v>542</v>
      </c>
    </row>
    <row r="114" spans="1:9" s="25" customFormat="1" ht="35.1" customHeight="1">
      <c r="A114" s="26">
        <v>111</v>
      </c>
      <c r="B114" s="40" t="s">
        <v>332</v>
      </c>
      <c r="C114" s="27" t="s">
        <v>574</v>
      </c>
      <c r="D114" s="58" t="s">
        <v>377</v>
      </c>
      <c r="E114" s="29" t="s">
        <v>585</v>
      </c>
      <c r="F114" s="60" t="s">
        <v>378</v>
      </c>
      <c r="G114" s="28">
        <v>35000</v>
      </c>
      <c r="H114" s="37" t="s">
        <v>340</v>
      </c>
      <c r="I114" s="30" t="s">
        <v>543</v>
      </c>
    </row>
    <row r="115" spans="1:9" s="25" customFormat="1" ht="35.1" customHeight="1">
      <c r="A115" s="26">
        <v>112</v>
      </c>
      <c r="B115" s="40" t="s">
        <v>332</v>
      </c>
      <c r="C115" s="27" t="s">
        <v>574</v>
      </c>
      <c r="D115" s="58" t="s">
        <v>379</v>
      </c>
      <c r="E115" s="29" t="s">
        <v>586</v>
      </c>
      <c r="F115" s="60" t="s">
        <v>380</v>
      </c>
      <c r="G115" s="28">
        <v>115479</v>
      </c>
      <c r="H115" s="37" t="s">
        <v>336</v>
      </c>
      <c r="I115" s="30" t="s">
        <v>545</v>
      </c>
    </row>
    <row r="116" spans="1:9" s="25" customFormat="1" ht="35.1" customHeight="1">
      <c r="A116" s="26">
        <v>113</v>
      </c>
      <c r="B116" s="40" t="s">
        <v>332</v>
      </c>
      <c r="C116" s="27" t="s">
        <v>574</v>
      </c>
      <c r="D116" s="58" t="s">
        <v>381</v>
      </c>
      <c r="E116" s="29" t="s">
        <v>587</v>
      </c>
      <c r="F116" s="60" t="s">
        <v>382</v>
      </c>
      <c r="G116" s="28">
        <v>394779</v>
      </c>
      <c r="H116" s="37" t="s">
        <v>336</v>
      </c>
      <c r="I116" s="30" t="s">
        <v>545</v>
      </c>
    </row>
    <row r="117" spans="1:9" s="25" customFormat="1" ht="35.1" customHeight="1">
      <c r="A117" s="26">
        <v>114</v>
      </c>
      <c r="B117" s="40" t="s">
        <v>332</v>
      </c>
      <c r="C117" s="27" t="s">
        <v>574</v>
      </c>
      <c r="D117" s="52" t="s">
        <v>386</v>
      </c>
      <c r="E117" s="41" t="s">
        <v>589</v>
      </c>
      <c r="F117" s="60" t="s">
        <v>387</v>
      </c>
      <c r="G117" s="28">
        <v>156960</v>
      </c>
      <c r="H117" s="37" t="s">
        <v>336</v>
      </c>
      <c r="I117" s="42" t="s">
        <v>547</v>
      </c>
    </row>
    <row r="118" spans="1:9" s="25" customFormat="1" ht="35.1" customHeight="1">
      <c r="A118" s="26">
        <v>115</v>
      </c>
      <c r="B118" s="46" t="s">
        <v>332</v>
      </c>
      <c r="C118" s="27" t="s">
        <v>574</v>
      </c>
      <c r="D118" s="52" t="s">
        <v>390</v>
      </c>
      <c r="E118" s="41" t="s">
        <v>591</v>
      </c>
      <c r="F118" s="60" t="s">
        <v>391</v>
      </c>
      <c r="G118" s="48">
        <v>140950</v>
      </c>
      <c r="H118" s="49" t="s">
        <v>336</v>
      </c>
      <c r="I118" s="42" t="s">
        <v>548</v>
      </c>
    </row>
    <row r="119" spans="1:9" s="25" customFormat="1" ht="35.1" customHeight="1">
      <c r="A119" s="26">
        <v>116</v>
      </c>
      <c r="B119" s="40" t="s">
        <v>332</v>
      </c>
      <c r="C119" s="27" t="s">
        <v>574</v>
      </c>
      <c r="D119" s="58" t="s">
        <v>398</v>
      </c>
      <c r="E119" s="41" t="s">
        <v>593</v>
      </c>
      <c r="F119" s="60" t="s">
        <v>399</v>
      </c>
      <c r="G119" s="28">
        <v>300000</v>
      </c>
      <c r="H119" s="37" t="s">
        <v>336</v>
      </c>
      <c r="I119" s="72" t="s">
        <v>551</v>
      </c>
    </row>
    <row r="120" spans="1:9" s="25" customFormat="1" ht="35.1" customHeight="1">
      <c r="A120" s="26">
        <v>117</v>
      </c>
      <c r="B120" s="40" t="s">
        <v>452</v>
      </c>
      <c r="C120" s="27" t="s">
        <v>574</v>
      </c>
      <c r="D120" s="52" t="s">
        <v>453</v>
      </c>
      <c r="E120" s="29" t="s">
        <v>606</v>
      </c>
      <c r="F120" s="60" t="s">
        <v>454</v>
      </c>
      <c r="G120" s="28">
        <v>150000</v>
      </c>
      <c r="H120" s="49" t="s">
        <v>455</v>
      </c>
      <c r="I120" s="53" t="s">
        <v>559</v>
      </c>
    </row>
    <row r="121" spans="1:9" s="25" customFormat="1" ht="35.1" customHeight="1">
      <c r="A121" s="26">
        <v>118</v>
      </c>
      <c r="B121" s="40" t="s">
        <v>332</v>
      </c>
      <c r="C121" s="27" t="s">
        <v>574</v>
      </c>
      <c r="D121" s="52" t="s">
        <v>529</v>
      </c>
      <c r="E121" s="41" t="s">
        <v>579</v>
      </c>
      <c r="F121" s="64" t="s">
        <v>530</v>
      </c>
      <c r="G121" s="28">
        <v>1270000</v>
      </c>
      <c r="H121" s="37" t="s">
        <v>340</v>
      </c>
      <c r="I121" s="53" t="s">
        <v>568</v>
      </c>
    </row>
    <row r="122" spans="1:9" s="25" customFormat="1" ht="35.1" customHeight="1" thickBot="1">
      <c r="A122" s="55">
        <v>119</v>
      </c>
      <c r="B122" s="67" t="s">
        <v>452</v>
      </c>
      <c r="C122" s="31" t="s">
        <v>574</v>
      </c>
      <c r="D122" s="59" t="s">
        <v>537</v>
      </c>
      <c r="E122" s="56" t="s">
        <v>621</v>
      </c>
      <c r="F122" s="65" t="s">
        <v>538</v>
      </c>
      <c r="G122" s="32">
        <v>25000</v>
      </c>
      <c r="H122" s="38" t="s">
        <v>539</v>
      </c>
      <c r="I122" s="57" t="s">
        <v>572</v>
      </c>
    </row>
  </sheetData>
  <sortState ref="A4:I122">
    <sortCondition ref="B4:B122"/>
  </sortState>
  <mergeCells count="2">
    <mergeCell ref="A1:I1"/>
    <mergeCell ref="A2:D2"/>
  </mergeCells>
  <phoneticPr fontId="3" type="noConversion"/>
  <printOptions horizontalCentered="1"/>
  <pageMargins left="0.37" right="0.24" top="0.82677165354330717" bottom="0.43307086614173229" header="0.51181102362204722" footer="0.31496062992125984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1"/>
  <sheetViews>
    <sheetView zoomScaleNormal="100" workbookViewId="0">
      <selection activeCell="G17" sqref="G17"/>
    </sheetView>
  </sheetViews>
  <sheetFormatPr defaultRowHeight="13.5"/>
  <cols>
    <col min="1" max="1" width="12.33203125" style="5" customWidth="1"/>
    <col min="2" max="2" width="9.5546875" style="5" customWidth="1"/>
    <col min="3" max="3" width="27.21875" style="8" customWidth="1"/>
    <col min="4" max="4" width="15.21875" style="5" customWidth="1"/>
    <col min="5" max="5" width="15.6640625" style="6" customWidth="1"/>
    <col min="6" max="6" width="8.88671875" style="5"/>
    <col min="7" max="16384" width="8.88671875" style="1"/>
  </cols>
  <sheetData>
    <row r="1" spans="1:6" ht="29.25" customHeight="1">
      <c r="A1" s="70" t="s">
        <v>55</v>
      </c>
      <c r="B1" s="70"/>
      <c r="C1" s="70"/>
      <c r="D1" s="70"/>
      <c r="E1" s="70"/>
      <c r="F1" s="70"/>
    </row>
    <row r="2" spans="1:6">
      <c r="A2" s="2" t="s">
        <v>56</v>
      </c>
      <c r="B2" s="2" t="s">
        <v>108</v>
      </c>
      <c r="C2" s="2" t="s">
        <v>109</v>
      </c>
      <c r="D2" s="2" t="s">
        <v>57</v>
      </c>
      <c r="E2" s="3" t="s">
        <v>110</v>
      </c>
      <c r="F2" s="2" t="s">
        <v>111</v>
      </c>
    </row>
    <row r="3" spans="1:6">
      <c r="A3" s="12" t="s">
        <v>307</v>
      </c>
      <c r="B3" s="12"/>
      <c r="C3" s="12" t="s">
        <v>320</v>
      </c>
      <c r="D3" s="12"/>
      <c r="E3" s="13">
        <f>SUM(E4,E20,E78)</f>
        <v>20160175</v>
      </c>
      <c r="F3" s="12"/>
    </row>
    <row r="4" spans="1:6">
      <c r="A4" s="12" t="s">
        <v>302</v>
      </c>
      <c r="B4" s="12"/>
      <c r="C4" s="12" t="s">
        <v>303</v>
      </c>
      <c r="D4" s="12"/>
      <c r="E4" s="13">
        <f>SUM(E9,E15,E17,E19)</f>
        <v>6188990</v>
      </c>
      <c r="F4" s="12"/>
    </row>
    <row r="5" spans="1:6">
      <c r="A5" s="2" t="s">
        <v>70</v>
      </c>
      <c r="B5" s="2" t="s">
        <v>71</v>
      </c>
      <c r="C5" s="7" t="s">
        <v>72</v>
      </c>
      <c r="D5" s="2" t="s">
        <v>5</v>
      </c>
      <c r="E5" s="4">
        <v>150000</v>
      </c>
      <c r="F5" s="2" t="s">
        <v>27</v>
      </c>
    </row>
    <row r="6" spans="1:6">
      <c r="A6" s="2" t="s">
        <v>73</v>
      </c>
      <c r="B6" s="2" t="s">
        <v>4</v>
      </c>
      <c r="C6" s="7" t="s">
        <v>112</v>
      </c>
      <c r="D6" s="2" t="s">
        <v>1</v>
      </c>
      <c r="E6" s="4">
        <v>150000</v>
      </c>
      <c r="F6" s="2" t="s">
        <v>28</v>
      </c>
    </row>
    <row r="7" spans="1:6" ht="27">
      <c r="A7" s="2" t="s">
        <v>29</v>
      </c>
      <c r="B7" s="2" t="s">
        <v>30</v>
      </c>
      <c r="C7" s="7" t="s">
        <v>113</v>
      </c>
      <c r="D7" s="2" t="s">
        <v>19</v>
      </c>
      <c r="E7" s="4">
        <v>159000</v>
      </c>
      <c r="F7" s="2" t="s">
        <v>17</v>
      </c>
    </row>
    <row r="8" spans="1:6">
      <c r="A8" s="2" t="s">
        <v>116</v>
      </c>
      <c r="B8" s="2" t="s">
        <v>71</v>
      </c>
      <c r="C8" s="7" t="s">
        <v>101</v>
      </c>
      <c r="D8" s="2" t="s">
        <v>117</v>
      </c>
      <c r="E8" s="4">
        <v>34020</v>
      </c>
      <c r="F8" s="2" t="s">
        <v>27</v>
      </c>
    </row>
    <row r="9" spans="1:6">
      <c r="A9" s="9"/>
      <c r="B9" s="9" t="s">
        <v>91</v>
      </c>
      <c r="C9" s="10" t="str">
        <f>COUNTA(C5:C8)&amp;"건"</f>
        <v>4건</v>
      </c>
      <c r="D9" s="9"/>
      <c r="E9" s="11">
        <f>SUM(E5:E8)</f>
        <v>493020</v>
      </c>
      <c r="F9" s="9"/>
    </row>
    <row r="10" spans="1:6" ht="27">
      <c r="A10" s="2" t="s">
        <v>13</v>
      </c>
      <c r="B10" s="2" t="s">
        <v>23</v>
      </c>
      <c r="C10" s="7" t="s">
        <v>118</v>
      </c>
      <c r="D10" s="2" t="s">
        <v>119</v>
      </c>
      <c r="E10" s="4">
        <v>100000</v>
      </c>
      <c r="F10" s="2" t="s">
        <v>17</v>
      </c>
    </row>
    <row r="11" spans="1:6">
      <c r="A11" s="2" t="s">
        <v>116</v>
      </c>
      <c r="B11" s="2" t="s">
        <v>90</v>
      </c>
      <c r="C11" s="7" t="s">
        <v>87</v>
      </c>
      <c r="D11" s="2" t="s">
        <v>120</v>
      </c>
      <c r="E11" s="4">
        <v>91200</v>
      </c>
      <c r="F11" s="2" t="s">
        <v>27</v>
      </c>
    </row>
    <row r="12" spans="1:6">
      <c r="A12" s="2" t="s">
        <v>226</v>
      </c>
      <c r="B12" s="2" t="s">
        <v>227</v>
      </c>
      <c r="C12" s="7" t="s">
        <v>228</v>
      </c>
      <c r="D12" s="2" t="s">
        <v>24</v>
      </c>
      <c r="E12" s="4">
        <v>176000</v>
      </c>
      <c r="F12" s="2" t="s">
        <v>45</v>
      </c>
    </row>
    <row r="13" spans="1:6" ht="27">
      <c r="A13" s="2" t="s">
        <v>226</v>
      </c>
      <c r="B13" s="2" t="s">
        <v>227</v>
      </c>
      <c r="C13" s="7" t="s">
        <v>229</v>
      </c>
      <c r="D13" s="2" t="s">
        <v>154</v>
      </c>
      <c r="E13" s="4">
        <v>190000</v>
      </c>
      <c r="F13" s="2" t="s">
        <v>28</v>
      </c>
    </row>
    <row r="14" spans="1:6" ht="27">
      <c r="A14" s="2" t="s">
        <v>12</v>
      </c>
      <c r="B14" s="2" t="s">
        <v>230</v>
      </c>
      <c r="C14" s="7" t="s">
        <v>231</v>
      </c>
      <c r="D14" s="2" t="s">
        <v>154</v>
      </c>
      <c r="E14" s="4">
        <v>68770</v>
      </c>
      <c r="F14" s="2" t="s">
        <v>28</v>
      </c>
    </row>
    <row r="15" spans="1:6">
      <c r="A15" s="9"/>
      <c r="B15" s="9" t="s">
        <v>308</v>
      </c>
      <c r="C15" s="10" t="str">
        <f>COUNTA(C10:C14)&amp;"건"</f>
        <v>5건</v>
      </c>
      <c r="D15" s="9"/>
      <c r="E15" s="11">
        <f>SUM(E10:E14)</f>
        <v>625970</v>
      </c>
      <c r="F15" s="9"/>
    </row>
    <row r="16" spans="1:6" ht="27">
      <c r="A16" s="2" t="s">
        <v>12</v>
      </c>
      <c r="B16" s="2" t="s">
        <v>51</v>
      </c>
      <c r="C16" s="7" t="s">
        <v>18</v>
      </c>
      <c r="D16" s="2" t="s">
        <v>5</v>
      </c>
      <c r="E16" s="4">
        <v>70000</v>
      </c>
      <c r="F16" s="2" t="s">
        <v>27</v>
      </c>
    </row>
    <row r="17" spans="1:6">
      <c r="A17" s="9"/>
      <c r="B17" s="9" t="s">
        <v>309</v>
      </c>
      <c r="C17" s="10" t="s">
        <v>299</v>
      </c>
      <c r="D17" s="9"/>
      <c r="E17" s="11">
        <f>SUM(E16)</f>
        <v>70000</v>
      </c>
      <c r="F17" s="9"/>
    </row>
    <row r="18" spans="1:6" ht="27">
      <c r="A18" s="2" t="s">
        <v>44</v>
      </c>
      <c r="B18" s="2" t="s">
        <v>121</v>
      </c>
      <c r="C18" s="7" t="s">
        <v>122</v>
      </c>
      <c r="D18" s="2" t="s">
        <v>53</v>
      </c>
      <c r="E18" s="4">
        <v>5000000</v>
      </c>
      <c r="F18" s="2" t="s">
        <v>45</v>
      </c>
    </row>
    <row r="19" spans="1:6">
      <c r="A19" s="9"/>
      <c r="B19" s="9" t="s">
        <v>310</v>
      </c>
      <c r="C19" s="10" t="s">
        <v>299</v>
      </c>
      <c r="D19" s="9"/>
      <c r="E19" s="11">
        <f>SUM(E18)</f>
        <v>5000000</v>
      </c>
      <c r="F19" s="9"/>
    </row>
    <row r="20" spans="1:6">
      <c r="A20" s="15" t="s">
        <v>304</v>
      </c>
      <c r="B20" s="15"/>
      <c r="C20" s="15" t="s">
        <v>305</v>
      </c>
      <c r="D20" s="15"/>
      <c r="E20" s="16">
        <f>SUM(E48,E61,E67,E77)</f>
        <v>5527549</v>
      </c>
      <c r="F20" s="15"/>
    </row>
    <row r="21" spans="1:6" ht="27">
      <c r="A21" s="2" t="s">
        <v>123</v>
      </c>
      <c r="B21" s="2" t="s">
        <v>15</v>
      </c>
      <c r="C21" s="7" t="s">
        <v>124</v>
      </c>
      <c r="D21" s="2" t="s">
        <v>66</v>
      </c>
      <c r="E21" s="4">
        <v>900000</v>
      </c>
      <c r="F21" s="2" t="s">
        <v>9</v>
      </c>
    </row>
    <row r="22" spans="1:6">
      <c r="A22" s="2" t="s">
        <v>125</v>
      </c>
      <c r="B22" s="2" t="s">
        <v>3</v>
      </c>
      <c r="C22" s="7" t="s">
        <v>126</v>
      </c>
      <c r="D22" s="2" t="s">
        <v>127</v>
      </c>
      <c r="E22" s="4">
        <v>57330</v>
      </c>
      <c r="F22" s="2" t="s">
        <v>34</v>
      </c>
    </row>
    <row r="23" spans="1:6">
      <c r="A23" s="2" t="s">
        <v>232</v>
      </c>
      <c r="B23" s="2" t="s">
        <v>3</v>
      </c>
      <c r="C23" s="7" t="s">
        <v>233</v>
      </c>
      <c r="D23" s="2" t="s">
        <v>234</v>
      </c>
      <c r="E23" s="4">
        <v>628368</v>
      </c>
      <c r="F23" s="2" t="s">
        <v>235</v>
      </c>
    </row>
    <row r="24" spans="1:6" ht="27">
      <c r="A24" s="2" t="s">
        <v>236</v>
      </c>
      <c r="B24" s="2" t="s">
        <v>237</v>
      </c>
      <c r="C24" s="14" t="s">
        <v>238</v>
      </c>
      <c r="D24" s="2" t="s">
        <v>239</v>
      </c>
      <c r="E24" s="4">
        <v>35660</v>
      </c>
      <c r="F24" s="2" t="s">
        <v>235</v>
      </c>
    </row>
    <row r="25" spans="1:6">
      <c r="A25" s="2" t="s">
        <v>240</v>
      </c>
      <c r="B25" s="2" t="s">
        <v>3</v>
      </c>
      <c r="C25" s="7" t="s">
        <v>241</v>
      </c>
      <c r="D25" s="2" t="s">
        <v>242</v>
      </c>
      <c r="E25" s="4">
        <v>10000</v>
      </c>
      <c r="F25" s="2" t="s">
        <v>235</v>
      </c>
    </row>
    <row r="26" spans="1:6">
      <c r="A26" s="2" t="s">
        <v>243</v>
      </c>
      <c r="B26" s="2" t="s">
        <v>3</v>
      </c>
      <c r="C26" s="7" t="s">
        <v>106</v>
      </c>
      <c r="D26" s="2" t="s">
        <v>244</v>
      </c>
      <c r="E26" s="4">
        <v>20422</v>
      </c>
      <c r="F26" s="2" t="s">
        <v>235</v>
      </c>
    </row>
    <row r="27" spans="1:6">
      <c r="A27" s="2" t="s">
        <v>245</v>
      </c>
      <c r="B27" s="2" t="s">
        <v>237</v>
      </c>
      <c r="C27" s="7" t="s">
        <v>246</v>
      </c>
      <c r="D27" s="2" t="s">
        <v>247</v>
      </c>
      <c r="E27" s="4">
        <v>12995</v>
      </c>
      <c r="F27" s="2" t="s">
        <v>9</v>
      </c>
    </row>
    <row r="28" spans="1:6">
      <c r="A28" s="2" t="s">
        <v>73</v>
      </c>
      <c r="B28" s="2" t="s">
        <v>3</v>
      </c>
      <c r="C28" s="7" t="s">
        <v>248</v>
      </c>
      <c r="D28" s="2" t="s">
        <v>249</v>
      </c>
      <c r="E28" s="4">
        <v>11330</v>
      </c>
      <c r="F28" s="2" t="s">
        <v>34</v>
      </c>
    </row>
    <row r="29" spans="1:6">
      <c r="A29" s="2" t="s">
        <v>70</v>
      </c>
      <c r="B29" s="2" t="s">
        <v>207</v>
      </c>
      <c r="C29" s="7" t="s">
        <v>250</v>
      </c>
      <c r="D29" s="2" t="s">
        <v>0</v>
      </c>
      <c r="E29" s="4">
        <v>30440</v>
      </c>
      <c r="F29" s="2" t="s">
        <v>139</v>
      </c>
    </row>
    <row r="30" spans="1:6">
      <c r="A30" s="2" t="s">
        <v>251</v>
      </c>
      <c r="B30" s="2" t="s">
        <v>252</v>
      </c>
      <c r="C30" s="7" t="s">
        <v>253</v>
      </c>
      <c r="D30" s="2" t="s">
        <v>254</v>
      </c>
      <c r="E30" s="4">
        <v>164176</v>
      </c>
      <c r="F30" s="2" t="s">
        <v>235</v>
      </c>
    </row>
    <row r="31" spans="1:6">
      <c r="A31" s="2" t="s">
        <v>255</v>
      </c>
      <c r="B31" s="2" t="s">
        <v>3</v>
      </c>
      <c r="C31" s="7" t="s">
        <v>256</v>
      </c>
      <c r="D31" s="2" t="s">
        <v>257</v>
      </c>
      <c r="E31" s="4">
        <v>217000</v>
      </c>
      <c r="F31" s="2" t="s">
        <v>235</v>
      </c>
    </row>
    <row r="32" spans="1:6">
      <c r="A32" s="2" t="s">
        <v>70</v>
      </c>
      <c r="B32" s="2" t="s">
        <v>71</v>
      </c>
      <c r="C32" s="7" t="s">
        <v>128</v>
      </c>
      <c r="D32" s="2" t="s">
        <v>129</v>
      </c>
      <c r="E32" s="4">
        <v>20500</v>
      </c>
      <c r="F32" s="2" t="s">
        <v>9</v>
      </c>
    </row>
    <row r="33" spans="1:6">
      <c r="A33" s="2" t="s">
        <v>130</v>
      </c>
      <c r="B33" s="2" t="s">
        <v>54</v>
      </c>
      <c r="C33" s="7" t="s">
        <v>102</v>
      </c>
      <c r="D33" s="2" t="s">
        <v>39</v>
      </c>
      <c r="E33" s="4">
        <v>47850</v>
      </c>
      <c r="F33" s="2" t="s">
        <v>9</v>
      </c>
    </row>
    <row r="34" spans="1:6" ht="27">
      <c r="A34" s="2" t="s">
        <v>131</v>
      </c>
      <c r="B34" s="2" t="s">
        <v>4</v>
      </c>
      <c r="C34" s="7" t="s">
        <v>103</v>
      </c>
      <c r="D34" s="2" t="s">
        <v>50</v>
      </c>
      <c r="E34" s="4">
        <v>38000</v>
      </c>
      <c r="F34" s="2" t="s">
        <v>9</v>
      </c>
    </row>
    <row r="35" spans="1:6">
      <c r="A35" s="2" t="s">
        <v>132</v>
      </c>
      <c r="B35" s="2" t="s">
        <v>4</v>
      </c>
      <c r="C35" s="7" t="s">
        <v>133</v>
      </c>
      <c r="D35" s="2" t="s">
        <v>134</v>
      </c>
      <c r="E35" s="4">
        <v>847890</v>
      </c>
      <c r="F35" s="2" t="s">
        <v>9</v>
      </c>
    </row>
    <row r="36" spans="1:6">
      <c r="A36" s="2" t="s">
        <v>258</v>
      </c>
      <c r="B36" s="2" t="s">
        <v>259</v>
      </c>
      <c r="C36" s="7" t="s">
        <v>312</v>
      </c>
      <c r="D36" s="2" t="s">
        <v>68</v>
      </c>
      <c r="E36" s="4">
        <v>50000</v>
      </c>
      <c r="F36" s="2" t="s">
        <v>235</v>
      </c>
    </row>
    <row r="37" spans="1:6" ht="27">
      <c r="A37" s="2" t="s">
        <v>73</v>
      </c>
      <c r="B37" s="2" t="s">
        <v>33</v>
      </c>
      <c r="C37" s="7" t="s">
        <v>135</v>
      </c>
      <c r="D37" s="2" t="s">
        <v>136</v>
      </c>
      <c r="E37" s="4">
        <v>90000</v>
      </c>
      <c r="F37" s="2" t="s">
        <v>22</v>
      </c>
    </row>
    <row r="38" spans="1:6">
      <c r="A38" s="2" t="s">
        <v>137</v>
      </c>
      <c r="B38" s="2" t="s">
        <v>31</v>
      </c>
      <c r="C38" s="7" t="s">
        <v>78</v>
      </c>
      <c r="D38" s="2" t="s">
        <v>138</v>
      </c>
      <c r="E38" s="4">
        <v>18000</v>
      </c>
      <c r="F38" s="2" t="s">
        <v>139</v>
      </c>
    </row>
    <row r="39" spans="1:6">
      <c r="A39" s="2" t="s">
        <v>140</v>
      </c>
      <c r="B39" s="2" t="s">
        <v>141</v>
      </c>
      <c r="C39" s="7" t="s">
        <v>142</v>
      </c>
      <c r="D39" s="2" t="s">
        <v>143</v>
      </c>
      <c r="E39" s="4">
        <v>10200</v>
      </c>
      <c r="F39" s="2" t="s">
        <v>9</v>
      </c>
    </row>
    <row r="40" spans="1:6">
      <c r="A40" s="2" t="s">
        <v>144</v>
      </c>
      <c r="B40" s="2" t="s">
        <v>33</v>
      </c>
      <c r="C40" s="7" t="s">
        <v>145</v>
      </c>
      <c r="D40" s="2" t="s">
        <v>0</v>
      </c>
      <c r="E40" s="4">
        <v>40000</v>
      </c>
      <c r="F40" s="2" t="s">
        <v>139</v>
      </c>
    </row>
    <row r="41" spans="1:6">
      <c r="A41" s="2" t="s">
        <v>144</v>
      </c>
      <c r="B41" s="2" t="s">
        <v>33</v>
      </c>
      <c r="C41" s="7" t="s">
        <v>146</v>
      </c>
      <c r="D41" s="2" t="s">
        <v>42</v>
      </c>
      <c r="E41" s="4">
        <v>35000</v>
      </c>
      <c r="F41" s="2" t="s">
        <v>41</v>
      </c>
    </row>
    <row r="42" spans="1:6">
      <c r="A42" s="2" t="s">
        <v>147</v>
      </c>
      <c r="B42" s="2" t="s">
        <v>33</v>
      </c>
      <c r="C42" s="7" t="s">
        <v>148</v>
      </c>
      <c r="D42" s="2" t="s">
        <v>149</v>
      </c>
      <c r="E42" s="4">
        <v>41298</v>
      </c>
      <c r="F42" s="2" t="s">
        <v>9</v>
      </c>
    </row>
    <row r="43" spans="1:6">
      <c r="A43" s="2" t="s">
        <v>150</v>
      </c>
      <c r="B43" s="2" t="s">
        <v>33</v>
      </c>
      <c r="C43" s="7" t="s">
        <v>81</v>
      </c>
      <c r="D43" s="2" t="s">
        <v>151</v>
      </c>
      <c r="E43" s="4">
        <v>49000</v>
      </c>
      <c r="F43" s="2" t="s">
        <v>9</v>
      </c>
    </row>
    <row r="44" spans="1:6">
      <c r="A44" s="2" t="s">
        <v>88</v>
      </c>
      <c r="B44" s="2" t="s">
        <v>33</v>
      </c>
      <c r="C44" s="7" t="s">
        <v>89</v>
      </c>
      <c r="D44" s="2" t="s">
        <v>19</v>
      </c>
      <c r="E44" s="4">
        <v>125000</v>
      </c>
      <c r="F44" s="2" t="s">
        <v>34</v>
      </c>
    </row>
    <row r="45" spans="1:6">
      <c r="A45" s="2" t="s">
        <v>88</v>
      </c>
      <c r="B45" s="2" t="s">
        <v>80</v>
      </c>
      <c r="C45" s="7" t="s">
        <v>152</v>
      </c>
      <c r="D45" s="2" t="s">
        <v>19</v>
      </c>
      <c r="E45" s="4">
        <v>15000</v>
      </c>
      <c r="F45" s="2" t="s">
        <v>34</v>
      </c>
    </row>
    <row r="46" spans="1:6">
      <c r="A46" s="2" t="s">
        <v>260</v>
      </c>
      <c r="B46" s="2" t="s">
        <v>261</v>
      </c>
      <c r="C46" s="7" t="s">
        <v>262</v>
      </c>
      <c r="D46" s="2" t="s">
        <v>5</v>
      </c>
      <c r="E46" s="4">
        <v>265200</v>
      </c>
      <c r="F46" s="2" t="s">
        <v>9</v>
      </c>
    </row>
    <row r="47" spans="1:6">
      <c r="A47" s="2" t="s">
        <v>96</v>
      </c>
      <c r="B47" s="2" t="s">
        <v>33</v>
      </c>
      <c r="C47" s="7" t="s">
        <v>263</v>
      </c>
      <c r="D47" s="2" t="s">
        <v>264</v>
      </c>
      <c r="E47" s="4">
        <v>170000</v>
      </c>
      <c r="F47" s="2" t="s">
        <v>9</v>
      </c>
    </row>
    <row r="48" spans="1:6">
      <c r="A48" s="9"/>
      <c r="B48" s="9" t="s">
        <v>91</v>
      </c>
      <c r="C48" s="10" t="str">
        <f>COUNTA(C21:C47)&amp;"건"</f>
        <v>27건</v>
      </c>
      <c r="D48" s="9"/>
      <c r="E48" s="11">
        <f>SUM(E21:E47)</f>
        <v>3950659</v>
      </c>
      <c r="F48" s="9"/>
    </row>
    <row r="49" spans="1:6" ht="27">
      <c r="A49" s="2" t="s">
        <v>13</v>
      </c>
      <c r="B49" s="2" t="s">
        <v>90</v>
      </c>
      <c r="C49" s="7" t="s">
        <v>153</v>
      </c>
      <c r="D49" s="2" t="s">
        <v>154</v>
      </c>
      <c r="E49" s="4">
        <v>216000</v>
      </c>
      <c r="F49" s="2" t="s">
        <v>11</v>
      </c>
    </row>
    <row r="50" spans="1:6">
      <c r="A50" s="2" t="s">
        <v>155</v>
      </c>
      <c r="B50" s="2" t="s">
        <v>23</v>
      </c>
      <c r="C50" s="7" t="s">
        <v>156</v>
      </c>
      <c r="D50" s="2" t="s">
        <v>38</v>
      </c>
      <c r="E50" s="4">
        <v>100000</v>
      </c>
      <c r="F50" s="2" t="s">
        <v>139</v>
      </c>
    </row>
    <row r="51" spans="1:6">
      <c r="A51" s="2" t="s">
        <v>157</v>
      </c>
      <c r="B51" s="2" t="s">
        <v>23</v>
      </c>
      <c r="C51" s="7" t="s">
        <v>158</v>
      </c>
      <c r="D51" s="2" t="s">
        <v>159</v>
      </c>
      <c r="E51" s="4">
        <v>216000</v>
      </c>
      <c r="F51" s="2" t="s">
        <v>139</v>
      </c>
    </row>
    <row r="52" spans="1:6">
      <c r="A52" s="2" t="s">
        <v>84</v>
      </c>
      <c r="B52" s="2" t="s">
        <v>23</v>
      </c>
      <c r="C52" s="7" t="s">
        <v>52</v>
      </c>
      <c r="D52" s="2" t="s">
        <v>42</v>
      </c>
      <c r="E52" s="4">
        <v>18180</v>
      </c>
      <c r="F52" s="2" t="s">
        <v>41</v>
      </c>
    </row>
    <row r="53" spans="1:6">
      <c r="A53" s="2" t="s">
        <v>86</v>
      </c>
      <c r="B53" s="2" t="s">
        <v>23</v>
      </c>
      <c r="C53" s="7" t="s">
        <v>160</v>
      </c>
      <c r="D53" s="2" t="s">
        <v>161</v>
      </c>
      <c r="E53" s="4">
        <v>30300</v>
      </c>
      <c r="F53" s="2" t="s">
        <v>9</v>
      </c>
    </row>
    <row r="54" spans="1:6">
      <c r="A54" s="2" t="s">
        <v>162</v>
      </c>
      <c r="B54" s="2" t="s">
        <v>23</v>
      </c>
      <c r="C54" s="7" t="s">
        <v>163</v>
      </c>
      <c r="D54" s="2" t="s">
        <v>5</v>
      </c>
      <c r="E54" s="4">
        <v>67900</v>
      </c>
      <c r="F54" s="2" t="s">
        <v>9</v>
      </c>
    </row>
    <row r="55" spans="1:6">
      <c r="A55" s="2" t="s">
        <v>96</v>
      </c>
      <c r="B55" s="2" t="s">
        <v>23</v>
      </c>
      <c r="C55" s="7" t="s">
        <v>265</v>
      </c>
      <c r="D55" s="2" t="s">
        <v>5</v>
      </c>
      <c r="E55" s="4">
        <v>76500</v>
      </c>
      <c r="F55" s="2" t="s">
        <v>9</v>
      </c>
    </row>
    <row r="56" spans="1:6">
      <c r="A56" s="2" t="s">
        <v>162</v>
      </c>
      <c r="B56" s="2" t="s">
        <v>46</v>
      </c>
      <c r="C56" s="7" t="s">
        <v>164</v>
      </c>
      <c r="D56" s="2" t="s">
        <v>5</v>
      </c>
      <c r="E56" s="4">
        <v>75200</v>
      </c>
      <c r="F56" s="2" t="s">
        <v>9</v>
      </c>
    </row>
    <row r="57" spans="1:6">
      <c r="A57" s="2" t="s">
        <v>96</v>
      </c>
      <c r="B57" s="2" t="s">
        <v>46</v>
      </c>
      <c r="C57" s="7" t="s">
        <v>266</v>
      </c>
      <c r="D57" s="2" t="s">
        <v>107</v>
      </c>
      <c r="E57" s="4">
        <v>30480</v>
      </c>
      <c r="F57" s="2" t="s">
        <v>9</v>
      </c>
    </row>
    <row r="58" spans="1:6">
      <c r="A58" s="2" t="s">
        <v>96</v>
      </c>
      <c r="B58" s="2" t="s">
        <v>46</v>
      </c>
      <c r="C58" s="7" t="s">
        <v>267</v>
      </c>
      <c r="D58" s="2" t="s">
        <v>268</v>
      </c>
      <c r="E58" s="4">
        <v>42000</v>
      </c>
      <c r="F58" s="2" t="s">
        <v>9</v>
      </c>
    </row>
    <row r="59" spans="1:6" ht="27">
      <c r="A59" s="2" t="s">
        <v>165</v>
      </c>
      <c r="B59" s="2" t="s">
        <v>166</v>
      </c>
      <c r="C59" s="7" t="s">
        <v>167</v>
      </c>
      <c r="D59" s="2" t="s">
        <v>168</v>
      </c>
      <c r="E59" s="4">
        <v>21000</v>
      </c>
      <c r="F59" s="2" t="s">
        <v>9</v>
      </c>
    </row>
    <row r="60" spans="1:6">
      <c r="A60" s="2" t="s">
        <v>169</v>
      </c>
      <c r="B60" s="2" t="s">
        <v>8</v>
      </c>
      <c r="C60" s="7" t="s">
        <v>67</v>
      </c>
      <c r="D60" s="2" t="s">
        <v>68</v>
      </c>
      <c r="E60" s="4">
        <v>10000</v>
      </c>
      <c r="F60" s="2" t="s">
        <v>139</v>
      </c>
    </row>
    <row r="61" spans="1:6">
      <c r="A61" s="9"/>
      <c r="B61" s="9" t="s">
        <v>92</v>
      </c>
      <c r="C61" s="10" t="str">
        <f>COUNTA(C49:C60)&amp;"건"</f>
        <v>12건</v>
      </c>
      <c r="D61" s="9"/>
      <c r="E61" s="11">
        <f>SUM(E49:E60)</f>
        <v>903560</v>
      </c>
      <c r="F61" s="9"/>
    </row>
    <row r="62" spans="1:6" ht="27">
      <c r="A62" s="2" t="s">
        <v>170</v>
      </c>
      <c r="B62" s="2" t="s">
        <v>171</v>
      </c>
      <c r="C62" s="7" t="s">
        <v>172</v>
      </c>
      <c r="D62" s="2" t="s">
        <v>16</v>
      </c>
      <c r="E62" s="4">
        <v>97200</v>
      </c>
      <c r="F62" s="2" t="s">
        <v>139</v>
      </c>
    </row>
    <row r="63" spans="1:6">
      <c r="A63" s="2" t="s">
        <v>157</v>
      </c>
      <c r="B63" s="2" t="s">
        <v>51</v>
      </c>
      <c r="C63" s="7" t="s">
        <v>173</v>
      </c>
      <c r="D63" s="2" t="s">
        <v>174</v>
      </c>
      <c r="E63" s="4">
        <v>20000</v>
      </c>
      <c r="F63" s="2" t="s">
        <v>139</v>
      </c>
    </row>
    <row r="64" spans="1:6" ht="27">
      <c r="A64" s="2" t="s">
        <v>175</v>
      </c>
      <c r="B64" s="2" t="s">
        <v>25</v>
      </c>
      <c r="C64" s="7" t="s">
        <v>104</v>
      </c>
      <c r="D64" s="2" t="s">
        <v>176</v>
      </c>
      <c r="E64" s="4">
        <v>18000</v>
      </c>
      <c r="F64" s="2" t="s">
        <v>11</v>
      </c>
    </row>
    <row r="65" spans="1:6">
      <c r="A65" s="2" t="s">
        <v>169</v>
      </c>
      <c r="B65" s="2" t="s">
        <v>20</v>
      </c>
      <c r="C65" s="7" t="s">
        <v>177</v>
      </c>
      <c r="D65" s="2" t="s">
        <v>178</v>
      </c>
      <c r="E65" s="4">
        <v>10000</v>
      </c>
      <c r="F65" s="2" t="s">
        <v>139</v>
      </c>
    </row>
    <row r="66" spans="1:6">
      <c r="A66" s="2" t="s">
        <v>96</v>
      </c>
      <c r="B66" s="2" t="s">
        <v>20</v>
      </c>
      <c r="C66" s="7" t="s">
        <v>269</v>
      </c>
      <c r="D66" s="2" t="s">
        <v>5</v>
      </c>
      <c r="E66" s="4">
        <v>265200</v>
      </c>
      <c r="F66" s="2" t="s">
        <v>9</v>
      </c>
    </row>
    <row r="67" spans="1:6">
      <c r="A67" s="9"/>
      <c r="B67" s="9" t="s">
        <v>93</v>
      </c>
      <c r="C67" s="10" t="s">
        <v>95</v>
      </c>
      <c r="D67" s="9"/>
      <c r="E67" s="11">
        <f>SUM(E62:E66)</f>
        <v>410400</v>
      </c>
      <c r="F67" s="9"/>
    </row>
    <row r="68" spans="1:6" ht="27">
      <c r="A68" s="2" t="s">
        <v>10</v>
      </c>
      <c r="B68" s="2" t="s">
        <v>85</v>
      </c>
      <c r="C68" s="7" t="s">
        <v>179</v>
      </c>
      <c r="D68" s="2" t="s">
        <v>180</v>
      </c>
      <c r="E68" s="4">
        <v>33000</v>
      </c>
      <c r="F68" s="2" t="s">
        <v>11</v>
      </c>
    </row>
    <row r="69" spans="1:6" ht="27">
      <c r="A69" s="2" t="s">
        <v>12</v>
      </c>
      <c r="B69" s="2" t="s">
        <v>181</v>
      </c>
      <c r="C69" s="7" t="s">
        <v>182</v>
      </c>
      <c r="D69" s="2" t="s">
        <v>183</v>
      </c>
      <c r="E69" s="4">
        <v>28930</v>
      </c>
      <c r="F69" s="2" t="s">
        <v>9</v>
      </c>
    </row>
    <row r="70" spans="1:6">
      <c r="A70" s="2" t="s">
        <v>169</v>
      </c>
      <c r="B70" s="2" t="s">
        <v>21</v>
      </c>
      <c r="C70" s="7" t="s">
        <v>177</v>
      </c>
      <c r="D70" s="2" t="s">
        <v>178</v>
      </c>
      <c r="E70" s="4">
        <v>10000</v>
      </c>
      <c r="F70" s="2" t="s">
        <v>139</v>
      </c>
    </row>
    <row r="71" spans="1:6">
      <c r="A71" s="2" t="s">
        <v>169</v>
      </c>
      <c r="B71" s="2" t="s">
        <v>21</v>
      </c>
      <c r="C71" s="7" t="s">
        <v>177</v>
      </c>
      <c r="D71" s="2" t="s">
        <v>184</v>
      </c>
      <c r="E71" s="4">
        <v>38000</v>
      </c>
      <c r="F71" s="2" t="s">
        <v>139</v>
      </c>
    </row>
    <row r="72" spans="1:6">
      <c r="A72" s="2" t="s">
        <v>175</v>
      </c>
      <c r="B72" s="2" t="s">
        <v>26</v>
      </c>
      <c r="C72" s="7" t="s">
        <v>185</v>
      </c>
      <c r="D72" s="2" t="s">
        <v>186</v>
      </c>
      <c r="E72" s="4">
        <v>30000</v>
      </c>
      <c r="F72" s="2" t="s">
        <v>9</v>
      </c>
    </row>
    <row r="73" spans="1:6">
      <c r="A73" s="2" t="s">
        <v>175</v>
      </c>
      <c r="B73" s="2" t="s">
        <v>26</v>
      </c>
      <c r="C73" s="7" t="s">
        <v>187</v>
      </c>
      <c r="D73" s="2" t="s">
        <v>82</v>
      </c>
      <c r="E73" s="4">
        <v>15000</v>
      </c>
      <c r="F73" s="2" t="s">
        <v>139</v>
      </c>
    </row>
    <row r="74" spans="1:6" ht="27">
      <c r="A74" s="2" t="s">
        <v>140</v>
      </c>
      <c r="B74" s="2" t="s">
        <v>188</v>
      </c>
      <c r="C74" s="7" t="s">
        <v>76</v>
      </c>
      <c r="D74" s="2" t="s">
        <v>77</v>
      </c>
      <c r="E74" s="4">
        <v>10000</v>
      </c>
      <c r="F74" s="2" t="s">
        <v>9</v>
      </c>
    </row>
    <row r="75" spans="1:6" ht="27">
      <c r="A75" s="2" t="s">
        <v>189</v>
      </c>
      <c r="B75" s="2" t="s">
        <v>48</v>
      </c>
      <c r="C75" s="7" t="s">
        <v>32</v>
      </c>
      <c r="D75" s="2" t="s">
        <v>190</v>
      </c>
      <c r="E75" s="4">
        <v>60000</v>
      </c>
      <c r="F75" s="2" t="s">
        <v>9</v>
      </c>
    </row>
    <row r="76" spans="1:6" ht="27">
      <c r="A76" s="2" t="s">
        <v>74</v>
      </c>
      <c r="B76" s="2" t="s">
        <v>48</v>
      </c>
      <c r="C76" s="7" t="s">
        <v>49</v>
      </c>
      <c r="D76" s="2" t="s">
        <v>75</v>
      </c>
      <c r="E76" s="4">
        <v>38000</v>
      </c>
      <c r="F76" s="2" t="s">
        <v>9</v>
      </c>
    </row>
    <row r="77" spans="1:6">
      <c r="A77" s="9"/>
      <c r="B77" s="9" t="s">
        <v>94</v>
      </c>
      <c r="C77" s="10" t="s">
        <v>300</v>
      </c>
      <c r="D77" s="9"/>
      <c r="E77" s="11">
        <f>SUM(E68:E76)</f>
        <v>262930</v>
      </c>
      <c r="F77" s="9"/>
    </row>
    <row r="78" spans="1:6">
      <c r="A78" s="15" t="s">
        <v>306</v>
      </c>
      <c r="B78" s="15"/>
      <c r="C78" s="15" t="s">
        <v>319</v>
      </c>
      <c r="D78" s="15"/>
      <c r="E78" s="16">
        <f>SUM(E113,E119,E121)</f>
        <v>8443636</v>
      </c>
      <c r="F78" s="15"/>
    </row>
    <row r="79" spans="1:6">
      <c r="A79" s="2" t="s">
        <v>191</v>
      </c>
      <c r="B79" s="2" t="s">
        <v>3</v>
      </c>
      <c r="C79" s="7" t="s">
        <v>58</v>
      </c>
      <c r="D79" s="2" t="s">
        <v>192</v>
      </c>
      <c r="E79" s="4">
        <v>120000</v>
      </c>
      <c r="F79" s="2" t="s">
        <v>2</v>
      </c>
    </row>
    <row r="80" spans="1:6">
      <c r="A80" s="2" t="s">
        <v>191</v>
      </c>
      <c r="B80" s="2" t="s">
        <v>3</v>
      </c>
      <c r="C80" s="7" t="s">
        <v>193</v>
      </c>
      <c r="D80" s="2" t="s">
        <v>194</v>
      </c>
      <c r="E80" s="4">
        <v>110000</v>
      </c>
      <c r="F80" s="2" t="s">
        <v>35</v>
      </c>
    </row>
    <row r="81" spans="1:6">
      <c r="A81" s="2" t="s">
        <v>59</v>
      </c>
      <c r="B81" s="2" t="s">
        <v>3</v>
      </c>
      <c r="C81" s="7" t="s">
        <v>195</v>
      </c>
      <c r="D81" s="2" t="s">
        <v>196</v>
      </c>
      <c r="E81" s="4">
        <v>154000</v>
      </c>
      <c r="F81" s="2" t="s">
        <v>2</v>
      </c>
    </row>
    <row r="82" spans="1:6">
      <c r="A82" s="2" t="s">
        <v>59</v>
      </c>
      <c r="B82" s="2" t="s">
        <v>3</v>
      </c>
      <c r="C82" s="7" t="s">
        <v>105</v>
      </c>
      <c r="D82" s="2" t="s">
        <v>26</v>
      </c>
      <c r="E82" s="4">
        <v>436700</v>
      </c>
      <c r="F82" s="2" t="s">
        <v>2</v>
      </c>
    </row>
    <row r="83" spans="1:6">
      <c r="A83" s="2" t="s">
        <v>59</v>
      </c>
      <c r="B83" s="2" t="s">
        <v>3</v>
      </c>
      <c r="C83" s="7" t="s">
        <v>197</v>
      </c>
      <c r="D83" s="2" t="s">
        <v>198</v>
      </c>
      <c r="E83" s="4">
        <v>306000</v>
      </c>
      <c r="F83" s="2" t="s">
        <v>199</v>
      </c>
    </row>
    <row r="84" spans="1:6" ht="27">
      <c r="A84" s="2" t="s">
        <v>12</v>
      </c>
      <c r="B84" s="2" t="s">
        <v>207</v>
      </c>
      <c r="C84" s="7" t="s">
        <v>62</v>
      </c>
      <c r="D84" s="2" t="s">
        <v>63</v>
      </c>
      <c r="E84" s="4">
        <v>463141</v>
      </c>
      <c r="F84" s="2" t="s">
        <v>14</v>
      </c>
    </row>
    <row r="85" spans="1:6" ht="27">
      <c r="A85" s="2" t="s">
        <v>12</v>
      </c>
      <c r="B85" s="2" t="s">
        <v>15</v>
      </c>
      <c r="C85" s="7" t="s">
        <v>64</v>
      </c>
      <c r="D85" s="2" t="s">
        <v>208</v>
      </c>
      <c r="E85" s="4">
        <v>285961</v>
      </c>
      <c r="F85" s="2" t="s">
        <v>2</v>
      </c>
    </row>
    <row r="86" spans="1:6">
      <c r="A86" s="2" t="s">
        <v>223</v>
      </c>
      <c r="B86" s="2" t="s">
        <v>3</v>
      </c>
      <c r="C86" s="7" t="s">
        <v>224</v>
      </c>
      <c r="D86" s="2" t="s">
        <v>225</v>
      </c>
      <c r="E86" s="4">
        <v>49000</v>
      </c>
      <c r="F86" s="2" t="s">
        <v>14</v>
      </c>
    </row>
    <row r="87" spans="1:6">
      <c r="A87" s="2" t="s">
        <v>232</v>
      </c>
      <c r="B87" s="2" t="s">
        <v>3</v>
      </c>
      <c r="C87" s="7" t="s">
        <v>270</v>
      </c>
      <c r="D87" s="2" t="s">
        <v>5</v>
      </c>
      <c r="E87" s="4">
        <v>129948</v>
      </c>
      <c r="F87" s="2" t="s">
        <v>2</v>
      </c>
    </row>
    <row r="88" spans="1:6">
      <c r="A88" s="2" t="s">
        <v>232</v>
      </c>
      <c r="B88" s="2" t="s">
        <v>3</v>
      </c>
      <c r="C88" s="7" t="s">
        <v>271</v>
      </c>
      <c r="D88" s="2" t="s">
        <v>272</v>
      </c>
      <c r="E88" s="4">
        <v>147054</v>
      </c>
      <c r="F88" s="2" t="s">
        <v>273</v>
      </c>
    </row>
    <row r="89" spans="1:6" ht="27">
      <c r="A89" s="2" t="s">
        <v>236</v>
      </c>
      <c r="B89" s="2" t="s">
        <v>237</v>
      </c>
      <c r="C89" s="7" t="s">
        <v>274</v>
      </c>
      <c r="D89" s="2" t="s">
        <v>36</v>
      </c>
      <c r="E89" s="4">
        <v>65000</v>
      </c>
      <c r="F89" s="2" t="s">
        <v>37</v>
      </c>
    </row>
    <row r="90" spans="1:6" ht="27">
      <c r="A90" s="2" t="s">
        <v>275</v>
      </c>
      <c r="B90" s="2" t="s">
        <v>276</v>
      </c>
      <c r="C90" s="7" t="s">
        <v>277</v>
      </c>
      <c r="D90" s="2" t="s">
        <v>5</v>
      </c>
      <c r="E90" s="4">
        <v>43060</v>
      </c>
      <c r="F90" s="2" t="s">
        <v>2</v>
      </c>
    </row>
    <row r="91" spans="1:6">
      <c r="A91" s="2" t="s">
        <v>278</v>
      </c>
      <c r="B91" s="2" t="s">
        <v>3</v>
      </c>
      <c r="C91" s="7" t="s">
        <v>279</v>
      </c>
      <c r="D91" s="2" t="s">
        <v>24</v>
      </c>
      <c r="E91" s="4">
        <v>47545</v>
      </c>
      <c r="F91" s="2" t="s">
        <v>14</v>
      </c>
    </row>
    <row r="92" spans="1:6">
      <c r="A92" s="2" t="s">
        <v>226</v>
      </c>
      <c r="B92" s="2" t="s">
        <v>15</v>
      </c>
      <c r="C92" s="7" t="s">
        <v>280</v>
      </c>
      <c r="D92" s="2" t="s">
        <v>281</v>
      </c>
      <c r="E92" s="4">
        <v>89232</v>
      </c>
      <c r="F92" s="2" t="s">
        <v>2</v>
      </c>
    </row>
    <row r="93" spans="1:6">
      <c r="A93" s="2" t="s">
        <v>96</v>
      </c>
      <c r="B93" s="2" t="s">
        <v>3</v>
      </c>
      <c r="C93" s="7" t="s">
        <v>282</v>
      </c>
      <c r="D93" s="2" t="s">
        <v>283</v>
      </c>
      <c r="E93" s="4">
        <v>238260</v>
      </c>
      <c r="F93" s="2" t="s">
        <v>273</v>
      </c>
    </row>
    <row r="94" spans="1:6">
      <c r="A94" s="2" t="s">
        <v>260</v>
      </c>
      <c r="B94" s="2" t="s">
        <v>237</v>
      </c>
      <c r="C94" s="7" t="s">
        <v>284</v>
      </c>
      <c r="D94" s="2" t="s">
        <v>5</v>
      </c>
      <c r="E94" s="4">
        <v>11000</v>
      </c>
      <c r="F94" s="2" t="s">
        <v>2</v>
      </c>
    </row>
    <row r="95" spans="1:6" ht="27">
      <c r="A95" s="2" t="s">
        <v>313</v>
      </c>
      <c r="B95" s="2" t="s">
        <v>99</v>
      </c>
      <c r="C95" s="7" t="s">
        <v>314</v>
      </c>
      <c r="D95" s="2" t="s">
        <v>5</v>
      </c>
      <c r="E95" s="4">
        <v>25920</v>
      </c>
      <c r="F95" s="2" t="s">
        <v>98</v>
      </c>
    </row>
    <row r="96" spans="1:6">
      <c r="A96" s="2" t="s">
        <v>255</v>
      </c>
      <c r="B96" s="2" t="s">
        <v>3</v>
      </c>
      <c r="C96" s="7" t="s">
        <v>285</v>
      </c>
      <c r="D96" s="2" t="s">
        <v>286</v>
      </c>
      <c r="E96" s="4">
        <v>73100</v>
      </c>
      <c r="F96" s="2" t="s">
        <v>287</v>
      </c>
    </row>
    <row r="97" spans="1:6" ht="27">
      <c r="A97" s="2" t="s">
        <v>44</v>
      </c>
      <c r="B97" s="2" t="s">
        <v>114</v>
      </c>
      <c r="C97" s="7" t="s">
        <v>100</v>
      </c>
      <c r="D97" s="2" t="s">
        <v>115</v>
      </c>
      <c r="E97" s="4">
        <v>520000</v>
      </c>
      <c r="F97" s="2" t="s">
        <v>35</v>
      </c>
    </row>
    <row r="98" spans="1:6">
      <c r="A98" s="2" t="s">
        <v>59</v>
      </c>
      <c r="B98" s="2" t="s">
        <v>4</v>
      </c>
      <c r="C98" s="7" t="s">
        <v>200</v>
      </c>
      <c r="D98" s="2" t="s">
        <v>5</v>
      </c>
      <c r="E98" s="4">
        <v>200000</v>
      </c>
      <c r="F98" s="2" t="s">
        <v>2</v>
      </c>
    </row>
    <row r="99" spans="1:6">
      <c r="A99" s="2" t="s">
        <v>59</v>
      </c>
      <c r="B99" s="2" t="s">
        <v>4</v>
      </c>
      <c r="C99" s="7" t="s">
        <v>201</v>
      </c>
      <c r="D99" s="2" t="s">
        <v>19</v>
      </c>
      <c r="E99" s="4">
        <v>900000</v>
      </c>
      <c r="F99" s="2" t="s">
        <v>35</v>
      </c>
    </row>
    <row r="100" spans="1:6" ht="27">
      <c r="A100" s="2" t="s">
        <v>203</v>
      </c>
      <c r="B100" s="2" t="s">
        <v>204</v>
      </c>
      <c r="C100" s="7" t="s">
        <v>205</v>
      </c>
      <c r="D100" s="2" t="s">
        <v>206</v>
      </c>
      <c r="E100" s="4">
        <v>30000</v>
      </c>
      <c r="F100" s="2" t="s">
        <v>35</v>
      </c>
    </row>
    <row r="101" spans="1:6" ht="27">
      <c r="A101" s="2" t="s">
        <v>12</v>
      </c>
      <c r="B101" s="2" t="s">
        <v>4</v>
      </c>
      <c r="C101" s="7" t="s">
        <v>209</v>
      </c>
      <c r="D101" s="2" t="s">
        <v>5</v>
      </c>
      <c r="E101" s="4">
        <v>75600</v>
      </c>
      <c r="F101" s="2" t="s">
        <v>2</v>
      </c>
    </row>
    <row r="102" spans="1:6" ht="27">
      <c r="A102" s="2" t="s">
        <v>12</v>
      </c>
      <c r="B102" s="2" t="s">
        <v>4</v>
      </c>
      <c r="C102" s="7" t="s">
        <v>65</v>
      </c>
      <c r="D102" s="2" t="s">
        <v>42</v>
      </c>
      <c r="E102" s="4">
        <v>1100000</v>
      </c>
      <c r="F102" s="2" t="s">
        <v>43</v>
      </c>
    </row>
    <row r="103" spans="1:6" ht="27">
      <c r="A103" s="2" t="s">
        <v>211</v>
      </c>
      <c r="B103" s="2" t="s">
        <v>4</v>
      </c>
      <c r="C103" s="7" t="s">
        <v>79</v>
      </c>
      <c r="D103" s="2" t="s">
        <v>36</v>
      </c>
      <c r="E103" s="4">
        <v>215272</v>
      </c>
      <c r="F103" s="2" t="s">
        <v>37</v>
      </c>
    </row>
    <row r="104" spans="1:6">
      <c r="A104" s="2" t="s">
        <v>214</v>
      </c>
      <c r="B104" s="2" t="s">
        <v>4</v>
      </c>
      <c r="C104" s="7" t="s">
        <v>83</v>
      </c>
      <c r="D104" s="2" t="s">
        <v>5</v>
      </c>
      <c r="E104" s="4">
        <v>150000</v>
      </c>
      <c r="F104" s="2" t="s">
        <v>2</v>
      </c>
    </row>
    <row r="105" spans="1:6" ht="27">
      <c r="A105" s="2" t="s">
        <v>44</v>
      </c>
      <c r="B105" s="2" t="s">
        <v>219</v>
      </c>
      <c r="C105" s="7" t="s">
        <v>220</v>
      </c>
      <c r="D105" s="2" t="s">
        <v>19</v>
      </c>
      <c r="E105" s="4">
        <v>500000</v>
      </c>
      <c r="F105" s="2" t="s">
        <v>35</v>
      </c>
    </row>
    <row r="106" spans="1:6">
      <c r="A106" s="2" t="s">
        <v>47</v>
      </c>
      <c r="B106" s="2" t="s">
        <v>219</v>
      </c>
      <c r="C106" s="7" t="s">
        <v>222</v>
      </c>
      <c r="D106" s="2" t="s">
        <v>19</v>
      </c>
      <c r="E106" s="4">
        <v>210000</v>
      </c>
      <c r="F106" s="2" t="s">
        <v>35</v>
      </c>
    </row>
    <row r="107" spans="1:6">
      <c r="A107" s="2" t="s">
        <v>232</v>
      </c>
      <c r="B107" s="2" t="s">
        <v>4</v>
      </c>
      <c r="C107" s="7" t="s">
        <v>288</v>
      </c>
      <c r="D107" s="2" t="s">
        <v>19</v>
      </c>
      <c r="E107" s="4">
        <v>120000</v>
      </c>
      <c r="F107" s="2" t="s">
        <v>35</v>
      </c>
    </row>
    <row r="108" spans="1:6">
      <c r="A108" s="2" t="s">
        <v>232</v>
      </c>
      <c r="B108" s="2" t="s">
        <v>4</v>
      </c>
      <c r="C108" s="7" t="s">
        <v>289</v>
      </c>
      <c r="D108" s="2" t="s">
        <v>290</v>
      </c>
      <c r="E108" s="4">
        <v>243474</v>
      </c>
      <c r="F108" s="2" t="s">
        <v>273</v>
      </c>
    </row>
    <row r="109" spans="1:6" ht="27">
      <c r="A109" s="2" t="s">
        <v>240</v>
      </c>
      <c r="B109" s="2" t="s">
        <v>4</v>
      </c>
      <c r="C109" s="7" t="s">
        <v>291</v>
      </c>
      <c r="D109" s="2" t="s">
        <v>292</v>
      </c>
      <c r="E109" s="4">
        <v>30000</v>
      </c>
      <c r="F109" s="2" t="s">
        <v>293</v>
      </c>
    </row>
    <row r="110" spans="1:6">
      <c r="A110" s="2" t="s">
        <v>294</v>
      </c>
      <c r="B110" s="2" t="s">
        <v>295</v>
      </c>
      <c r="C110" s="7" t="s">
        <v>296</v>
      </c>
      <c r="D110" s="2" t="s">
        <v>264</v>
      </c>
      <c r="E110" s="4">
        <v>109769</v>
      </c>
      <c r="F110" s="2" t="s">
        <v>2</v>
      </c>
    </row>
    <row r="111" spans="1:6">
      <c r="A111" s="2" t="s">
        <v>297</v>
      </c>
      <c r="B111" s="2" t="s">
        <v>4</v>
      </c>
      <c r="C111" s="7" t="s">
        <v>298</v>
      </c>
      <c r="D111" s="2" t="s">
        <v>19</v>
      </c>
      <c r="E111" s="4">
        <v>30000</v>
      </c>
      <c r="F111" s="2" t="s">
        <v>35</v>
      </c>
    </row>
    <row r="112" spans="1:6" ht="27">
      <c r="A112" s="2" t="s">
        <v>212</v>
      </c>
      <c r="B112" s="2" t="s">
        <v>33</v>
      </c>
      <c r="C112" s="7" t="s">
        <v>213</v>
      </c>
      <c r="D112" s="2" t="s">
        <v>42</v>
      </c>
      <c r="E112" s="4">
        <v>170000</v>
      </c>
      <c r="F112" s="2" t="s">
        <v>43</v>
      </c>
    </row>
    <row r="113" spans="1:6">
      <c r="A113" s="9"/>
      <c r="B113" s="9" t="s">
        <v>311</v>
      </c>
      <c r="C113" s="10" t="str">
        <f>COUNTA(C79:C112)&amp;"건"</f>
        <v>34건</v>
      </c>
      <c r="D113" s="9"/>
      <c r="E113" s="11">
        <f>SUM(E79:E112)</f>
        <v>7399036</v>
      </c>
      <c r="F113" s="9"/>
    </row>
    <row r="114" spans="1:6">
      <c r="A114" s="2" t="s">
        <v>210</v>
      </c>
      <c r="B114" s="2" t="s">
        <v>23</v>
      </c>
      <c r="C114" s="7" t="s">
        <v>69</v>
      </c>
      <c r="D114" s="2" t="s">
        <v>24</v>
      </c>
      <c r="E114" s="4">
        <v>19000</v>
      </c>
      <c r="F114" s="2" t="s">
        <v>14</v>
      </c>
    </row>
    <row r="115" spans="1:6">
      <c r="A115" s="2" t="s">
        <v>116</v>
      </c>
      <c r="B115" s="2" t="s">
        <v>90</v>
      </c>
      <c r="C115" s="7" t="s">
        <v>221</v>
      </c>
      <c r="D115" s="2" t="s">
        <v>5</v>
      </c>
      <c r="E115" s="4">
        <v>340000</v>
      </c>
      <c r="F115" s="2" t="s">
        <v>2</v>
      </c>
    </row>
    <row r="116" spans="1:6" ht="54">
      <c r="A116" s="2" t="s">
        <v>60</v>
      </c>
      <c r="B116" s="2" t="s">
        <v>202</v>
      </c>
      <c r="C116" s="7" t="s">
        <v>6</v>
      </c>
      <c r="D116" s="2" t="s">
        <v>61</v>
      </c>
      <c r="E116" s="4">
        <v>45000</v>
      </c>
      <c r="F116" s="2" t="s">
        <v>7</v>
      </c>
    </row>
    <row r="117" spans="1:6">
      <c r="A117" s="2" t="s">
        <v>315</v>
      </c>
      <c r="B117" s="2" t="s">
        <v>316</v>
      </c>
      <c r="C117" s="7" t="s">
        <v>317</v>
      </c>
      <c r="D117" s="2" t="s">
        <v>97</v>
      </c>
      <c r="E117" s="4">
        <v>17600</v>
      </c>
      <c r="F117" s="2" t="s">
        <v>98</v>
      </c>
    </row>
    <row r="118" spans="1:6" ht="27">
      <c r="A118" s="2" t="s">
        <v>216</v>
      </c>
      <c r="B118" s="2" t="s">
        <v>8</v>
      </c>
      <c r="C118" s="7" t="s">
        <v>217</v>
      </c>
      <c r="D118" s="2" t="s">
        <v>154</v>
      </c>
      <c r="E118" s="4">
        <v>300000</v>
      </c>
      <c r="F118" s="2" t="s">
        <v>218</v>
      </c>
    </row>
    <row r="119" spans="1:6">
      <c r="A119" s="9"/>
      <c r="B119" s="9" t="s">
        <v>92</v>
      </c>
      <c r="C119" s="10" t="s">
        <v>318</v>
      </c>
      <c r="D119" s="9"/>
      <c r="E119" s="11">
        <f>SUM(E114:E118)</f>
        <v>721600</v>
      </c>
      <c r="F119" s="9"/>
    </row>
    <row r="120" spans="1:6">
      <c r="A120" s="2" t="s">
        <v>214</v>
      </c>
      <c r="B120" s="2" t="s">
        <v>40</v>
      </c>
      <c r="C120" s="7" t="s">
        <v>215</v>
      </c>
      <c r="D120" s="2" t="s">
        <v>19</v>
      </c>
      <c r="E120" s="4">
        <v>323000</v>
      </c>
      <c r="F120" s="2" t="s">
        <v>35</v>
      </c>
    </row>
    <row r="121" spans="1:6">
      <c r="A121" s="9"/>
      <c r="B121" s="9" t="s">
        <v>309</v>
      </c>
      <c r="C121" s="10" t="s">
        <v>301</v>
      </c>
      <c r="D121" s="9"/>
      <c r="E121" s="11">
        <f>SUM(E120)</f>
        <v>323000</v>
      </c>
      <c r="F121" s="9"/>
    </row>
  </sheetData>
  <mergeCells count="1">
    <mergeCell ref="A1:F1"/>
  </mergeCells>
  <phoneticPr fontId="3" type="noConversion"/>
  <pageMargins left="0.19" right="0.23" top="0.68" bottom="0.44" header="0.5" footer="0.3"/>
  <pageSetup paperSize="9" scale="97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2013년 발주계획</vt:lpstr>
      <vt:lpstr>2005발주계획</vt:lpstr>
      <vt:lpstr>'2013년 발주계획'!Print_Titles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회계과</dc:creator>
  <cp:lastModifiedBy>user</cp:lastModifiedBy>
  <cp:lastPrinted>2011-08-08T10:22:44Z</cp:lastPrinted>
  <dcterms:created xsi:type="dcterms:W3CDTF">2005-01-16T06:12:23Z</dcterms:created>
  <dcterms:modified xsi:type="dcterms:W3CDTF">2013-10-01T01:00:08Z</dcterms:modified>
</cp:coreProperties>
</file>