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90" windowWidth="15915" windowHeight="10185"/>
  </bookViews>
  <sheets>
    <sheet name="총괄2013하반기" sheetId="4" r:id="rId1"/>
    <sheet name="2013 발주계획(공사)" sheetId="1" r:id="rId2"/>
    <sheet name="2013 발주계획(WTO)" sheetId="5" r:id="rId3"/>
    <sheet name="2013 발주계획(용역)" sheetId="2" r:id="rId4"/>
    <sheet name="2013 발주계획(구매)" sheetId="3" r:id="rId5"/>
  </sheets>
  <definedNames>
    <definedName name="_xlnm._FilterDatabase" localSheetId="1" hidden="1">'2013 발주계획(공사)'!$A$1:$R$1</definedName>
    <definedName name="_xlnm._FilterDatabase" localSheetId="4" hidden="1">'2013 발주계획(구매)'!$A$1:$Q$24</definedName>
    <definedName name="_xlnm._FilterDatabase" localSheetId="3" hidden="1">'2013 발주계획(용역)'!$A$1:$L$26</definedName>
  </definedNames>
  <calcPr calcId="125725" calcMode="manual"/>
</workbook>
</file>

<file path=xl/calcChain.xml><?xml version="1.0" encoding="utf-8"?>
<calcChain xmlns="http://schemas.openxmlformats.org/spreadsheetml/2006/main">
  <c r="D40" i="4"/>
  <c r="E10"/>
  <c r="E7" s="1"/>
  <c r="F8"/>
  <c r="F10"/>
  <c r="F7" s="1"/>
  <c r="E40"/>
  <c r="E9" l="1"/>
  <c r="E8"/>
  <c r="F19"/>
  <c r="F9"/>
  <c r="C40"/>
  <c r="D10"/>
  <c r="D19"/>
  <c r="C7"/>
  <c r="C10"/>
  <c r="E19"/>
  <c r="C19"/>
  <c r="D9"/>
  <c r="D8"/>
  <c r="D7" s="1"/>
  <c r="C8"/>
  <c r="C9"/>
  <c r="D34"/>
  <c r="C34"/>
  <c r="H11" i="5"/>
  <c r="H10"/>
  <c r="H9"/>
  <c r="H8"/>
  <c r="H7"/>
  <c r="H6"/>
  <c r="H5"/>
  <c r="H4"/>
  <c r="H3"/>
  <c r="H2"/>
  <c r="F27" i="4"/>
  <c r="E27"/>
  <c r="J164" i="1"/>
  <c r="J163"/>
  <c r="K162"/>
  <c r="J162"/>
  <c r="J161"/>
  <c r="K161" s="1"/>
  <c r="J160"/>
  <c r="J159"/>
  <c r="J158"/>
  <c r="J157"/>
  <c r="J156"/>
  <c r="J155"/>
  <c r="J154"/>
  <c r="J153"/>
  <c r="J151"/>
  <c r="J150"/>
  <c r="J149"/>
  <c r="J148"/>
  <c r="J147"/>
  <c r="J146"/>
  <c r="J145"/>
  <c r="J144"/>
  <c r="J143"/>
  <c r="J142"/>
  <c r="J140"/>
  <c r="J139"/>
  <c r="J138"/>
  <c r="J137"/>
  <c r="J136"/>
  <c r="J135"/>
  <c r="J134"/>
  <c r="J133"/>
  <c r="J132"/>
  <c r="J131"/>
  <c r="J130"/>
  <c r="J128"/>
  <c r="J127"/>
  <c r="J126"/>
  <c r="J125"/>
  <c r="J121"/>
  <c r="J120"/>
  <c r="J119"/>
  <c r="J118"/>
  <c r="J117"/>
  <c r="J115"/>
  <c r="J114"/>
  <c r="J113"/>
  <c r="J112"/>
  <c r="J111"/>
  <c r="J110"/>
  <c r="J109"/>
  <c r="J108"/>
  <c r="J107"/>
  <c r="J106"/>
  <c r="J105"/>
  <c r="J102"/>
  <c r="J101"/>
  <c r="J100"/>
  <c r="J99"/>
  <c r="J98"/>
  <c r="J97"/>
  <c r="J94"/>
  <c r="J92"/>
  <c r="J91"/>
  <c r="J90"/>
  <c r="J89"/>
  <c r="J88"/>
  <c r="J87"/>
  <c r="J86"/>
  <c r="J85"/>
  <c r="J84"/>
  <c r="J83"/>
  <c r="J81"/>
  <c r="J80"/>
  <c r="J79"/>
  <c r="J78"/>
  <c r="J76"/>
  <c r="J75"/>
  <c r="J74"/>
  <c r="J71"/>
  <c r="J70"/>
  <c r="J65"/>
  <c r="J64"/>
  <c r="J63"/>
  <c r="J59"/>
  <c r="J58"/>
  <c r="J57"/>
  <c r="J56"/>
  <c r="J55"/>
  <c r="J54"/>
  <c r="J53"/>
  <c r="J51"/>
  <c r="J50"/>
  <c r="J47"/>
  <c r="J46"/>
  <c r="J44"/>
  <c r="J43"/>
  <c r="J42"/>
  <c r="J41"/>
  <c r="J40"/>
  <c r="J39"/>
  <c r="J38"/>
  <c r="J37"/>
  <c r="J36"/>
  <c r="J35"/>
  <c r="J34"/>
  <c r="J33"/>
  <c r="J32"/>
  <c r="J31"/>
  <c r="J30"/>
  <c r="J29"/>
  <c r="J28"/>
  <c r="J27"/>
  <c r="J26"/>
  <c r="J25"/>
  <c r="J24"/>
  <c r="H24"/>
  <c r="J22"/>
  <c r="J21"/>
  <c r="J19"/>
  <c r="J16"/>
  <c r="J15"/>
  <c r="J14"/>
  <c r="J13"/>
  <c r="J12"/>
  <c r="J11"/>
  <c r="J10"/>
  <c r="J9"/>
  <c r="J8"/>
  <c r="J7"/>
  <c r="J6"/>
  <c r="J5"/>
  <c r="J4"/>
  <c r="L7" i="3"/>
  <c r="L6"/>
  <c r="L5"/>
  <c r="L4"/>
  <c r="L3"/>
</calcChain>
</file>

<file path=xl/sharedStrings.xml><?xml version="1.0" encoding="utf-8"?>
<sst xmlns="http://schemas.openxmlformats.org/spreadsheetml/2006/main" count="5280" uniqueCount="1777">
  <si>
    <t>발주년도</t>
    <phoneticPr fontId="3" type="noConversion"/>
  </si>
  <si>
    <t>발주월</t>
    <phoneticPr fontId="3" type="noConversion"/>
  </si>
  <si>
    <t>조달방식</t>
    <phoneticPr fontId="3" type="noConversion"/>
  </si>
  <si>
    <t>공사명</t>
    <phoneticPr fontId="3" type="noConversion"/>
  </si>
  <si>
    <t>공종</t>
    <phoneticPr fontId="3" type="noConversion"/>
  </si>
  <si>
    <t>계약방법</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</si>
  <si>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</si>
  <si>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</si>
  <si>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</si>
  <si>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</si>
  <si>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금차도급금액
(단위:백만원)</t>
    <phoneticPr fontId="3" type="noConversion"/>
  </si>
  <si>
    <t>국고보조금액
(단위:백만원)</t>
    <phoneticPr fontId="3" type="noConversion"/>
  </si>
  <si>
    <t>예산코드(17자리)</t>
    <phoneticPr fontId="3" type="noConversion"/>
  </si>
  <si>
    <t>부서명</t>
    <phoneticPr fontId="3" type="noConversion"/>
  </si>
  <si>
    <t>담당자</t>
    <phoneticPr fontId="3" type="noConversion"/>
  </si>
  <si>
    <t>협정여부</t>
    <phoneticPr fontId="3" type="noConversion"/>
  </si>
  <si>
    <t>용역명</t>
    <phoneticPr fontId="3" type="noConversion"/>
  </si>
  <si>
    <t>예산액
(단위:백만원)</t>
    <phoneticPr fontId="3" type="noConversion"/>
  </si>
  <si>
    <t>사업명</t>
    <phoneticPr fontId="3" type="noConversion"/>
  </si>
  <si>
    <t>물품분류번호</t>
    <phoneticPr fontId="3" type="noConversion"/>
  </si>
  <si>
    <t>품 명</t>
    <phoneticPr fontId="3" type="noConversion"/>
  </si>
  <si>
    <t>주요규격</t>
    <phoneticPr fontId="3" type="noConversion"/>
  </si>
  <si>
    <t>용도</t>
    <phoneticPr fontId="3" type="noConversion"/>
  </si>
  <si>
    <t>수량</t>
    <phoneticPr fontId="3" type="noConversion"/>
  </si>
  <si>
    <t>단위</t>
    <phoneticPr fontId="3" type="noConversion"/>
  </si>
  <si>
    <t>구매예정금액
(단위:백만원)</t>
    <phoneticPr fontId="3" type="noConversion"/>
  </si>
  <si>
    <t>연락처</t>
    <phoneticPr fontId="3" type="noConversion"/>
  </si>
  <si>
    <t>비고</t>
    <phoneticPr fontId="3" type="noConversion"/>
  </si>
  <si>
    <t>자체조달</t>
  </si>
  <si>
    <t>제한</t>
  </si>
  <si>
    <t>비협정</t>
  </si>
  <si>
    <t>신규</t>
  </si>
  <si>
    <t>일반용역</t>
  </si>
  <si>
    <t>일반총액</t>
  </si>
  <si>
    <t>영업처 하이패스팀</t>
    <phoneticPr fontId="3" type="noConversion"/>
  </si>
  <si>
    <t>비협정</t>
    <phoneticPr fontId="3" type="noConversion"/>
  </si>
  <si>
    <r>
      <rPr>
        <sz val="9"/>
        <color indexed="8"/>
        <rFont val="돋움"/>
        <family val="3"/>
        <charset val="129"/>
      </rPr>
      <t>자체조달</t>
    </r>
  </si>
  <si>
    <t>2014년도 미납우편물 발송용역</t>
    <phoneticPr fontId="3" type="noConversion"/>
  </si>
  <si>
    <t>박태영</t>
    <phoneticPr fontId="3" type="noConversion"/>
  </si>
  <si>
    <t>031-779-4853</t>
    <phoneticPr fontId="3" type="noConversion"/>
  </si>
  <si>
    <t>신규</t>
    <phoneticPr fontId="3" type="noConversion"/>
  </si>
  <si>
    <t>통신</t>
  </si>
  <si>
    <t>하이포탈 통합관제시스템 구축</t>
    <phoneticPr fontId="3" type="noConversion"/>
  </si>
  <si>
    <t>일반</t>
    <phoneticPr fontId="3" type="noConversion"/>
  </si>
  <si>
    <t>정보처 경영정보팀</t>
    <phoneticPr fontId="3" type="noConversion"/>
  </si>
  <si>
    <t>031-779-5447</t>
    <phoneticPr fontId="3" type="noConversion"/>
  </si>
  <si>
    <t>비협정</t>
    <phoneticPr fontId="3" type="noConversion"/>
  </si>
  <si>
    <t>신규</t>
    <phoneticPr fontId="3" type="noConversion"/>
  </si>
  <si>
    <t>영업통합정보체계 성능개선</t>
    <phoneticPr fontId="3" type="noConversion"/>
  </si>
  <si>
    <t>일반용역</t>
    <phoneticPr fontId="3" type="noConversion"/>
  </si>
  <si>
    <t>일반</t>
  </si>
  <si>
    <t>031-779-5302</t>
    <phoneticPr fontId="3" type="noConversion"/>
  </si>
  <si>
    <t>개인정보 영향평가</t>
    <phoneticPr fontId="3" type="noConversion"/>
  </si>
  <si>
    <t>정보처 정보보안팀</t>
    <phoneticPr fontId="3" type="noConversion"/>
  </si>
  <si>
    <t>031-779-5423</t>
    <phoneticPr fontId="3" type="noConversion"/>
  </si>
  <si>
    <t>공간정보 기반의 도로시설물 관리체계 구축</t>
    <phoneticPr fontId="3" type="noConversion"/>
  </si>
  <si>
    <t>기술용역</t>
  </si>
  <si>
    <t>정보처 도로정보팀</t>
    <phoneticPr fontId="3" type="noConversion"/>
  </si>
  <si>
    <t>031-779-4752</t>
    <phoneticPr fontId="3" type="noConversion"/>
  </si>
  <si>
    <t>스마트 제한차량 단속체계 구축을 위한 통합DB 및 운영소프트웨어 개발</t>
    <phoneticPr fontId="3" type="noConversion"/>
  </si>
  <si>
    <t>031-779-4952</t>
    <phoneticPr fontId="3" type="noConversion"/>
  </si>
  <si>
    <t>대국민 민원포탈 구축</t>
    <phoneticPr fontId="3" type="noConversion"/>
  </si>
  <si>
    <t>정보처 정보계획팀</t>
    <phoneticPr fontId="3" type="noConversion"/>
  </si>
  <si>
    <t>031-779-4564</t>
    <phoneticPr fontId="3" type="noConversion"/>
  </si>
  <si>
    <t>스마트 교육관리 시스템 개발</t>
    <phoneticPr fontId="3" type="noConversion"/>
  </si>
  <si>
    <t>본사 사옥 시설용역</t>
    <phoneticPr fontId="3" type="noConversion"/>
  </si>
  <si>
    <t>총무처 총무팀</t>
    <phoneticPr fontId="3" type="noConversion"/>
  </si>
  <si>
    <t>천민우</t>
    <phoneticPr fontId="3" type="noConversion"/>
  </si>
  <si>
    <t>031-779-4147</t>
    <phoneticPr fontId="3" type="noConversion"/>
  </si>
  <si>
    <t>본사 사옥 청소용역</t>
    <phoneticPr fontId="3" type="noConversion"/>
  </si>
  <si>
    <t>수의</t>
  </si>
  <si>
    <r>
      <rPr>
        <sz val="10"/>
        <rFont val="돋움"/>
        <family val="3"/>
        <charset val="129"/>
      </rPr>
      <t>비협정</t>
    </r>
    <phoneticPr fontId="3" type="noConversion"/>
  </si>
  <si>
    <r>
      <rPr>
        <sz val="10"/>
        <rFont val="돋움"/>
        <family val="3"/>
        <charset val="129"/>
      </rPr>
      <t>신규</t>
    </r>
    <phoneticPr fontId="3" type="noConversion"/>
  </si>
  <si>
    <r>
      <t>2013</t>
    </r>
    <r>
      <rPr>
        <sz val="10"/>
        <rFont val="돋움"/>
        <family val="3"/>
        <charset val="129"/>
      </rPr>
      <t>년</t>
    </r>
    <r>
      <rPr>
        <sz val="10"/>
        <rFont val="Helv"/>
        <family val="2"/>
      </rPr>
      <t xml:space="preserve"> </t>
    </r>
    <r>
      <rPr>
        <sz val="10"/>
        <rFont val="돋움"/>
        <family val="3"/>
        <charset val="129"/>
      </rPr>
      <t>공공기관</t>
    </r>
    <r>
      <rPr>
        <sz val="10"/>
        <rFont val="Helv"/>
        <family val="2"/>
      </rPr>
      <t xml:space="preserve"> </t>
    </r>
    <r>
      <rPr>
        <sz val="10"/>
        <rFont val="돋움"/>
        <family val="3"/>
        <charset val="129"/>
      </rPr>
      <t>고객만족도</t>
    </r>
    <r>
      <rPr>
        <sz val="10"/>
        <rFont val="Helv"/>
        <family val="2"/>
      </rPr>
      <t xml:space="preserve"> </t>
    </r>
    <r>
      <rPr>
        <sz val="10"/>
        <rFont val="돋움"/>
        <family val="3"/>
        <charset val="129"/>
      </rPr>
      <t>조사</t>
    </r>
    <r>
      <rPr>
        <sz val="10"/>
        <rFont val="Helv"/>
        <family val="2"/>
      </rPr>
      <t xml:space="preserve"> </t>
    </r>
    <r>
      <rPr>
        <sz val="10"/>
        <rFont val="돋움"/>
        <family val="3"/>
        <charset val="129"/>
      </rPr>
      <t>용역</t>
    </r>
    <phoneticPr fontId="3" type="noConversion"/>
  </si>
  <si>
    <r>
      <rPr>
        <sz val="10"/>
        <rFont val="돋움"/>
        <family val="3"/>
        <charset val="129"/>
      </rPr>
      <t>총무처</t>
    </r>
    <r>
      <rPr>
        <sz val="10"/>
        <rFont val="Helv"/>
        <family val="2"/>
      </rPr>
      <t xml:space="preserve"> </t>
    </r>
    <r>
      <rPr>
        <sz val="10"/>
        <rFont val="돋움"/>
        <family val="3"/>
        <charset val="129"/>
      </rPr>
      <t>고객팀</t>
    </r>
    <phoneticPr fontId="3" type="noConversion"/>
  </si>
  <si>
    <t>홍석</t>
    <phoneticPr fontId="3" type="noConversion"/>
  </si>
  <si>
    <t>031-779-4012</t>
    <phoneticPr fontId="3" type="noConversion"/>
  </si>
  <si>
    <r>
      <rPr>
        <sz val="10"/>
        <rFont val="돋움"/>
        <family val="3"/>
        <charset val="129"/>
      </rPr>
      <t>본사</t>
    </r>
    <r>
      <rPr>
        <sz val="10"/>
        <rFont val="Helv"/>
        <family val="2"/>
      </rPr>
      <t xml:space="preserve"> </t>
    </r>
    <r>
      <rPr>
        <sz val="10"/>
        <rFont val="돋움"/>
        <family val="3"/>
        <charset val="129"/>
      </rPr>
      <t>경비용역</t>
    </r>
    <phoneticPr fontId="3" type="noConversion"/>
  </si>
  <si>
    <r>
      <rPr>
        <sz val="10"/>
        <rFont val="돋움"/>
        <family val="3"/>
        <charset val="129"/>
      </rPr>
      <t>총무처</t>
    </r>
    <r>
      <rPr>
        <sz val="10"/>
        <rFont val="Helv"/>
        <family val="2"/>
      </rPr>
      <t xml:space="preserve"> </t>
    </r>
    <r>
      <rPr>
        <sz val="10"/>
        <rFont val="돋움"/>
        <family val="3"/>
        <charset val="129"/>
      </rPr>
      <t>총무팀</t>
    </r>
    <phoneticPr fontId="3" type="noConversion"/>
  </si>
  <si>
    <t>박준</t>
    <phoneticPr fontId="3" type="noConversion"/>
  </si>
  <si>
    <t>031-779-4142</t>
    <phoneticPr fontId="3" type="noConversion"/>
  </si>
  <si>
    <t>해당없음</t>
    <phoneticPr fontId="3" type="noConversion"/>
  </si>
  <si>
    <t>중앙조달</t>
  </si>
  <si>
    <t>일반단가</t>
  </si>
  <si>
    <t>자체조달</t>
    <phoneticPr fontId="3" type="noConversion"/>
  </si>
  <si>
    <t>-</t>
    <phoneticPr fontId="3" type="noConversion"/>
  </si>
  <si>
    <t>정지시거 부족구간 개선 실시설계</t>
    <phoneticPr fontId="3" type="noConversion"/>
  </si>
  <si>
    <t>도로처 도로개량팀</t>
    <phoneticPr fontId="3" type="noConversion"/>
  </si>
  <si>
    <t>031-779-4000</t>
    <phoneticPr fontId="3" type="noConversion"/>
  </si>
  <si>
    <t>대구포항선 서포항나들목 입체화 및 학전나들목 연결로 개량 실시설계</t>
    <phoneticPr fontId="3" type="noConversion"/>
  </si>
  <si>
    <t>031-779-4497</t>
    <phoneticPr fontId="3" type="noConversion"/>
  </si>
  <si>
    <t>수의총액</t>
  </si>
  <si>
    <t>삼척동해 고속도로 건설공사 남삼척IC 변경 교통영향분석 개선대책(변경심의 : 약식)</t>
    <phoneticPr fontId="3" type="noConversion"/>
  </si>
  <si>
    <t>교통처 녹색교통팀</t>
    <phoneticPr fontId="3" type="noConversion"/>
  </si>
  <si>
    <t>박철현</t>
    <phoneticPr fontId="3" type="noConversion"/>
  </si>
  <si>
    <t>031-779-4942</t>
    <phoneticPr fontId="3" type="noConversion"/>
  </si>
  <si>
    <r>
      <rPr>
        <sz val="10"/>
        <rFont val="돋움"/>
        <family val="3"/>
        <charset val="129"/>
      </rPr>
      <t>고속도로</t>
    </r>
    <r>
      <rPr>
        <sz val="10"/>
        <rFont val="Helv"/>
        <family val="2"/>
      </rPr>
      <t xml:space="preserve"> </t>
    </r>
    <r>
      <rPr>
        <sz val="10"/>
        <rFont val="돋움"/>
        <family val="3"/>
        <charset val="129"/>
      </rPr>
      <t>교통자료</t>
    </r>
    <r>
      <rPr>
        <sz val="10"/>
        <rFont val="Helv"/>
        <family val="2"/>
      </rPr>
      <t xml:space="preserve"> </t>
    </r>
    <r>
      <rPr>
        <sz val="10"/>
        <rFont val="돋움"/>
        <family val="3"/>
        <charset val="129"/>
      </rPr>
      <t>분석</t>
    </r>
    <r>
      <rPr>
        <sz val="10"/>
        <rFont val="Helv"/>
        <family val="2"/>
      </rPr>
      <t xml:space="preserve"> </t>
    </r>
    <r>
      <rPr>
        <sz val="10"/>
        <rFont val="돋움"/>
        <family val="3"/>
        <charset val="129"/>
      </rPr>
      <t>및</t>
    </r>
    <r>
      <rPr>
        <sz val="10"/>
        <rFont val="Helv"/>
        <family val="2"/>
      </rPr>
      <t xml:space="preserve"> </t>
    </r>
    <r>
      <rPr>
        <sz val="10"/>
        <rFont val="돋움"/>
        <family val="3"/>
        <charset val="129"/>
      </rPr>
      <t>제공체계</t>
    </r>
    <r>
      <rPr>
        <sz val="10"/>
        <rFont val="Helv"/>
        <family val="2"/>
      </rPr>
      <t xml:space="preserve"> </t>
    </r>
    <r>
      <rPr>
        <sz val="10"/>
        <rFont val="돋움"/>
        <family val="3"/>
        <charset val="129"/>
      </rPr>
      <t>구축</t>
    </r>
    <r>
      <rPr>
        <sz val="10"/>
        <rFont val="Helv"/>
        <family val="2"/>
      </rPr>
      <t xml:space="preserve"> </t>
    </r>
    <r>
      <rPr>
        <sz val="10"/>
        <rFont val="돋움"/>
        <family val="3"/>
        <charset val="129"/>
      </rPr>
      <t>감리용역</t>
    </r>
    <phoneticPr fontId="3" type="noConversion"/>
  </si>
  <si>
    <t>교통처</t>
    <phoneticPr fontId="3" type="noConversion"/>
  </si>
  <si>
    <t>박지호</t>
    <phoneticPr fontId="3" type="noConversion"/>
  </si>
  <si>
    <t>031-371-2791</t>
    <phoneticPr fontId="3" type="noConversion"/>
  </si>
  <si>
    <t>음성-충주간 엄정지사 신축공사</t>
  </si>
  <si>
    <t>건축</t>
  </si>
  <si>
    <t>해당없음</t>
  </si>
  <si>
    <t>시설처 건축팀</t>
  </si>
  <si>
    <t>허지웅</t>
  </si>
  <si>
    <t>02-2230-4518</t>
  </si>
  <si>
    <t>음성-충주간 동충주영업소 신축공사</t>
  </si>
  <si>
    <t>냉정-부산간 서부산영업소 신축공사</t>
    <phoneticPr fontId="3" type="noConversion"/>
  </si>
  <si>
    <t>시설처 건축팀</t>
    <phoneticPr fontId="3" type="noConversion"/>
  </si>
  <si>
    <t>허지웅</t>
    <phoneticPr fontId="3" type="noConversion"/>
  </si>
  <si>
    <t>02-2230-4518</t>
    <phoneticPr fontId="3" type="noConversion"/>
  </si>
  <si>
    <t>김영민</t>
    <phoneticPr fontId="3" type="noConversion"/>
  </si>
  <si>
    <t>031-779-4519</t>
    <phoneticPr fontId="3" type="noConversion"/>
  </si>
  <si>
    <t>전문</t>
  </si>
  <si>
    <t>시설처 조경팀</t>
    <phoneticPr fontId="3" type="noConversion"/>
  </si>
  <si>
    <t>전용철</t>
    <phoneticPr fontId="3" type="noConversion"/>
  </si>
  <si>
    <t>031-779-4543</t>
    <phoneticPr fontId="3" type="noConversion"/>
  </si>
  <si>
    <t>전문</t>
    <phoneticPr fontId="3" type="noConversion"/>
  </si>
  <si>
    <t>제한</t>
    <phoneticPr fontId="3" type="noConversion"/>
  </si>
  <si>
    <t>음성-충주간 엄정지사 등 2개소 신축공사 감리용역</t>
  </si>
  <si>
    <r>
      <rPr>
        <sz val="10"/>
        <color indexed="8"/>
        <rFont val="돋움"/>
        <family val="3"/>
        <charset val="129"/>
      </rPr>
      <t>시설처</t>
    </r>
    <r>
      <rPr>
        <sz val="10"/>
        <color indexed="8"/>
        <rFont val="Helv"/>
        <family val="2"/>
      </rPr>
      <t xml:space="preserve"> </t>
    </r>
    <r>
      <rPr>
        <sz val="10"/>
        <color indexed="8"/>
        <rFont val="돋움"/>
        <family val="3"/>
        <charset val="129"/>
      </rPr>
      <t>건축팀</t>
    </r>
  </si>
  <si>
    <t>충주-제천간 금성터널관리사무소 등 6개소 신축공사 감리용역</t>
  </si>
  <si>
    <r>
      <rPr>
        <sz val="10"/>
        <color indexed="8"/>
        <rFont val="돋움"/>
        <family val="3"/>
        <charset val="129"/>
      </rPr>
      <t>비협정</t>
    </r>
  </si>
  <si>
    <r>
      <rPr>
        <sz val="10"/>
        <color indexed="8"/>
        <rFont val="돋움"/>
        <family val="3"/>
        <charset val="129"/>
      </rPr>
      <t>신규</t>
    </r>
  </si>
  <si>
    <r>
      <rPr>
        <sz val="10"/>
        <color indexed="8"/>
        <rFont val="돋움"/>
        <family val="3"/>
        <charset val="129"/>
      </rPr>
      <t>냉정</t>
    </r>
    <r>
      <rPr>
        <sz val="10"/>
        <color indexed="8"/>
        <rFont val="Helv"/>
        <family val="2"/>
      </rPr>
      <t>-</t>
    </r>
    <r>
      <rPr>
        <sz val="10"/>
        <color indexed="8"/>
        <rFont val="돋움"/>
        <family val="3"/>
        <charset val="129"/>
      </rPr>
      <t>부산간</t>
    </r>
    <r>
      <rPr>
        <sz val="10"/>
        <color indexed="8"/>
        <rFont val="Helv"/>
        <family val="2"/>
      </rPr>
      <t xml:space="preserve"> </t>
    </r>
    <r>
      <rPr>
        <sz val="10"/>
        <color indexed="8"/>
        <rFont val="돋움"/>
        <family val="3"/>
        <charset val="129"/>
      </rPr>
      <t>서부산영업소</t>
    </r>
    <r>
      <rPr>
        <sz val="10"/>
        <color indexed="8"/>
        <rFont val="Helv"/>
        <family val="2"/>
      </rPr>
      <t xml:space="preserve"> </t>
    </r>
    <r>
      <rPr>
        <sz val="10"/>
        <color indexed="8"/>
        <rFont val="돋움"/>
        <family val="3"/>
        <charset val="129"/>
      </rPr>
      <t>등</t>
    </r>
    <r>
      <rPr>
        <sz val="10"/>
        <color indexed="8"/>
        <rFont val="Helv"/>
        <family val="2"/>
      </rPr>
      <t xml:space="preserve"> 2</t>
    </r>
    <r>
      <rPr>
        <sz val="10"/>
        <color indexed="8"/>
        <rFont val="돋움"/>
        <family val="3"/>
        <charset val="129"/>
      </rPr>
      <t>개소</t>
    </r>
    <r>
      <rPr>
        <sz val="10"/>
        <color indexed="8"/>
        <rFont val="Helv"/>
        <family val="2"/>
      </rPr>
      <t xml:space="preserve"> </t>
    </r>
    <r>
      <rPr>
        <sz val="10"/>
        <color indexed="8"/>
        <rFont val="돋움"/>
        <family val="3"/>
        <charset val="129"/>
      </rPr>
      <t>신축공사</t>
    </r>
    <r>
      <rPr>
        <sz val="10"/>
        <color indexed="8"/>
        <rFont val="Helv"/>
        <family val="2"/>
      </rPr>
      <t xml:space="preserve"> </t>
    </r>
    <r>
      <rPr>
        <sz val="10"/>
        <color indexed="8"/>
        <rFont val="돋움"/>
        <family val="3"/>
        <charset val="129"/>
      </rPr>
      <t>감리용역</t>
    </r>
  </si>
  <si>
    <r>
      <rPr>
        <sz val="10"/>
        <color indexed="8"/>
        <rFont val="돋움"/>
        <family val="3"/>
        <charset val="129"/>
      </rPr>
      <t>냉정</t>
    </r>
    <r>
      <rPr>
        <sz val="10"/>
        <color indexed="8"/>
        <rFont val="Helv"/>
        <family val="2"/>
      </rPr>
      <t>-</t>
    </r>
    <r>
      <rPr>
        <sz val="10"/>
        <color indexed="8"/>
        <rFont val="돋움"/>
        <family val="3"/>
        <charset val="129"/>
      </rPr>
      <t>부산간</t>
    </r>
    <r>
      <rPr>
        <sz val="10"/>
        <color indexed="8"/>
        <rFont val="Helv"/>
        <family val="2"/>
      </rPr>
      <t xml:space="preserve"> </t>
    </r>
    <r>
      <rPr>
        <sz val="10"/>
        <color indexed="8"/>
        <rFont val="돋움"/>
        <family val="3"/>
        <charset val="129"/>
      </rPr>
      <t>동김해영업소</t>
    </r>
    <r>
      <rPr>
        <sz val="10"/>
        <color indexed="8"/>
        <rFont val="Helv"/>
        <family val="2"/>
      </rPr>
      <t xml:space="preserve"> </t>
    </r>
    <r>
      <rPr>
        <sz val="10"/>
        <color indexed="8"/>
        <rFont val="돋움"/>
        <family val="3"/>
        <charset val="129"/>
      </rPr>
      <t>등</t>
    </r>
    <r>
      <rPr>
        <sz val="10"/>
        <color indexed="8"/>
        <rFont val="Helv"/>
        <family val="2"/>
      </rPr>
      <t xml:space="preserve"> 5</t>
    </r>
    <r>
      <rPr>
        <sz val="10"/>
        <color indexed="8"/>
        <rFont val="돋움"/>
        <family val="3"/>
        <charset val="129"/>
      </rPr>
      <t>개소</t>
    </r>
    <r>
      <rPr>
        <sz val="10"/>
        <color indexed="8"/>
        <rFont val="Helv"/>
        <family val="2"/>
      </rPr>
      <t xml:space="preserve"> </t>
    </r>
    <r>
      <rPr>
        <sz val="10"/>
        <color indexed="8"/>
        <rFont val="돋움"/>
        <family val="3"/>
        <charset val="129"/>
      </rPr>
      <t>신축공사</t>
    </r>
    <r>
      <rPr>
        <sz val="10"/>
        <color indexed="8"/>
        <rFont val="Helv"/>
        <family val="2"/>
      </rPr>
      <t xml:space="preserve"> </t>
    </r>
    <r>
      <rPr>
        <sz val="10"/>
        <color indexed="8"/>
        <rFont val="돋움"/>
        <family val="3"/>
        <charset val="129"/>
      </rPr>
      <t>감리용역</t>
    </r>
  </si>
  <si>
    <r>
      <rPr>
        <sz val="10"/>
        <color indexed="8"/>
        <rFont val="돋움"/>
        <family val="3"/>
        <charset val="129"/>
      </rPr>
      <t>담양</t>
    </r>
    <r>
      <rPr>
        <sz val="10"/>
        <color indexed="8"/>
        <rFont val="Helv"/>
        <family val="2"/>
      </rPr>
      <t>-</t>
    </r>
    <r>
      <rPr>
        <sz val="10"/>
        <color indexed="8"/>
        <rFont val="돋움"/>
        <family val="3"/>
        <charset val="129"/>
      </rPr>
      <t>함양간</t>
    </r>
    <r>
      <rPr>
        <sz val="10"/>
        <color indexed="8"/>
        <rFont val="Helv"/>
        <family val="2"/>
      </rPr>
      <t xml:space="preserve"> </t>
    </r>
    <r>
      <rPr>
        <sz val="10"/>
        <color indexed="8"/>
        <rFont val="돋움"/>
        <family val="3"/>
        <charset val="129"/>
      </rPr>
      <t>순창영업소</t>
    </r>
    <r>
      <rPr>
        <sz val="10"/>
        <color indexed="8"/>
        <rFont val="Helv"/>
        <family val="2"/>
      </rPr>
      <t xml:space="preserve"> </t>
    </r>
    <r>
      <rPr>
        <sz val="10"/>
        <color indexed="8"/>
        <rFont val="돋움"/>
        <family val="3"/>
        <charset val="129"/>
      </rPr>
      <t>등</t>
    </r>
    <r>
      <rPr>
        <sz val="10"/>
        <color indexed="8"/>
        <rFont val="Helv"/>
        <family val="2"/>
      </rPr>
      <t xml:space="preserve"> 2</t>
    </r>
    <r>
      <rPr>
        <sz val="10"/>
        <color indexed="8"/>
        <rFont val="돋움"/>
        <family val="3"/>
        <charset val="129"/>
      </rPr>
      <t>개소</t>
    </r>
    <r>
      <rPr>
        <sz val="10"/>
        <color indexed="8"/>
        <rFont val="Helv"/>
        <family val="2"/>
      </rPr>
      <t xml:space="preserve"> </t>
    </r>
    <r>
      <rPr>
        <sz val="10"/>
        <color indexed="8"/>
        <rFont val="돋움"/>
        <family val="3"/>
        <charset val="129"/>
      </rPr>
      <t>신축공사</t>
    </r>
    <r>
      <rPr>
        <sz val="10"/>
        <color indexed="8"/>
        <rFont val="Helv"/>
        <family val="2"/>
      </rPr>
      <t xml:space="preserve"> </t>
    </r>
    <r>
      <rPr>
        <sz val="10"/>
        <color indexed="8"/>
        <rFont val="돋움"/>
        <family val="3"/>
        <charset val="129"/>
      </rPr>
      <t>감리용역</t>
    </r>
  </si>
  <si>
    <r>
      <rPr>
        <sz val="10"/>
        <color indexed="8"/>
        <rFont val="돋움"/>
        <family val="3"/>
        <charset val="129"/>
      </rPr>
      <t>함양</t>
    </r>
    <r>
      <rPr>
        <sz val="10"/>
        <color indexed="8"/>
        <rFont val="Helv"/>
        <family val="2"/>
      </rPr>
      <t>-</t>
    </r>
    <r>
      <rPr>
        <sz val="10"/>
        <color indexed="8"/>
        <rFont val="돋움"/>
        <family val="3"/>
        <charset val="129"/>
      </rPr>
      <t>성산간</t>
    </r>
    <r>
      <rPr>
        <sz val="10"/>
        <color indexed="8"/>
        <rFont val="Helv"/>
        <family val="2"/>
      </rPr>
      <t xml:space="preserve"> </t>
    </r>
    <r>
      <rPr>
        <sz val="10"/>
        <color indexed="8"/>
        <rFont val="돋움"/>
        <family val="3"/>
        <charset val="129"/>
      </rPr>
      <t>가조영업소</t>
    </r>
    <r>
      <rPr>
        <sz val="10"/>
        <color indexed="8"/>
        <rFont val="Helv"/>
        <family val="2"/>
      </rPr>
      <t xml:space="preserve"> </t>
    </r>
    <r>
      <rPr>
        <sz val="10"/>
        <color indexed="8"/>
        <rFont val="돋움"/>
        <family val="3"/>
        <charset val="129"/>
      </rPr>
      <t>신축공사</t>
    </r>
    <r>
      <rPr>
        <sz val="10"/>
        <color indexed="8"/>
        <rFont val="Helv"/>
        <family val="2"/>
      </rPr>
      <t xml:space="preserve"> </t>
    </r>
    <r>
      <rPr>
        <sz val="10"/>
        <color indexed="8"/>
        <rFont val="돋움"/>
        <family val="3"/>
        <charset val="129"/>
      </rPr>
      <t>감리용역</t>
    </r>
  </si>
  <si>
    <t>88선 논공(대구,광주)휴게소 및 주유소 신축 설계용역</t>
    <phoneticPr fontId="3" type="noConversion"/>
  </si>
  <si>
    <t>수의</t>
    <phoneticPr fontId="3" type="noConversion"/>
  </si>
  <si>
    <t>천등산(평택,제천)휴게소 및 주유소 신축공사 감리용역</t>
    <phoneticPr fontId="3" type="noConversion"/>
  </si>
  <si>
    <t>동홍천양양간 내린천(양양,홍천)휴게소 및 주유소 신축 설계용역</t>
    <phoneticPr fontId="3" type="noConversion"/>
  </si>
  <si>
    <t>기술용역</t>
    <phoneticPr fontId="3" type="noConversion"/>
  </si>
  <si>
    <r>
      <rPr>
        <sz val="10"/>
        <color indexed="8"/>
        <rFont val="돋움"/>
        <family val="3"/>
        <charset val="129"/>
      </rPr>
      <t>비협정</t>
    </r>
    <phoneticPr fontId="3" type="noConversion"/>
  </si>
  <si>
    <r>
      <rPr>
        <sz val="10"/>
        <color indexed="8"/>
        <rFont val="돋움"/>
        <family val="3"/>
        <charset val="129"/>
      </rPr>
      <t>신규</t>
    </r>
    <phoneticPr fontId="3" type="noConversion"/>
  </si>
  <si>
    <r>
      <t>담양성산</t>
    </r>
    <r>
      <rPr>
        <sz val="10"/>
        <color indexed="8"/>
        <rFont val="Helv"/>
        <family val="2"/>
      </rPr>
      <t xml:space="preserve"> </t>
    </r>
    <r>
      <rPr>
        <sz val="10"/>
        <color indexed="8"/>
        <rFont val="돋움"/>
        <family val="3"/>
        <charset val="129"/>
      </rPr>
      <t>등</t>
    </r>
    <r>
      <rPr>
        <sz val="10"/>
        <color indexed="8"/>
        <rFont val="Helv"/>
        <family val="2"/>
      </rPr>
      <t xml:space="preserve"> 2</t>
    </r>
    <r>
      <rPr>
        <sz val="10"/>
        <color indexed="8"/>
        <rFont val="돋움"/>
        <family val="3"/>
        <charset val="129"/>
      </rPr>
      <t>개</t>
    </r>
    <r>
      <rPr>
        <sz val="10"/>
        <color indexed="8"/>
        <rFont val="Helv"/>
        <family val="2"/>
      </rPr>
      <t xml:space="preserve"> </t>
    </r>
    <r>
      <rPr>
        <sz val="10"/>
        <color indexed="8"/>
        <rFont val="돋움"/>
        <family val="3"/>
        <charset val="129"/>
      </rPr>
      <t>노선</t>
    </r>
    <r>
      <rPr>
        <sz val="10"/>
        <color indexed="8"/>
        <rFont val="Helv"/>
        <family val="2"/>
      </rPr>
      <t xml:space="preserve"> </t>
    </r>
    <r>
      <rPr>
        <sz val="10"/>
        <color indexed="8"/>
        <rFont val="돋움"/>
        <family val="3"/>
        <charset val="129"/>
      </rPr>
      <t>전기설계용역</t>
    </r>
  </si>
  <si>
    <t>시설처전기팀</t>
  </si>
  <si>
    <t>박용진</t>
  </si>
  <si>
    <t>031-779-4533</t>
  </si>
  <si>
    <r>
      <t>동홍천양양</t>
    </r>
    <r>
      <rPr>
        <sz val="10"/>
        <color indexed="8"/>
        <rFont val="Helv"/>
        <family val="2"/>
      </rPr>
      <t>(5-9</t>
    </r>
    <r>
      <rPr>
        <sz val="10"/>
        <color indexed="8"/>
        <rFont val="돋움"/>
        <family val="3"/>
        <charset val="129"/>
      </rPr>
      <t>공구</t>
    </r>
    <r>
      <rPr>
        <sz val="10"/>
        <color indexed="8"/>
        <rFont val="Helv"/>
        <family val="2"/>
      </rPr>
      <t xml:space="preserve">) </t>
    </r>
    <r>
      <rPr>
        <sz val="10"/>
        <color indexed="8"/>
        <rFont val="돋움"/>
        <family val="3"/>
        <charset val="129"/>
      </rPr>
      <t>전기설계용역</t>
    </r>
  </si>
  <si>
    <r>
      <t>동홍천양양</t>
    </r>
    <r>
      <rPr>
        <sz val="10"/>
        <color indexed="8"/>
        <rFont val="Helv"/>
        <family val="2"/>
      </rPr>
      <t>(10-16</t>
    </r>
    <r>
      <rPr>
        <sz val="10"/>
        <color indexed="8"/>
        <rFont val="돋움"/>
        <family val="3"/>
        <charset val="129"/>
      </rPr>
      <t>공구</t>
    </r>
    <r>
      <rPr>
        <sz val="10"/>
        <color indexed="8"/>
        <rFont val="Helv"/>
        <family val="2"/>
      </rPr>
      <t xml:space="preserve">) </t>
    </r>
    <r>
      <rPr>
        <sz val="10"/>
        <color indexed="8"/>
        <rFont val="돋움"/>
        <family val="3"/>
        <charset val="129"/>
      </rPr>
      <t>전기설계용역</t>
    </r>
  </si>
  <si>
    <r>
      <t>삼척동해</t>
    </r>
    <r>
      <rPr>
        <sz val="10"/>
        <color indexed="8"/>
        <rFont val="Helv"/>
        <family val="2"/>
      </rPr>
      <t xml:space="preserve"> </t>
    </r>
    <r>
      <rPr>
        <sz val="10"/>
        <color indexed="8"/>
        <rFont val="돋움"/>
        <family val="3"/>
        <charset val="129"/>
      </rPr>
      <t>등</t>
    </r>
    <r>
      <rPr>
        <sz val="10"/>
        <color indexed="8"/>
        <rFont val="Helv"/>
        <family val="2"/>
      </rPr>
      <t xml:space="preserve"> 5</t>
    </r>
    <r>
      <rPr>
        <sz val="10"/>
        <color indexed="8"/>
        <rFont val="돋움"/>
        <family val="3"/>
        <charset val="129"/>
      </rPr>
      <t>개</t>
    </r>
    <r>
      <rPr>
        <sz val="10"/>
        <color indexed="8"/>
        <rFont val="Helv"/>
        <family val="2"/>
      </rPr>
      <t xml:space="preserve"> </t>
    </r>
    <r>
      <rPr>
        <sz val="10"/>
        <color indexed="8"/>
        <rFont val="돋움"/>
        <family val="3"/>
        <charset val="129"/>
      </rPr>
      <t>노선</t>
    </r>
    <r>
      <rPr>
        <sz val="10"/>
        <color indexed="8"/>
        <rFont val="Helv"/>
        <family val="2"/>
      </rPr>
      <t xml:space="preserve"> </t>
    </r>
    <r>
      <rPr>
        <sz val="10"/>
        <color indexed="8"/>
        <rFont val="돋움"/>
        <family val="3"/>
        <charset val="129"/>
      </rPr>
      <t>전기설계용역</t>
    </r>
  </si>
  <si>
    <t>고속국도 제60호선 동홍천-내촌간 조경공사 실시설계용역</t>
    <phoneticPr fontId="3" type="noConversion"/>
  </si>
  <si>
    <t>고속국도 제60호선 내촌-인제간 조경공사 실시설계용역</t>
    <phoneticPr fontId="3" type="noConversion"/>
  </si>
  <si>
    <t>고속국도 제60호선 인제-양양간 조경공사 실시설계용역</t>
    <phoneticPr fontId="3" type="noConversion"/>
  </si>
  <si>
    <t>고속국도 제12호선 담양-남장수간 조경공사 실시설계용역</t>
    <phoneticPr fontId="3" type="noConversion"/>
  </si>
  <si>
    <t>고속국도 제12호선 남장수-함양간 조경공사 실시설계용역</t>
    <phoneticPr fontId="3" type="noConversion"/>
  </si>
  <si>
    <t>고속국도 제12호선 함양-가조간 조경공사 실시설계용역</t>
    <phoneticPr fontId="3" type="noConversion"/>
  </si>
  <si>
    <t>고속국도 제12호선 가조-성산간 등 2개구간 조경공사 실시설계용역</t>
    <phoneticPr fontId="3" type="noConversion"/>
  </si>
  <si>
    <t>고속국도 제65호선 삼척-동해간 조경공사 실시설계용역</t>
    <phoneticPr fontId="3" type="noConversion"/>
  </si>
  <si>
    <t>고속국도 제65호선 주문진-속초간 조경공사 실시설계용역</t>
    <phoneticPr fontId="3" type="noConversion"/>
  </si>
  <si>
    <t>김포~파주 고속도로 실시설계용역 제1공구</t>
    <phoneticPr fontId="3" type="noConversion"/>
  </si>
  <si>
    <t>설계처 구조설계부</t>
    <phoneticPr fontId="3" type="noConversion"/>
  </si>
  <si>
    <t>강경돈</t>
    <phoneticPr fontId="3" type="noConversion"/>
  </si>
  <si>
    <t>031-779-4782</t>
    <phoneticPr fontId="3" type="noConversion"/>
  </si>
  <si>
    <t>김포~파주 고속도로 실시설계용역 제2공구</t>
  </si>
  <si>
    <t>김포~파주 고속도로 실시설계용역 제3공구</t>
  </si>
  <si>
    <t>김포~파주 고속도로 실시설계용역 제4공구</t>
  </si>
  <si>
    <t>김포~파주 고속도로 실시설계용역 제5공구</t>
  </si>
  <si>
    <t>파주~포천 고속도로 실시설계용역 제1공구</t>
    <phoneticPr fontId="3" type="noConversion"/>
  </si>
  <si>
    <t>파주~포천 고속도로 실시설계용역 제2공구</t>
  </si>
  <si>
    <t>파주~포천 고속도로 실시설계용역 제3공구</t>
  </si>
  <si>
    <t>파주~포천 고속도로 실시설계용역 제4공구</t>
  </si>
  <si>
    <t>파주~포천 고속도로 실시설계용역 제5공구</t>
  </si>
  <si>
    <t>포항~영덕 고속도로 실시설계용역 제1공구</t>
    <phoneticPr fontId="3" type="noConversion"/>
  </si>
  <si>
    <t>포항~영덕 고속도로 실시설계용역 제2공구</t>
  </si>
  <si>
    <t>포항~영덕 고속도로 실시설계용역 제3공구</t>
  </si>
  <si>
    <t>포항~영덕 고속도로 실시설계용역 제4공구</t>
  </si>
  <si>
    <t>포항~영덕 고속도로 실시설계용역 제5공구</t>
  </si>
  <si>
    <t>포항~영덕 고속도로 실시설계용역 제6공구</t>
  </si>
  <si>
    <t>031-779-5563</t>
    <phoneticPr fontId="3" type="noConversion"/>
  </si>
  <si>
    <t>신은혜</t>
    <phoneticPr fontId="3" type="noConversion"/>
  </si>
  <si>
    <t>031-779-5566</t>
    <phoneticPr fontId="3" type="noConversion"/>
  </si>
  <si>
    <r>
      <rPr>
        <sz val="10"/>
        <rFont val="Helv"/>
        <family val="2"/>
      </rPr>
      <t>자체조달</t>
    </r>
  </si>
  <si>
    <r>
      <rPr>
        <sz val="10"/>
        <rFont val="돋움"/>
        <family val="3"/>
        <charset val="129"/>
      </rPr>
      <t>도로</t>
    </r>
    <r>
      <rPr>
        <sz val="10"/>
        <rFont val="Helv"/>
        <family val="2"/>
      </rPr>
      <t xml:space="preserve"> </t>
    </r>
    <r>
      <rPr>
        <sz val="10"/>
        <rFont val="돋움"/>
        <family val="3"/>
        <charset val="129"/>
      </rPr>
      <t>운영비용</t>
    </r>
    <r>
      <rPr>
        <sz val="10"/>
        <rFont val="Helv"/>
        <family val="2"/>
      </rPr>
      <t xml:space="preserve">  DB</t>
    </r>
    <r>
      <rPr>
        <sz val="10"/>
        <rFont val="돋움"/>
        <family val="3"/>
        <charset val="129"/>
      </rPr>
      <t>시스템</t>
    </r>
    <r>
      <rPr>
        <sz val="10"/>
        <rFont val="Helv"/>
        <family val="2"/>
      </rPr>
      <t xml:space="preserve"> </t>
    </r>
    <r>
      <rPr>
        <sz val="10"/>
        <rFont val="돋움"/>
        <family val="3"/>
        <charset val="129"/>
      </rPr>
      <t>구축</t>
    </r>
    <phoneticPr fontId="3" type="noConversion"/>
  </si>
  <si>
    <r>
      <rPr>
        <sz val="10"/>
        <rFont val="돋움"/>
        <family val="3"/>
        <charset val="129"/>
      </rPr>
      <t>도로사업처</t>
    </r>
    <r>
      <rPr>
        <sz val="10"/>
        <rFont val="Helv"/>
        <family val="2"/>
      </rPr>
      <t xml:space="preserve"> </t>
    </r>
    <r>
      <rPr>
        <sz val="10"/>
        <rFont val="돋움"/>
        <family val="3"/>
        <charset val="129"/>
      </rPr>
      <t>사업관리팀</t>
    </r>
    <phoneticPr fontId="3" type="noConversion"/>
  </si>
  <si>
    <t>031-779-4797</t>
    <phoneticPr fontId="3" type="noConversion"/>
  </si>
  <si>
    <t>매송 복합화물차 휴게시설 전면책임감리 용역</t>
    <phoneticPr fontId="3" type="noConversion"/>
  </si>
  <si>
    <r>
      <rPr>
        <sz val="10"/>
        <rFont val="돋움"/>
        <family val="3"/>
        <charset val="129"/>
      </rPr>
      <t>도로사업처</t>
    </r>
    <r>
      <rPr>
        <sz val="10"/>
        <rFont val="Helv"/>
        <family val="2"/>
      </rPr>
      <t xml:space="preserve"> </t>
    </r>
    <r>
      <rPr>
        <sz val="10"/>
        <rFont val="돋움"/>
        <family val="3"/>
        <charset val="129"/>
      </rPr>
      <t>사업개발팀</t>
    </r>
    <phoneticPr fontId="3" type="noConversion"/>
  </si>
  <si>
    <t>031-779-5596</t>
  </si>
  <si>
    <t>2013년 이용실태분석에 따른 효율적인 휴게시설 설치모델 연구</t>
    <phoneticPr fontId="3" type="noConversion"/>
  </si>
  <si>
    <t>휴게시설처 계획팀</t>
    <phoneticPr fontId="3" type="noConversion"/>
  </si>
  <si>
    <t>김준식, 이재호</t>
    <phoneticPr fontId="3" type="noConversion"/>
  </si>
  <si>
    <t>031-779-4131</t>
    <phoneticPr fontId="3" type="noConversion"/>
  </si>
  <si>
    <t>직영휴게시설 청소 및 주유관리 용역</t>
  </si>
  <si>
    <t>휴게시설처 선진화팀</t>
    <phoneticPr fontId="3" type="noConversion"/>
  </si>
  <si>
    <t>박철현</t>
  </si>
  <si>
    <t>031-779-4136</t>
  </si>
  <si>
    <t>2013. 고속도로 휴게소 맛자랑 대회</t>
  </si>
  <si>
    <t>휴게시설처 휴게시설운영팀</t>
  </si>
  <si>
    <t>정재원</t>
    <phoneticPr fontId="3" type="noConversion"/>
  </si>
  <si>
    <t>031-779-4451</t>
    <phoneticPr fontId="3" type="noConversion"/>
  </si>
  <si>
    <t>배승철</t>
    <phoneticPr fontId="3" type="noConversion"/>
  </si>
  <si>
    <t>이승현</t>
    <phoneticPr fontId="3" type="noConversion"/>
  </si>
  <si>
    <t>031-779-4643</t>
    <phoneticPr fontId="3" type="noConversion"/>
  </si>
  <si>
    <t>스마트 제한차량 단속체계 구축 용역</t>
    <phoneticPr fontId="3" type="noConversion"/>
  </si>
  <si>
    <t>ITS처 ITS지원팀</t>
    <phoneticPr fontId="3" type="noConversion"/>
  </si>
  <si>
    <t>고현영</t>
    <phoneticPr fontId="3" type="noConversion"/>
  </si>
  <si>
    <t>031-779-4556</t>
    <phoneticPr fontId="3" type="noConversion"/>
  </si>
  <si>
    <t>국도 21호선(홍성-예산) ITS 구축 공사 책임감리 용역</t>
    <phoneticPr fontId="3" type="noConversion"/>
  </si>
  <si>
    <t>031-779-4646</t>
  </si>
  <si>
    <t>대전청 국도 ITS 노후장비 개선 공사 책임감리 용역</t>
    <phoneticPr fontId="3" type="noConversion"/>
  </si>
  <si>
    <t>대전청 국도  ITS 구축 실시설계용역</t>
    <phoneticPr fontId="3" type="noConversion"/>
  </si>
  <si>
    <t>사고 자동감지체계 구축용역</t>
  </si>
  <si>
    <t>ITS처ITS계획팀</t>
    <phoneticPr fontId="3" type="noConversion"/>
  </si>
  <si>
    <t>김학재</t>
    <phoneticPr fontId="11" type="noConversion"/>
  </si>
  <si>
    <t>031-779-4397</t>
    <phoneticPr fontId="3" type="noConversion"/>
  </si>
  <si>
    <t>터널 교통관리 S/W 유지보수 용역</t>
    <phoneticPr fontId="3" type="noConversion"/>
  </si>
  <si>
    <t>ITS처 ITS계획팀</t>
    <phoneticPr fontId="3" type="noConversion"/>
  </si>
  <si>
    <t>전정렬</t>
    <phoneticPr fontId="3" type="noConversion"/>
  </si>
  <si>
    <t>031-779-5395</t>
    <phoneticPr fontId="3" type="noConversion"/>
  </si>
  <si>
    <t>고속도로 교통관리 소프트웨어 유지보수 용역</t>
    <phoneticPr fontId="3" type="noConversion"/>
  </si>
  <si>
    <t>김종식</t>
    <phoneticPr fontId="3" type="noConversion"/>
  </si>
  <si>
    <t>031-779-5397</t>
    <phoneticPr fontId="3" type="noConversion"/>
  </si>
  <si>
    <t>안전주행 지원 S/W 개발 용역</t>
    <phoneticPr fontId="3" type="noConversion"/>
  </si>
  <si>
    <t>영상식 AVC 장비 현장적용 방안 연구</t>
    <phoneticPr fontId="3" type="noConversion"/>
  </si>
  <si>
    <t>황규호</t>
    <phoneticPr fontId="3" type="noConversion"/>
  </si>
  <si>
    <t>031-779-5393</t>
    <phoneticPr fontId="3" type="noConversion"/>
  </si>
  <si>
    <t>하이패스 시스템 F/W 개선</t>
    <phoneticPr fontId="3" type="noConversion"/>
  </si>
  <si>
    <t>ITS처 시설팀</t>
    <phoneticPr fontId="3" type="noConversion"/>
  </si>
  <si>
    <t>윤지혜</t>
    <phoneticPr fontId="3" type="noConversion"/>
  </si>
  <si>
    <t>031-779-4576</t>
    <phoneticPr fontId="3" type="noConversion"/>
  </si>
  <si>
    <t>TCS F/W 개선</t>
    <phoneticPr fontId="3" type="noConversion"/>
  </si>
  <si>
    <t>임도훈</t>
    <phoneticPr fontId="3" type="noConversion"/>
  </si>
  <si>
    <t>031-779-4573</t>
    <phoneticPr fontId="3" type="noConversion"/>
  </si>
  <si>
    <t>면탈 F/W 개선</t>
    <phoneticPr fontId="3" type="noConversion"/>
  </si>
  <si>
    <t>김진호</t>
    <phoneticPr fontId="3" type="noConversion"/>
  </si>
  <si>
    <t>031-779-4574</t>
  </si>
  <si>
    <t>공기업 MBA 온라인 콘텐츠 개발</t>
    <phoneticPr fontId="3" type="noConversion"/>
  </si>
  <si>
    <t>EX아카데미</t>
    <phoneticPr fontId="3" type="noConversion"/>
  </si>
  <si>
    <t>정의형</t>
    <phoneticPr fontId="3" type="noConversion"/>
  </si>
  <si>
    <t>031-371-4644</t>
    <phoneticPr fontId="3" type="noConversion"/>
  </si>
  <si>
    <t>2013년도 자체 청렴도 측정용역</t>
    <phoneticPr fontId="3" type="noConversion"/>
  </si>
  <si>
    <r>
      <rPr>
        <sz val="10"/>
        <color indexed="8"/>
        <rFont val="돋움"/>
        <family val="3"/>
        <charset val="129"/>
      </rPr>
      <t>감사실</t>
    </r>
    <r>
      <rPr>
        <sz val="10"/>
        <color indexed="8"/>
        <rFont val="Helv"/>
        <family val="2"/>
      </rPr>
      <t xml:space="preserve"> </t>
    </r>
    <r>
      <rPr>
        <sz val="10"/>
        <color indexed="8"/>
        <rFont val="돋움"/>
        <family val="3"/>
        <charset val="129"/>
      </rPr>
      <t>특별감사팀</t>
    </r>
    <phoneticPr fontId="3" type="noConversion"/>
  </si>
  <si>
    <t>02-2230-4836</t>
    <phoneticPr fontId="3" type="noConversion"/>
  </si>
  <si>
    <t>전기</t>
  </si>
  <si>
    <t>도로교통연구원 시설운영팀</t>
    <phoneticPr fontId="3" type="noConversion"/>
  </si>
  <si>
    <t>김유경</t>
    <phoneticPr fontId="3" type="noConversion"/>
  </si>
  <si>
    <t>031-371-3234</t>
    <phoneticPr fontId="3" type="noConversion"/>
  </si>
  <si>
    <t>토목</t>
  </si>
  <si>
    <t>도로교통연구원 도로연구실</t>
    <phoneticPr fontId="3" type="noConversion"/>
  </si>
  <si>
    <t>연구동외 5개동 건축물 석면조사 용역</t>
    <phoneticPr fontId="3" type="noConversion"/>
  </si>
  <si>
    <t>안종두</t>
    <phoneticPr fontId="3" type="noConversion"/>
  </si>
  <si>
    <t>031-371-3237</t>
    <phoneticPr fontId="3" type="noConversion"/>
  </si>
  <si>
    <t>충동시험장  이전 설계용역</t>
    <phoneticPr fontId="3" type="noConversion"/>
  </si>
  <si>
    <t>아스팔트 노화예측기법 개발 및 노화와 공용특성의 상관성 연구</t>
    <phoneticPr fontId="3" type="noConversion"/>
  </si>
  <si>
    <t>권오선</t>
    <phoneticPr fontId="3" type="noConversion"/>
  </si>
  <si>
    <t>031-371-3478</t>
    <phoneticPr fontId="3" type="noConversion"/>
  </si>
  <si>
    <t>지방부 고속도로 교통수요창출 방안 수립을 위한 조사분석</t>
    <phoneticPr fontId="3" type="noConversion"/>
  </si>
  <si>
    <t>도로교통연구원 교통연구실</t>
    <phoneticPr fontId="3" type="noConversion"/>
  </si>
  <si>
    <t>홍상연</t>
    <phoneticPr fontId="3" type="noConversion"/>
  </si>
  <si>
    <t>031-371-3492</t>
    <phoneticPr fontId="3" type="noConversion"/>
  </si>
  <si>
    <r>
      <t>GPR</t>
    </r>
    <r>
      <rPr>
        <sz val="10"/>
        <rFont val="돋움"/>
        <family val="3"/>
        <charset val="129"/>
      </rPr>
      <t>에</t>
    </r>
    <r>
      <rPr>
        <sz val="10"/>
        <rFont val="Helv"/>
        <family val="2"/>
      </rPr>
      <t xml:space="preserve"> </t>
    </r>
    <r>
      <rPr>
        <sz val="10"/>
        <rFont val="돋움"/>
        <family val="3"/>
        <charset val="129"/>
      </rPr>
      <t>의한 교면포장 및 바닥판 상태 분석 전용소프트웨어 개발</t>
    </r>
    <phoneticPr fontId="3" type="noConversion"/>
  </si>
  <si>
    <t>도로교통연구원 건설환경연구실</t>
    <phoneticPr fontId="3" type="noConversion"/>
  </si>
  <si>
    <t>서진원</t>
    <phoneticPr fontId="3" type="noConversion"/>
  </si>
  <si>
    <t>031-371-2760</t>
    <phoneticPr fontId="3" type="noConversion"/>
  </si>
  <si>
    <t>충돌시험장 이전 전기공사 실시설계용역</t>
    <phoneticPr fontId="3" type="noConversion"/>
  </si>
  <si>
    <t>2014년 도로교통연구원 시설관리용역</t>
    <phoneticPr fontId="3" type="noConversion"/>
  </si>
  <si>
    <t>2014년 도로교통연구원 청소용역</t>
    <phoneticPr fontId="3" type="noConversion"/>
  </si>
  <si>
    <t>최희수</t>
    <phoneticPr fontId="3" type="noConversion"/>
  </si>
  <si>
    <t>031-371-3235</t>
    <phoneticPr fontId="3" type="noConversion"/>
  </si>
  <si>
    <t>2014년 도로교통연구원 경비용역</t>
    <phoneticPr fontId="3" type="noConversion"/>
  </si>
  <si>
    <t>이동수</t>
    <phoneticPr fontId="3" type="noConversion"/>
  </si>
  <si>
    <t>031-371-3236</t>
    <phoneticPr fontId="3" type="noConversion"/>
  </si>
  <si>
    <t>수정산터널외 2개 유료도로 하이패스 S/W 개발</t>
    <phoneticPr fontId="3" type="noConversion"/>
  </si>
  <si>
    <t>통행료통합정산센터 영업수탁팀</t>
    <phoneticPr fontId="3" type="noConversion"/>
  </si>
  <si>
    <t>권순희</t>
    <phoneticPr fontId="3" type="noConversion"/>
  </si>
  <si>
    <t>031-779-4181</t>
    <phoneticPr fontId="3" type="noConversion"/>
  </si>
  <si>
    <r>
      <t>2014</t>
    </r>
    <r>
      <rPr>
        <sz val="10"/>
        <color indexed="8"/>
        <rFont val="돋움"/>
        <family val="3"/>
        <charset val="129"/>
      </rPr>
      <t>년</t>
    </r>
    <r>
      <rPr>
        <sz val="10"/>
        <color indexed="8"/>
        <rFont val="Helv"/>
        <family val="2"/>
      </rPr>
      <t xml:space="preserve"> </t>
    </r>
    <r>
      <rPr>
        <sz val="10"/>
        <color indexed="8"/>
        <rFont val="돋움"/>
        <family val="3"/>
        <charset val="129"/>
      </rPr>
      <t>민자노선</t>
    </r>
    <r>
      <rPr>
        <sz val="10"/>
        <color indexed="8"/>
        <rFont val="Helv"/>
        <family val="2"/>
      </rPr>
      <t xml:space="preserve"> </t>
    </r>
    <r>
      <rPr>
        <sz val="10"/>
        <color indexed="8"/>
        <rFont val="돋움"/>
        <family val="3"/>
        <charset val="129"/>
      </rPr>
      <t>및</t>
    </r>
    <r>
      <rPr>
        <sz val="10"/>
        <color indexed="8"/>
        <rFont val="Helv"/>
        <family val="2"/>
      </rPr>
      <t xml:space="preserve"> </t>
    </r>
    <r>
      <rPr>
        <sz val="10"/>
        <color indexed="8"/>
        <rFont val="돋움"/>
        <family val="3"/>
        <charset val="129"/>
      </rPr>
      <t>유료도로</t>
    </r>
    <r>
      <rPr>
        <sz val="10"/>
        <color indexed="8"/>
        <rFont val="Helv"/>
        <family val="2"/>
      </rPr>
      <t xml:space="preserve"> </t>
    </r>
    <r>
      <rPr>
        <sz val="10"/>
        <color indexed="8"/>
        <rFont val="돋움"/>
        <family val="3"/>
        <charset val="129"/>
      </rPr>
      <t>통행료수납관리</t>
    </r>
    <r>
      <rPr>
        <sz val="10"/>
        <color indexed="8"/>
        <rFont val="Helv"/>
        <family val="2"/>
      </rPr>
      <t xml:space="preserve"> S/W </t>
    </r>
    <r>
      <rPr>
        <sz val="10"/>
        <color indexed="8"/>
        <rFont val="돋움"/>
        <family val="3"/>
        <charset val="129"/>
      </rPr>
      <t>유지관리</t>
    </r>
    <phoneticPr fontId="3" type="noConversion"/>
  </si>
  <si>
    <t>곽성진</t>
    <phoneticPr fontId="3" type="noConversion"/>
  </si>
  <si>
    <t>031-779-4186</t>
    <phoneticPr fontId="3" type="noConversion"/>
  </si>
  <si>
    <t>교통센터 교통정보팀</t>
    <phoneticPr fontId="3" type="noConversion"/>
  </si>
  <si>
    <t>2014 통합교통정보시스템 유지관리</t>
    <phoneticPr fontId="3" type="noConversion"/>
  </si>
  <si>
    <t>교통센터 교통방송팀</t>
    <phoneticPr fontId="3" type="noConversion"/>
  </si>
  <si>
    <t>권형일</t>
    <phoneticPr fontId="3" type="noConversion"/>
  </si>
  <si>
    <t>031-779-7284</t>
    <phoneticPr fontId="3" type="noConversion"/>
  </si>
  <si>
    <r>
      <rPr>
        <sz val="10"/>
        <rFont val="돋움"/>
        <family val="3"/>
        <charset val="129"/>
      </rPr>
      <t>교통방송시스템</t>
    </r>
    <r>
      <rPr>
        <sz val="10"/>
        <rFont val="Helv"/>
        <family val="2"/>
      </rPr>
      <t xml:space="preserve"> </t>
    </r>
    <r>
      <rPr>
        <sz val="10"/>
        <rFont val="돋움"/>
        <family val="3"/>
        <charset val="129"/>
      </rPr>
      <t>유지관리</t>
    </r>
    <r>
      <rPr>
        <sz val="10"/>
        <rFont val="Helv"/>
        <family val="2"/>
      </rPr>
      <t xml:space="preserve"> </t>
    </r>
    <r>
      <rPr>
        <sz val="10"/>
        <rFont val="돋움"/>
        <family val="3"/>
        <charset val="129"/>
      </rPr>
      <t>용역</t>
    </r>
    <phoneticPr fontId="3" type="noConversion"/>
  </si>
  <si>
    <r>
      <rPr>
        <sz val="10"/>
        <rFont val="돋움"/>
        <family val="3"/>
        <charset val="129"/>
      </rPr>
      <t>교통센터</t>
    </r>
    <r>
      <rPr>
        <sz val="10"/>
        <rFont val="Helv"/>
        <family val="2"/>
      </rPr>
      <t xml:space="preserve"> </t>
    </r>
    <r>
      <rPr>
        <sz val="10"/>
        <rFont val="돋움"/>
        <family val="3"/>
        <charset val="129"/>
      </rPr>
      <t>교통방송팀</t>
    </r>
    <phoneticPr fontId="3" type="noConversion"/>
  </si>
  <si>
    <t>윤석관</t>
    <phoneticPr fontId="3" type="noConversion"/>
  </si>
  <si>
    <t>031-710-7289</t>
    <phoneticPr fontId="3" type="noConversion"/>
  </si>
  <si>
    <r>
      <rPr>
        <sz val="10"/>
        <rFont val="돋움"/>
        <family val="3"/>
        <charset val="129"/>
      </rPr>
      <t>전산장비</t>
    </r>
    <r>
      <rPr>
        <sz val="10"/>
        <rFont val="Helv"/>
        <family val="2"/>
      </rPr>
      <t xml:space="preserve">(PC, </t>
    </r>
    <r>
      <rPr>
        <sz val="10"/>
        <rFont val="돋움"/>
        <family val="3"/>
        <charset val="129"/>
      </rPr>
      <t>프린터등</t>
    </r>
    <r>
      <rPr>
        <sz val="10"/>
        <rFont val="Helv"/>
        <family val="2"/>
      </rPr>
      <t xml:space="preserve">) </t>
    </r>
    <r>
      <rPr>
        <sz val="10"/>
        <rFont val="돋움"/>
        <family val="3"/>
        <charset val="129"/>
      </rPr>
      <t>유지보수</t>
    </r>
    <r>
      <rPr>
        <sz val="10"/>
        <rFont val="Helv"/>
        <family val="2"/>
      </rPr>
      <t xml:space="preserve"> </t>
    </r>
    <r>
      <rPr>
        <sz val="10"/>
        <rFont val="돋움"/>
        <family val="3"/>
        <charset val="129"/>
      </rPr>
      <t>용역</t>
    </r>
    <phoneticPr fontId="3" type="noConversion"/>
  </si>
  <si>
    <t>김성현</t>
    <phoneticPr fontId="3" type="noConversion"/>
  </si>
  <si>
    <t>031-710-7294</t>
    <phoneticPr fontId="3" type="noConversion"/>
  </si>
  <si>
    <t>협정</t>
  </si>
  <si>
    <t>2013년 모바일콘텐츠 개발용역</t>
  </si>
  <si>
    <t>인력개발원 기술교육팀</t>
  </si>
  <si>
    <t>고재성</t>
  </si>
  <si>
    <t>031-371-4638</t>
  </si>
  <si>
    <t>2013년 e-러닝콘텐츠 개발용역</t>
  </si>
  <si>
    <t>정성훈</t>
  </si>
  <si>
    <t>031-371-4637</t>
  </si>
  <si>
    <t>통신</t>
    <phoneticPr fontId="3" type="noConversion"/>
  </si>
  <si>
    <t>국가ITS센터 익산청ITS팀</t>
    <phoneticPr fontId="3" type="noConversion"/>
  </si>
  <si>
    <t>박지성</t>
    <phoneticPr fontId="3" type="noConversion"/>
  </si>
  <si>
    <t>063-837-1184</t>
    <phoneticPr fontId="3" type="noConversion"/>
  </si>
  <si>
    <t>국도1호선 등 2개노선 ITS 이설 등 2건 실시설계</t>
    <phoneticPr fontId="3" type="noConversion"/>
  </si>
  <si>
    <t>국가ITS센터 대전청ITS팀</t>
    <phoneticPr fontId="3" type="noConversion"/>
  </si>
  <si>
    <t>손성익</t>
    <phoneticPr fontId="3" type="noConversion"/>
  </si>
  <si>
    <t>031-779-4933</t>
    <phoneticPr fontId="3" type="noConversion"/>
  </si>
  <si>
    <t>국도17호선(남원~구례) ITS 구축공사 책임감리</t>
    <phoneticPr fontId="3" type="noConversion"/>
  </si>
  <si>
    <t>단말기등록시스템 유지관리용역</t>
    <phoneticPr fontId="3" type="noConversion"/>
  </si>
  <si>
    <t>영업처 하이패스팀</t>
    <phoneticPr fontId="3" type="noConversion"/>
  </si>
  <si>
    <t>임채호</t>
    <phoneticPr fontId="3" type="noConversion"/>
  </si>
  <si>
    <t>031-779-4000</t>
    <phoneticPr fontId="3" type="noConversion"/>
  </si>
  <si>
    <t>토목</t>
    <phoneticPr fontId="3" type="noConversion"/>
  </si>
  <si>
    <t>기타</t>
    <phoneticPr fontId="3" type="noConversion"/>
  </si>
  <si>
    <t>교통팀</t>
    <phoneticPr fontId="3" type="noConversion"/>
  </si>
  <si>
    <t>재무팀</t>
    <phoneticPr fontId="3" type="noConversion"/>
  </si>
  <si>
    <t>소방</t>
  </si>
  <si>
    <t>대관령지사</t>
    <phoneticPr fontId="3" type="noConversion"/>
  </si>
  <si>
    <t>김기현</t>
    <phoneticPr fontId="3" type="noConversion"/>
  </si>
  <si>
    <t>033-330-9337</t>
    <phoneticPr fontId="3" type="noConversion"/>
  </si>
  <si>
    <t>전기</t>
    <phoneticPr fontId="3" type="noConversion"/>
  </si>
  <si>
    <t>충주지사</t>
    <phoneticPr fontId="3" type="noConversion"/>
  </si>
  <si>
    <t>박종현</t>
    <phoneticPr fontId="3" type="noConversion"/>
  </si>
  <si>
    <t>043-840-6337</t>
    <phoneticPr fontId="3" type="noConversion"/>
  </si>
  <si>
    <t>강릉지사</t>
    <phoneticPr fontId="3" type="noConversion"/>
  </si>
  <si>
    <t>이윤만</t>
    <phoneticPr fontId="3" type="noConversion"/>
  </si>
  <si>
    <t>033-653-6619</t>
    <phoneticPr fontId="3" type="noConversion"/>
  </si>
  <si>
    <t>기타</t>
  </si>
  <si>
    <t>제천도로관리소</t>
    <phoneticPr fontId="3" type="noConversion"/>
  </si>
  <si>
    <t>최성민</t>
    <phoneticPr fontId="3" type="noConversion"/>
  </si>
  <si>
    <t>043-640-6336</t>
    <phoneticPr fontId="3" type="noConversion"/>
  </si>
  <si>
    <t>2014년 강원본부 사옥청소용역</t>
    <phoneticPr fontId="3" type="noConversion"/>
  </si>
  <si>
    <t>기획팀</t>
    <phoneticPr fontId="3" type="noConversion"/>
  </si>
  <si>
    <t>이우영</t>
    <phoneticPr fontId="3" type="noConversion"/>
  </si>
  <si>
    <t>033-730-9212</t>
    <phoneticPr fontId="3" type="noConversion"/>
  </si>
  <si>
    <t>2014 전산장비 유지보수 용역</t>
    <phoneticPr fontId="3" type="noConversion"/>
  </si>
  <si>
    <t>차두연</t>
    <phoneticPr fontId="3" type="noConversion"/>
  </si>
  <si>
    <t>033-730-9229</t>
    <phoneticPr fontId="3" type="noConversion"/>
  </si>
  <si>
    <t>2014 정보시스템 유지보수 용역</t>
    <phoneticPr fontId="3" type="noConversion"/>
  </si>
  <si>
    <t>유영수</t>
    <phoneticPr fontId="3" type="noConversion"/>
  </si>
  <si>
    <t>033-730-9224</t>
    <phoneticPr fontId="3" type="noConversion"/>
  </si>
  <si>
    <t>강원본부 건물 석면 조사용역</t>
    <phoneticPr fontId="3" type="noConversion"/>
  </si>
  <si>
    <t>시설팀</t>
    <phoneticPr fontId="3" type="noConversion"/>
  </si>
  <si>
    <t>유    훈</t>
    <phoneticPr fontId="3" type="noConversion"/>
  </si>
  <si>
    <t>033-730-9272</t>
    <phoneticPr fontId="3" type="noConversion"/>
  </si>
  <si>
    <t>강릉지사 터널전기시설관리 및 원격운영 용역</t>
    <phoneticPr fontId="3" type="noConversion"/>
  </si>
  <si>
    <t>조영구</t>
    <phoneticPr fontId="3" type="noConversion"/>
  </si>
  <si>
    <t>033-730-9274</t>
    <phoneticPr fontId="3" type="noConversion"/>
  </si>
  <si>
    <t>제천도로관리소 터널전기시설관리 및 원격운영 용역</t>
    <phoneticPr fontId="3" type="noConversion"/>
  </si>
  <si>
    <t>강원본부 장대터널 환기 및 방재시설 유지관리용역</t>
    <phoneticPr fontId="3" type="noConversion"/>
  </si>
  <si>
    <t>조종욱</t>
    <phoneticPr fontId="3" type="noConversion"/>
  </si>
  <si>
    <t>033-730-9278</t>
    <phoneticPr fontId="3" type="noConversion"/>
  </si>
  <si>
    <t>서울춘천고속도로 정보통신시설 유지관리용역</t>
  </si>
  <si>
    <t>이지훈</t>
  </si>
  <si>
    <t>033-730-9299</t>
  </si>
  <si>
    <t>2014년 강원본부 당직 및 교통센터 업무보조용역</t>
    <phoneticPr fontId="3" type="noConversion"/>
  </si>
  <si>
    <t>한기호</t>
    <phoneticPr fontId="3" type="noConversion"/>
  </si>
  <si>
    <t>033-730-9282</t>
    <phoneticPr fontId="3" type="noConversion"/>
  </si>
  <si>
    <t>2014~2015년 대관령지사 오수처리시설 유지관리용역</t>
    <phoneticPr fontId="3" type="noConversion"/>
  </si>
  <si>
    <t>2014~2015년 대관령지사 요금소 유지관리용역</t>
    <phoneticPr fontId="3" type="noConversion"/>
  </si>
  <si>
    <t>033-330-9338</t>
  </si>
  <si>
    <t>2014~2015년 충주지사 오수처리시설 유지관리 용역</t>
    <phoneticPr fontId="3" type="noConversion"/>
  </si>
  <si>
    <t>2014~2015년 충주지사 고속도로 요금소 유지관리 용역</t>
    <phoneticPr fontId="3" type="noConversion"/>
  </si>
  <si>
    <t>2014~2015년  강릉도로관리소 고속도로 요금소 유지관리용역</t>
    <phoneticPr fontId="3" type="noConversion"/>
  </si>
  <si>
    <t>2014~2015년  제천도로관리소 고속도로 요금소 유지관리용역</t>
    <phoneticPr fontId="3" type="noConversion"/>
  </si>
  <si>
    <t>043--640-6336</t>
    <phoneticPr fontId="3" type="noConversion"/>
  </si>
  <si>
    <t>2014~20415년 제천도로관리소 오수처리시설 유지관리용역</t>
    <phoneticPr fontId="3" type="noConversion"/>
  </si>
  <si>
    <r>
      <rPr>
        <sz val="10"/>
        <rFont val="돋움"/>
        <family val="3"/>
        <charset val="129"/>
      </rPr>
      <t>고속국도</t>
    </r>
    <r>
      <rPr>
        <sz val="10"/>
        <rFont val="Helv"/>
        <family val="2"/>
      </rPr>
      <t xml:space="preserve"> </t>
    </r>
    <r>
      <rPr>
        <sz val="10"/>
        <rFont val="돋움"/>
        <family val="3"/>
        <charset val="129"/>
      </rPr>
      <t>제</t>
    </r>
    <r>
      <rPr>
        <sz val="10"/>
        <rFont val="Helv"/>
        <family val="2"/>
      </rPr>
      <t>60</t>
    </r>
    <r>
      <rPr>
        <sz val="10"/>
        <rFont val="돋움"/>
        <family val="3"/>
        <charset val="129"/>
      </rPr>
      <t>호선</t>
    </r>
    <r>
      <rPr>
        <sz val="10"/>
        <rFont val="Helv"/>
        <family val="2"/>
      </rPr>
      <t xml:space="preserve"> </t>
    </r>
    <r>
      <rPr>
        <sz val="10"/>
        <rFont val="돋움"/>
        <family val="3"/>
        <charset val="129"/>
      </rPr>
      <t>동홍천</t>
    </r>
    <r>
      <rPr>
        <sz val="10"/>
        <rFont val="Helv"/>
        <family val="2"/>
      </rPr>
      <t>~</t>
    </r>
    <r>
      <rPr>
        <sz val="10"/>
        <rFont val="돋움"/>
        <family val="3"/>
        <charset val="129"/>
      </rPr>
      <t>양양간</t>
    </r>
    <r>
      <rPr>
        <sz val="10"/>
        <rFont val="Helv"/>
        <family val="2"/>
      </rPr>
      <t xml:space="preserve"> </t>
    </r>
    <r>
      <rPr>
        <sz val="10"/>
        <rFont val="돋움"/>
        <family val="3"/>
        <charset val="129"/>
      </rPr>
      <t>제</t>
    </r>
    <r>
      <rPr>
        <sz val="10"/>
        <rFont val="Helv"/>
        <family val="2"/>
      </rPr>
      <t>11</t>
    </r>
    <r>
      <rPr>
        <sz val="10"/>
        <rFont val="돋움"/>
        <family val="3"/>
        <charset val="129"/>
      </rPr>
      <t>공구</t>
    </r>
    <r>
      <rPr>
        <sz val="10"/>
        <rFont val="Helv"/>
        <family val="2"/>
      </rPr>
      <t xml:space="preserve"> </t>
    </r>
    <r>
      <rPr>
        <sz val="10"/>
        <rFont val="돋움"/>
        <family val="3"/>
        <charset val="129"/>
      </rPr>
      <t>인제</t>
    </r>
    <r>
      <rPr>
        <sz val="10"/>
        <rFont val="Helv"/>
        <family val="2"/>
      </rPr>
      <t>IC</t>
    </r>
    <r>
      <rPr>
        <sz val="10"/>
        <rFont val="돋움"/>
        <family val="3"/>
        <charset val="129"/>
      </rPr>
      <t>구간</t>
    </r>
    <r>
      <rPr>
        <sz val="10"/>
        <rFont val="Helv"/>
        <family val="2"/>
      </rPr>
      <t xml:space="preserve"> </t>
    </r>
    <r>
      <rPr>
        <sz val="10"/>
        <rFont val="돋움"/>
        <family val="3"/>
        <charset val="129"/>
      </rPr>
      <t>옹기지골</t>
    </r>
    <r>
      <rPr>
        <sz val="10"/>
        <rFont val="Helv"/>
        <family val="2"/>
      </rPr>
      <t xml:space="preserve"> </t>
    </r>
    <r>
      <rPr>
        <sz val="10"/>
        <rFont val="돋움"/>
        <family val="3"/>
        <charset val="129"/>
      </rPr>
      <t>유물산포지</t>
    </r>
    <r>
      <rPr>
        <sz val="10"/>
        <rFont val="Helv"/>
        <family val="2"/>
      </rPr>
      <t xml:space="preserve"> </t>
    </r>
    <r>
      <rPr>
        <sz val="10"/>
        <rFont val="돋움"/>
        <family val="3"/>
        <charset val="129"/>
      </rPr>
      <t>문화재</t>
    </r>
    <r>
      <rPr>
        <sz val="10"/>
        <rFont val="Helv"/>
        <family val="2"/>
      </rPr>
      <t xml:space="preserve"> </t>
    </r>
    <r>
      <rPr>
        <sz val="10"/>
        <rFont val="돋움"/>
        <family val="3"/>
        <charset val="129"/>
      </rPr>
      <t>발굴조사용역</t>
    </r>
    <phoneticPr fontId="3" type="noConversion"/>
  </si>
  <si>
    <t>공사관리2팀</t>
    <phoneticPr fontId="3" type="noConversion"/>
  </si>
  <si>
    <t>홍승철</t>
    <phoneticPr fontId="3" type="noConversion"/>
  </si>
  <si>
    <t>033-439-9256</t>
    <phoneticPr fontId="3" type="noConversion"/>
  </si>
  <si>
    <r>
      <t>고속국도</t>
    </r>
    <r>
      <rPr>
        <sz val="10"/>
        <rFont val="Helv"/>
        <family val="2"/>
      </rPr>
      <t xml:space="preserve"> </t>
    </r>
    <r>
      <rPr>
        <sz val="10"/>
        <rFont val="돋움"/>
        <family val="3"/>
        <charset val="129"/>
      </rPr>
      <t>제</t>
    </r>
    <r>
      <rPr>
        <sz val="10"/>
        <rFont val="Helv"/>
        <family val="2"/>
      </rPr>
      <t>65</t>
    </r>
    <r>
      <rPr>
        <sz val="10"/>
        <rFont val="돋움"/>
        <family val="3"/>
        <charset val="129"/>
      </rPr>
      <t>호선</t>
    </r>
    <r>
      <rPr>
        <sz val="10"/>
        <rFont val="Helv"/>
        <family val="2"/>
      </rPr>
      <t xml:space="preserve"> </t>
    </r>
    <r>
      <rPr>
        <sz val="10"/>
        <rFont val="돋움"/>
        <family val="3"/>
        <charset val="129"/>
      </rPr>
      <t>주문진</t>
    </r>
    <r>
      <rPr>
        <sz val="10"/>
        <rFont val="Helv"/>
        <family val="2"/>
      </rPr>
      <t>~</t>
    </r>
    <r>
      <rPr>
        <sz val="10"/>
        <rFont val="돋움"/>
        <family val="3"/>
        <charset val="129"/>
      </rPr>
      <t>속초</t>
    </r>
    <r>
      <rPr>
        <sz val="10"/>
        <rFont val="Helv"/>
        <family val="2"/>
      </rPr>
      <t xml:space="preserve"> </t>
    </r>
    <r>
      <rPr>
        <sz val="10"/>
        <rFont val="돋움"/>
        <family val="3"/>
        <charset val="129"/>
      </rPr>
      <t>및</t>
    </r>
    <r>
      <rPr>
        <sz val="10"/>
        <rFont val="Helv"/>
        <family val="2"/>
      </rPr>
      <t xml:space="preserve"> </t>
    </r>
    <r>
      <rPr>
        <sz val="10"/>
        <rFont val="돋움"/>
        <family val="3"/>
        <charset val="129"/>
      </rPr>
      <t>삼척</t>
    </r>
    <r>
      <rPr>
        <sz val="10"/>
        <rFont val="Helv"/>
        <family val="2"/>
      </rPr>
      <t>~</t>
    </r>
    <r>
      <rPr>
        <sz val="10"/>
        <rFont val="돋움"/>
        <family val="3"/>
        <charset val="129"/>
      </rPr>
      <t>동해간</t>
    </r>
    <r>
      <rPr>
        <sz val="10"/>
        <rFont val="Helv"/>
        <family val="2"/>
      </rPr>
      <t xml:space="preserve"> </t>
    </r>
    <r>
      <rPr>
        <sz val="10"/>
        <rFont val="돋움"/>
        <family val="3"/>
        <charset val="129"/>
      </rPr>
      <t>건설공사</t>
    </r>
    <r>
      <rPr>
        <sz val="10"/>
        <rFont val="Helv"/>
        <family val="2"/>
      </rPr>
      <t xml:space="preserve"> </t>
    </r>
    <r>
      <rPr>
        <sz val="10"/>
        <rFont val="돋움"/>
        <family val="3"/>
        <charset val="129"/>
      </rPr>
      <t>졸음쉼터</t>
    </r>
    <r>
      <rPr>
        <sz val="10"/>
        <rFont val="Helv"/>
        <family val="2"/>
      </rPr>
      <t xml:space="preserve"> </t>
    </r>
    <r>
      <rPr>
        <sz val="10"/>
        <rFont val="돋움"/>
        <family val="3"/>
        <charset val="129"/>
      </rPr>
      <t>실시설계</t>
    </r>
    <r>
      <rPr>
        <sz val="10"/>
        <rFont val="Helv"/>
        <family val="2"/>
      </rPr>
      <t xml:space="preserve"> </t>
    </r>
    <r>
      <rPr>
        <sz val="10"/>
        <rFont val="돋움"/>
        <family val="3"/>
        <charset val="129"/>
      </rPr>
      <t>용역</t>
    </r>
    <phoneticPr fontId="3" type="noConversion"/>
  </si>
  <si>
    <t>공사관리1팀</t>
    <phoneticPr fontId="3" type="noConversion"/>
  </si>
  <si>
    <t>김기철</t>
    <phoneticPr fontId="3" type="noConversion"/>
  </si>
  <si>
    <t>033-670-9252</t>
    <phoneticPr fontId="3" type="noConversion"/>
  </si>
  <si>
    <r>
      <rPr>
        <sz val="10"/>
        <rFont val="Helv"/>
        <family val="2"/>
      </rPr>
      <t>2013</t>
    </r>
    <r>
      <rPr>
        <sz val="10"/>
        <rFont val="돋움"/>
        <family val="3"/>
        <charset val="129"/>
      </rPr>
      <t>년도</t>
    </r>
    <r>
      <rPr>
        <sz val="10"/>
        <rFont val="Helv"/>
        <family val="2"/>
      </rPr>
      <t xml:space="preserve"> </t>
    </r>
    <r>
      <rPr>
        <sz val="10"/>
        <rFont val="돋움"/>
        <family val="3"/>
        <charset val="129"/>
      </rPr>
      <t>건설폐기물처리시설</t>
    </r>
    <r>
      <rPr>
        <sz val="10"/>
        <rFont val="Helv"/>
        <family val="2"/>
      </rPr>
      <t>(</t>
    </r>
    <r>
      <rPr>
        <sz val="10"/>
        <rFont val="돋움"/>
        <family val="3"/>
        <charset val="129"/>
      </rPr>
      <t>이동식크라샤</t>
    </r>
    <r>
      <rPr>
        <sz val="10"/>
        <rFont val="Helv"/>
        <family val="2"/>
      </rPr>
      <t xml:space="preserve">, </t>
    </r>
    <r>
      <rPr>
        <sz val="10"/>
        <rFont val="돋움"/>
        <family val="3"/>
        <charset val="129"/>
      </rPr>
      <t>굴삭기</t>
    </r>
    <r>
      <rPr>
        <sz val="10"/>
        <rFont val="Helv"/>
        <family val="2"/>
      </rPr>
      <t>)</t>
    </r>
    <r>
      <rPr>
        <sz val="10"/>
        <rFont val="돋움"/>
        <family val="3"/>
        <charset val="129"/>
      </rPr>
      <t>임대차</t>
    </r>
    <r>
      <rPr>
        <sz val="10"/>
        <rFont val="Helv"/>
        <family val="2"/>
      </rPr>
      <t xml:space="preserve"> </t>
    </r>
    <r>
      <rPr>
        <sz val="10"/>
        <rFont val="돋움"/>
        <family val="3"/>
        <charset val="129"/>
      </rPr>
      <t>계약</t>
    </r>
    <phoneticPr fontId="3" type="noConversion"/>
  </si>
  <si>
    <t>품질환경팀</t>
    <phoneticPr fontId="3" type="noConversion"/>
  </si>
  <si>
    <t>윤태호</t>
    <phoneticPr fontId="3" type="noConversion"/>
  </si>
  <si>
    <r>
      <t>033-670-9275</t>
    </r>
    <r>
      <rPr>
        <sz val="9"/>
        <rFont val="돋움"/>
        <family val="3"/>
        <charset val="129"/>
      </rPr>
      <t/>
    </r>
    <phoneticPr fontId="3" type="noConversion"/>
  </si>
  <si>
    <t>토건</t>
  </si>
  <si>
    <t>토건</t>
    <phoneticPr fontId="3" type="noConversion"/>
  </si>
  <si>
    <t>미정</t>
    <phoneticPr fontId="3" type="noConversion"/>
  </si>
  <si>
    <t>충청본부 시설팀</t>
  </si>
  <si>
    <t>영동지사</t>
    <phoneticPr fontId="3" type="noConversion"/>
  </si>
  <si>
    <t>오태석</t>
    <phoneticPr fontId="3" type="noConversion"/>
  </si>
  <si>
    <t>042-740-7336</t>
    <phoneticPr fontId="3" type="noConversion"/>
  </si>
  <si>
    <r>
      <rPr>
        <sz val="10"/>
        <rFont val="돋움"/>
        <family val="3"/>
        <charset val="129"/>
      </rPr>
      <t>망향주유소</t>
    </r>
    <r>
      <rPr>
        <sz val="10"/>
        <rFont val="Helv"/>
        <family val="2"/>
      </rPr>
      <t xml:space="preserve"> </t>
    </r>
    <r>
      <rPr>
        <sz val="10"/>
        <rFont val="돋움"/>
        <family val="3"/>
        <charset val="129"/>
      </rPr>
      <t>신축공사</t>
    </r>
    <r>
      <rPr>
        <sz val="10"/>
        <rFont val="Helv"/>
        <family val="2"/>
      </rPr>
      <t xml:space="preserve"> </t>
    </r>
    <r>
      <rPr>
        <sz val="10"/>
        <rFont val="돋움"/>
        <family val="3"/>
        <charset val="129"/>
      </rPr>
      <t>실시설계</t>
    </r>
    <r>
      <rPr>
        <sz val="10"/>
        <rFont val="Helv"/>
        <family val="2"/>
      </rPr>
      <t xml:space="preserve"> </t>
    </r>
    <r>
      <rPr>
        <sz val="10"/>
        <rFont val="돋움"/>
        <family val="3"/>
        <charset val="129"/>
      </rPr>
      <t>용역</t>
    </r>
    <phoneticPr fontId="3" type="noConversion"/>
  </si>
  <si>
    <t>이면희</t>
  </si>
  <si>
    <t>042-630-7272</t>
  </si>
  <si>
    <t>2012년 대전지사 사옥청소용역</t>
  </si>
  <si>
    <t>대전지사</t>
    <phoneticPr fontId="3" type="noConversion"/>
  </si>
  <si>
    <t>신원철</t>
    <phoneticPr fontId="3" type="noConversion"/>
  </si>
  <si>
    <t>042-630-7315</t>
    <phoneticPr fontId="3" type="noConversion"/>
  </si>
  <si>
    <t>오수처리시설유지관리용역</t>
    <phoneticPr fontId="3" type="noConversion"/>
  </si>
  <si>
    <t>부안지사</t>
    <phoneticPr fontId="3" type="noConversion"/>
  </si>
  <si>
    <t>전주지사</t>
    <phoneticPr fontId="3" type="noConversion"/>
  </si>
  <si>
    <t>정형석</t>
    <phoneticPr fontId="3" type="noConversion"/>
  </si>
  <si>
    <t>063-580-5343</t>
    <phoneticPr fontId="3" type="noConversion"/>
  </si>
  <si>
    <t>수목원 홍보동영상 제작</t>
    <phoneticPr fontId="3" type="noConversion"/>
  </si>
  <si>
    <t>수목원</t>
    <phoneticPr fontId="3" type="noConversion"/>
  </si>
  <si>
    <t>김양수</t>
    <phoneticPr fontId="3" type="noConversion"/>
  </si>
  <si>
    <t>063-212-0652</t>
    <phoneticPr fontId="3" type="noConversion"/>
  </si>
  <si>
    <t>2014년 개인하수처리시설 유지관리용역</t>
    <phoneticPr fontId="3" type="noConversion"/>
  </si>
  <si>
    <t>김광열</t>
    <phoneticPr fontId="3" type="noConversion"/>
  </si>
  <si>
    <t>063-540-6336</t>
    <phoneticPr fontId="3" type="noConversion"/>
  </si>
  <si>
    <t>2014~15년 요금소 및 항온항습기 유지관리용역</t>
    <phoneticPr fontId="3" type="noConversion"/>
  </si>
  <si>
    <t>2014년 요금소 및 항온항습기 유지관리 용역</t>
    <phoneticPr fontId="3" type="noConversion"/>
  </si>
  <si>
    <t>063-580-5342</t>
  </si>
  <si>
    <t>2014년 개인하수처리시설 유지관리 용역</t>
    <phoneticPr fontId="3" type="noConversion"/>
  </si>
  <si>
    <t>2014년 당직(상황)보조 용역</t>
    <phoneticPr fontId="3" type="noConversion"/>
  </si>
  <si>
    <t>박범진</t>
    <phoneticPr fontId="3" type="noConversion"/>
  </si>
  <si>
    <t>063-580-5312</t>
    <phoneticPr fontId="3" type="noConversion"/>
  </si>
  <si>
    <t>광주지사</t>
    <phoneticPr fontId="3" type="noConversion"/>
  </si>
  <si>
    <t>이삼권</t>
    <phoneticPr fontId="3" type="noConversion"/>
  </si>
  <si>
    <t>062-609-7336</t>
    <phoneticPr fontId="3" type="noConversion"/>
  </si>
  <si>
    <t>지명</t>
  </si>
  <si>
    <t>담양지사</t>
    <phoneticPr fontId="3" type="noConversion"/>
  </si>
  <si>
    <t>순천지사</t>
    <phoneticPr fontId="3" type="noConversion"/>
  </si>
  <si>
    <t>박종문</t>
    <phoneticPr fontId="3" type="noConversion"/>
  </si>
  <si>
    <t>061-750-8335</t>
    <phoneticPr fontId="3" type="noConversion"/>
  </si>
  <si>
    <t>함평지사</t>
    <phoneticPr fontId="3" type="noConversion"/>
  </si>
  <si>
    <t>구례지사</t>
    <phoneticPr fontId="3" type="noConversion"/>
  </si>
  <si>
    <t>유명선</t>
    <phoneticPr fontId="3" type="noConversion"/>
  </si>
  <si>
    <t>061-780-6364</t>
    <phoneticPr fontId="3" type="noConversion"/>
  </si>
  <si>
    <t>남원도관</t>
    <phoneticPr fontId="3" type="noConversion"/>
  </si>
  <si>
    <t>강성웅</t>
    <phoneticPr fontId="3" type="noConversion"/>
  </si>
  <si>
    <t>063-620-4336</t>
    <phoneticPr fontId="3" type="noConversion"/>
  </si>
  <si>
    <t>2014년 전산장비(PC, 프린트등) 유지보수용역</t>
    <phoneticPr fontId="3" type="noConversion"/>
  </si>
  <si>
    <t>전남본부 재무팀</t>
    <phoneticPr fontId="3" type="noConversion"/>
  </si>
  <si>
    <t>전일권</t>
    <phoneticPr fontId="3" type="noConversion"/>
  </si>
  <si>
    <t>062-570-7255</t>
    <phoneticPr fontId="3" type="noConversion"/>
  </si>
  <si>
    <t>개인하수처리시설 유지관리 용역</t>
    <phoneticPr fontId="3" type="noConversion"/>
  </si>
  <si>
    <t>요금소 및 항온항습기 유지관리 용역</t>
    <phoneticPr fontId="3" type="noConversion"/>
  </si>
  <si>
    <t>당직 및 상황실 보조용역</t>
    <phoneticPr fontId="3" type="noConversion"/>
  </si>
  <si>
    <t>윤초롱</t>
    <phoneticPr fontId="3" type="noConversion"/>
  </si>
  <si>
    <t>062-609-7312</t>
    <phoneticPr fontId="3" type="noConversion"/>
  </si>
  <si>
    <t>2014-15년 담양지사 건물기계설비 유지관리 도급</t>
    <phoneticPr fontId="3" type="noConversion"/>
  </si>
  <si>
    <t>김태진</t>
    <phoneticPr fontId="3" type="noConversion"/>
  </si>
  <si>
    <t>062-570-7336</t>
    <phoneticPr fontId="3" type="noConversion"/>
  </si>
  <si>
    <t>2014-15년 담양지사 요금소 및 항온항습기 유지관리 용역</t>
    <phoneticPr fontId="3" type="noConversion"/>
  </si>
  <si>
    <t>담양지사 개인하수처리설 유지관리 용역</t>
    <phoneticPr fontId="3" type="noConversion"/>
  </si>
  <si>
    <t>2014~2015년 요금소 및 항온항습기 유지관리용역</t>
    <phoneticPr fontId="3" type="noConversion"/>
  </si>
  <si>
    <t>14~15년 요금소 및 항온항습기 유지관리 용역</t>
    <phoneticPr fontId="3" type="noConversion"/>
  </si>
  <si>
    <t>이창윤</t>
    <phoneticPr fontId="3" type="noConversion"/>
  </si>
  <si>
    <t>061-320-6344</t>
    <phoneticPr fontId="3" type="noConversion"/>
  </si>
  <si>
    <t>14년 오수처리시설 유지관리 용역</t>
    <phoneticPr fontId="3" type="noConversion"/>
  </si>
  <si>
    <t>2014년 구례지사 사옥청소 용역</t>
    <phoneticPr fontId="3" type="noConversion"/>
  </si>
  <si>
    <t>황영재</t>
    <phoneticPr fontId="3" type="noConversion"/>
  </si>
  <si>
    <t>061-780-6312</t>
    <phoneticPr fontId="3" type="noConversion"/>
  </si>
  <si>
    <t>2014년 구례지사 당직보조 용역</t>
    <phoneticPr fontId="3" type="noConversion"/>
  </si>
  <si>
    <t>양정훈</t>
    <phoneticPr fontId="3" type="noConversion"/>
  </si>
  <si>
    <t>061-780-6352</t>
    <phoneticPr fontId="3" type="noConversion"/>
  </si>
  <si>
    <t>2014-2015년 구례지사 요금소 및 항온항습기 유지관리용역</t>
    <phoneticPr fontId="3" type="noConversion"/>
  </si>
  <si>
    <t>2014년 구례지사 개인하수처리시설 유지관리용역</t>
    <phoneticPr fontId="3" type="noConversion"/>
  </si>
  <si>
    <t>2014년~2015년 남원도관 관내 요금소 및 항온항습기 유지관리용역</t>
    <phoneticPr fontId="3" type="noConversion"/>
  </si>
  <si>
    <t xml:space="preserve">2014년 사옥 청소용역 </t>
    <phoneticPr fontId="3" type="noConversion"/>
  </si>
  <si>
    <t>이연재</t>
    <phoneticPr fontId="3" type="noConversion"/>
  </si>
  <si>
    <t>063-620-4312</t>
    <phoneticPr fontId="3" type="noConversion"/>
  </si>
  <si>
    <t>이경상</t>
    <phoneticPr fontId="3" type="noConversion"/>
  </si>
  <si>
    <t>053-320-9278</t>
    <phoneticPr fontId="3" type="noConversion"/>
  </si>
  <si>
    <t>군위지사</t>
    <phoneticPr fontId="3" type="noConversion"/>
  </si>
  <si>
    <t>조원재</t>
    <phoneticPr fontId="3" type="noConversion"/>
  </si>
  <si>
    <t>054-380-9336</t>
    <phoneticPr fontId="3" type="noConversion"/>
  </si>
  <si>
    <t>고령지사</t>
    <phoneticPr fontId="3" type="noConversion"/>
  </si>
  <si>
    <t>최재연</t>
    <phoneticPr fontId="3" type="noConversion"/>
  </si>
  <si>
    <t>2014~2015년도 경북본부 장대터널 환기 및 방재시설 유지관리용역</t>
    <phoneticPr fontId="3" type="noConversion"/>
  </si>
  <si>
    <t>2014~2015년도 경북본부 요금소 및 항온항습기 유지관리용역</t>
    <phoneticPr fontId="3" type="noConversion"/>
  </si>
  <si>
    <r>
      <t>2014</t>
    </r>
    <r>
      <rPr>
        <sz val="10"/>
        <rFont val="돋움"/>
        <family val="3"/>
        <charset val="129"/>
      </rPr>
      <t>년</t>
    </r>
    <r>
      <rPr>
        <sz val="10"/>
        <rFont val="Helv"/>
        <family val="2"/>
      </rPr>
      <t xml:space="preserve"> </t>
    </r>
    <r>
      <rPr>
        <sz val="10"/>
        <rFont val="돋움"/>
        <family val="3"/>
        <charset val="129"/>
      </rPr>
      <t>본부사옥</t>
    </r>
    <r>
      <rPr>
        <sz val="10"/>
        <rFont val="Helv"/>
        <family val="2"/>
      </rPr>
      <t xml:space="preserve"> </t>
    </r>
    <r>
      <rPr>
        <sz val="10"/>
        <rFont val="돋움"/>
        <family val="3"/>
        <charset val="129"/>
      </rPr>
      <t>시설물</t>
    </r>
    <r>
      <rPr>
        <sz val="10"/>
        <rFont val="Helv"/>
        <family val="2"/>
      </rPr>
      <t xml:space="preserve"> </t>
    </r>
    <r>
      <rPr>
        <sz val="10"/>
        <rFont val="돋움"/>
        <family val="3"/>
        <charset val="129"/>
      </rPr>
      <t>유지관리용역</t>
    </r>
    <phoneticPr fontId="3" type="noConversion"/>
  </si>
  <si>
    <t>요금소 및 항온항습기 유지관리용역</t>
    <phoneticPr fontId="3" type="noConversion"/>
  </si>
  <si>
    <t>2013년 고령지사 노선발생폐기물(폐토사류) 위탁처리 용역</t>
    <phoneticPr fontId="3" type="noConversion"/>
  </si>
  <si>
    <t>고령지사 도로파트</t>
    <phoneticPr fontId="3" type="noConversion"/>
  </si>
  <si>
    <t>김지용</t>
    <phoneticPr fontId="3" type="noConversion"/>
  </si>
  <si>
    <t>054-950-9332</t>
    <phoneticPr fontId="3" type="noConversion"/>
  </si>
  <si>
    <t>2014년 고령지사 고속도로 요금소 유지관리용역</t>
    <phoneticPr fontId="3" type="noConversion"/>
  </si>
  <si>
    <t>054-950-9006</t>
    <phoneticPr fontId="3" type="noConversion"/>
  </si>
  <si>
    <t>고속국도 제1호선 언양-영천간 확장공사 석면폐기물 처리용역</t>
    <phoneticPr fontId="3" type="noConversion"/>
  </si>
  <si>
    <t>언양영천건설사업단 품질환경팀</t>
    <phoneticPr fontId="3" type="noConversion"/>
  </si>
  <si>
    <t>이승훈</t>
    <phoneticPr fontId="3" type="noConversion"/>
  </si>
  <si>
    <t>054-339-3275</t>
    <phoneticPr fontId="3" type="noConversion"/>
  </si>
  <si>
    <t>고성도로관리소</t>
    <phoneticPr fontId="3" type="noConversion"/>
  </si>
  <si>
    <t>산청지사</t>
    <phoneticPr fontId="3" type="noConversion"/>
  </si>
  <si>
    <t>울산지사</t>
    <phoneticPr fontId="3" type="noConversion"/>
  </si>
  <si>
    <t>양창수</t>
    <phoneticPr fontId="3" type="noConversion"/>
  </si>
  <si>
    <t>052-255-3336</t>
    <phoneticPr fontId="3" type="noConversion"/>
  </si>
  <si>
    <t>창원지사</t>
    <phoneticPr fontId="3" type="noConversion"/>
  </si>
  <si>
    <t>백상수</t>
    <phoneticPr fontId="3" type="noConversion"/>
  </si>
  <si>
    <t>055-250-7324</t>
    <phoneticPr fontId="3" type="noConversion"/>
  </si>
  <si>
    <t>유근승</t>
    <phoneticPr fontId="3" type="noConversion"/>
  </si>
  <si>
    <t>055-970-4336</t>
    <phoneticPr fontId="3" type="noConversion"/>
  </si>
  <si>
    <t>양산지사</t>
    <phoneticPr fontId="3" type="noConversion"/>
  </si>
  <si>
    <t>2014년 요금소 및 항온항습기 유지관리용역</t>
    <phoneticPr fontId="3" type="noConversion"/>
  </si>
  <si>
    <t>임열</t>
    <phoneticPr fontId="3" type="noConversion"/>
  </si>
  <si>
    <t>055-670-3345</t>
    <phoneticPr fontId="3" type="noConversion"/>
  </si>
  <si>
    <t>하수처리시설 유지관리 용역</t>
    <phoneticPr fontId="3" type="noConversion"/>
  </si>
  <si>
    <t>요금소 유지관리 용역</t>
    <phoneticPr fontId="3" type="noConversion"/>
  </si>
  <si>
    <t>2014- 2015년항온항습기 유지관리용역</t>
    <phoneticPr fontId="3" type="noConversion"/>
  </si>
  <si>
    <t>한재승</t>
    <phoneticPr fontId="3" type="noConversion"/>
  </si>
  <si>
    <t>055-370-6345</t>
    <phoneticPr fontId="3" type="noConversion"/>
  </si>
  <si>
    <t>2014-2015 울산지사 오수처리시설 유지관리용역</t>
    <phoneticPr fontId="3" type="noConversion"/>
  </si>
  <si>
    <t>2014-2015 울산지사 요금소 및 항온항습기 유지관리용역</t>
    <phoneticPr fontId="3" type="noConversion"/>
  </si>
  <si>
    <t>2014-2015 창원지사 관내 요금소 및 항온항습기 유지관리용</t>
    <phoneticPr fontId="3" type="noConversion"/>
  </si>
  <si>
    <t>2014년 창원지사 사옥 시설물 유지관리용역</t>
    <phoneticPr fontId="3" type="noConversion"/>
  </si>
  <si>
    <t>연수원 청소용역</t>
    <phoneticPr fontId="3" type="noConversion"/>
  </si>
  <si>
    <t>연수원</t>
    <phoneticPr fontId="3" type="noConversion"/>
  </si>
  <si>
    <t>오종은</t>
    <phoneticPr fontId="3" type="noConversion"/>
  </si>
  <si>
    <t>033-631-3210</t>
    <phoneticPr fontId="3" type="noConversion"/>
  </si>
  <si>
    <t>연수원 프런트(야간) 용역</t>
    <phoneticPr fontId="3" type="noConversion"/>
  </si>
  <si>
    <t>냉정-부산간 가락영업소 신축공사</t>
    <phoneticPr fontId="3" type="noConversion"/>
  </si>
  <si>
    <t>해당없음</t>
    <phoneticPr fontId="3" type="noConversion"/>
  </si>
  <si>
    <t>시설처 건축팀</t>
    <phoneticPr fontId="3" type="noConversion"/>
  </si>
  <si>
    <t>허지웅</t>
    <phoneticPr fontId="3" type="noConversion"/>
  </si>
  <si>
    <t>02-2230-4518</t>
    <phoneticPr fontId="3" type="noConversion"/>
  </si>
  <si>
    <r>
      <t>냉정-부산간 동김해영업소 신축 및 남양산</t>
    </r>
    <r>
      <rPr>
        <sz val="10"/>
        <rFont val="맑은 고딕"/>
        <family val="3"/>
        <charset val="129"/>
      </rPr>
      <t>·</t>
    </r>
    <r>
      <rPr>
        <sz val="10"/>
        <rFont val="돋움"/>
        <family val="3"/>
        <charset val="129"/>
      </rPr>
      <t>물금TG 증축공사</t>
    </r>
    <phoneticPr fontId="3" type="noConversion"/>
  </si>
  <si>
    <t>담양-함양간 순창영업소 등 2개소 신축공사</t>
    <phoneticPr fontId="3" type="noConversion"/>
  </si>
  <si>
    <t>함양-성산간 가조영업소 신축공사</t>
    <phoneticPr fontId="3" type="noConversion"/>
  </si>
  <si>
    <t>천등산(평택방향)휴게소 및 주유소 신축공사</t>
    <phoneticPr fontId="3" type="noConversion"/>
  </si>
  <si>
    <t>김영민</t>
    <phoneticPr fontId="3" type="noConversion"/>
  </si>
  <si>
    <t>031-779-4519</t>
    <phoneticPr fontId="3" type="noConversion"/>
  </si>
  <si>
    <t>천등산(제천방향)휴게소 및 주유소 신축공사</t>
    <phoneticPr fontId="3" type="noConversion"/>
  </si>
  <si>
    <t>고속국도 제40호선 충주~동충주간 조경공사</t>
    <phoneticPr fontId="3" type="noConversion"/>
  </si>
  <si>
    <t>시설처 조경팀</t>
    <phoneticPr fontId="3" type="noConversion"/>
  </si>
  <si>
    <t>전용철</t>
    <phoneticPr fontId="3" type="noConversion"/>
  </si>
  <si>
    <t>031-779-4543</t>
    <phoneticPr fontId="3" type="noConversion"/>
  </si>
  <si>
    <t>고속국도 제40호선 동충주~제천간 조경공사</t>
    <phoneticPr fontId="3" type="noConversion"/>
  </si>
  <si>
    <t>고속국도 제40호선 천등산(평택,제천)휴게소 조경공사</t>
    <phoneticPr fontId="3" type="noConversion"/>
  </si>
  <si>
    <t>고속국도 제10호선 및 제104호선 냉정~부산간 조경공사</t>
    <phoneticPr fontId="3" type="noConversion"/>
  </si>
  <si>
    <t>고속국도 제10호선 및 제551호선 냉정~김해간 조경공사</t>
    <phoneticPr fontId="3" type="noConversion"/>
  </si>
  <si>
    <t>고속국도 제10호선 및 제551호선 김해~양산간 조경공사</t>
    <phoneticPr fontId="3" type="noConversion"/>
  </si>
  <si>
    <t>국도 21호선(홍성-예산) ITS 구축 공사</t>
    <phoneticPr fontId="3" type="noConversion"/>
  </si>
  <si>
    <t>ITS처</t>
    <phoneticPr fontId="3" type="noConversion"/>
  </si>
  <si>
    <t>배승철</t>
    <phoneticPr fontId="3" type="noConversion"/>
  </si>
  <si>
    <t>031-779-4646</t>
    <phoneticPr fontId="3" type="noConversion"/>
  </si>
  <si>
    <t>대전청 국도 ITS 노후장비 개선 공사</t>
    <phoneticPr fontId="3" type="noConversion"/>
  </si>
  <si>
    <t>이승현</t>
    <phoneticPr fontId="3" type="noConversion"/>
  </si>
  <si>
    <t>031-779-4643</t>
    <phoneticPr fontId="3" type="noConversion"/>
  </si>
  <si>
    <t>도로교통연구원 LED 등기구 교체 공사</t>
    <phoneticPr fontId="3" type="noConversion"/>
  </si>
  <si>
    <t>도로교통연구원 시설운영팀</t>
    <phoneticPr fontId="3" type="noConversion"/>
  </si>
  <si>
    <t>김유경</t>
    <phoneticPr fontId="3" type="noConversion"/>
  </si>
  <si>
    <t>031-371-3234</t>
    <phoneticPr fontId="3" type="noConversion"/>
  </si>
  <si>
    <t>특수도장을 활용한 터널 시험시공 관련 추가 공사</t>
    <phoneticPr fontId="3" type="noConversion"/>
  </si>
  <si>
    <t>도로교통연구원 도로연구실</t>
    <phoneticPr fontId="3" type="noConversion"/>
  </si>
  <si>
    <t>공유석</t>
    <phoneticPr fontId="3" type="noConversion"/>
  </si>
  <si>
    <t>031-371-3250</t>
    <phoneticPr fontId="3" type="noConversion"/>
  </si>
  <si>
    <t>도로안전시설 성능(충돌)시험장 이전 토목공사</t>
    <phoneticPr fontId="3" type="noConversion"/>
  </si>
  <si>
    <t>도로교통연구원 도로시험팀</t>
    <phoneticPr fontId="3" type="noConversion"/>
  </si>
  <si>
    <t>주재웅</t>
    <phoneticPr fontId="3" type="noConversion"/>
  </si>
  <si>
    <t>031-371-3318</t>
    <phoneticPr fontId="3" type="noConversion"/>
  </si>
  <si>
    <t>ITS시스템실 장비 재배치 공사</t>
    <phoneticPr fontId="3" type="noConversion"/>
  </si>
  <si>
    <t>교통센터 교통정보팀</t>
    <phoneticPr fontId="3" type="noConversion"/>
  </si>
  <si>
    <t>이경보</t>
    <phoneticPr fontId="3" type="noConversion"/>
  </si>
  <si>
    <t>031-710-7298</t>
    <phoneticPr fontId="3" type="noConversion"/>
  </si>
  <si>
    <t>테니스장 인조잔디 설치공사</t>
    <phoneticPr fontId="3" type="noConversion"/>
  </si>
  <si>
    <t>교통센터 운영팀</t>
    <phoneticPr fontId="3" type="noConversion"/>
  </si>
  <si>
    <t>박종영</t>
    <phoneticPr fontId="3" type="noConversion"/>
  </si>
  <si>
    <t>031-710-7233</t>
    <phoneticPr fontId="3" type="noConversion"/>
  </si>
  <si>
    <t>국도17호선(남원~구례) ITS 구축</t>
    <phoneticPr fontId="3" type="noConversion"/>
  </si>
  <si>
    <t>국가ITS센터 익산청ITS팀</t>
    <phoneticPr fontId="3" type="noConversion"/>
  </si>
  <si>
    <t>박지성</t>
    <phoneticPr fontId="3" type="noConversion"/>
  </si>
  <si>
    <t>063-837-1184</t>
    <phoneticPr fontId="3" type="noConversion"/>
  </si>
  <si>
    <t>경부선 등 2개노선 차로제어기 통신망 전환 공사</t>
    <phoneticPr fontId="3" type="noConversion"/>
  </si>
  <si>
    <t>경기본부 교통팀</t>
    <phoneticPr fontId="3" type="noConversion"/>
  </si>
  <si>
    <t>송훈익</t>
    <phoneticPr fontId="3" type="noConversion"/>
  </si>
  <si>
    <t>02-2225-8287</t>
    <phoneticPr fontId="3" type="noConversion"/>
  </si>
  <si>
    <t>수원지사 교통상황실 개선공사</t>
    <phoneticPr fontId="3" type="noConversion"/>
  </si>
  <si>
    <t>경기본부 시설팀</t>
    <phoneticPr fontId="3" type="noConversion"/>
  </si>
  <si>
    <t>김수현</t>
    <phoneticPr fontId="3" type="noConversion"/>
  </si>
  <si>
    <t>02-2225-8272</t>
    <phoneticPr fontId="3" type="noConversion"/>
  </si>
  <si>
    <t>서울외곽선 시흥상공형 휴게소 부지조성공사</t>
    <phoneticPr fontId="3" type="noConversion"/>
  </si>
  <si>
    <t>개량사업팀</t>
    <phoneticPr fontId="3" type="noConversion"/>
  </si>
  <si>
    <t>노종규</t>
    <phoneticPr fontId="3" type="noConversion"/>
  </si>
  <si>
    <t>02-2225-8174</t>
    <phoneticPr fontId="3" type="noConversion"/>
  </si>
  <si>
    <t>비봉영업소 외 2개소 옥상방수공사</t>
    <phoneticPr fontId="3" type="noConversion"/>
  </si>
  <si>
    <t>화성지사</t>
    <phoneticPr fontId="3" type="noConversion"/>
  </si>
  <si>
    <t>강동희</t>
    <phoneticPr fontId="3" type="noConversion"/>
  </si>
  <si>
    <t>031-350-4344</t>
    <phoneticPr fontId="3" type="noConversion"/>
  </si>
  <si>
    <t>수원지사 도시가스 인입</t>
    <phoneticPr fontId="3" type="noConversion"/>
  </si>
  <si>
    <t>박지현</t>
    <phoneticPr fontId="3" type="noConversion"/>
  </si>
  <si>
    <t>02-2225-8278</t>
    <phoneticPr fontId="3" type="noConversion"/>
  </si>
  <si>
    <t>인천지사 관내 도로시설물 연간 유지보수공사</t>
    <phoneticPr fontId="3" type="noConversion"/>
  </si>
  <si>
    <t>인천지사</t>
    <phoneticPr fontId="3" type="noConversion"/>
  </si>
  <si>
    <t>이성학</t>
    <phoneticPr fontId="3" type="noConversion"/>
  </si>
  <si>
    <t>032-540-0332</t>
    <phoneticPr fontId="3" type="noConversion"/>
  </si>
  <si>
    <t>캐노피 아일랜드 도장공사</t>
    <phoneticPr fontId="3" type="noConversion"/>
  </si>
  <si>
    <t>김주언</t>
    <phoneticPr fontId="3" type="noConversion"/>
  </si>
  <si>
    <t>032-540-0344</t>
    <phoneticPr fontId="3" type="noConversion"/>
  </si>
  <si>
    <t xml:space="preserve">서서울 영업소 창호시설 보완공사  </t>
    <phoneticPr fontId="3" type="noConversion"/>
  </si>
  <si>
    <t>시흥지사</t>
    <phoneticPr fontId="3" type="noConversion"/>
  </si>
  <si>
    <t xml:space="preserve">백만기 </t>
    <phoneticPr fontId="3" type="noConversion"/>
  </si>
  <si>
    <t>031-412-4337</t>
    <phoneticPr fontId="3" type="noConversion"/>
  </si>
  <si>
    <t>군포지사 관내 도로시설물 유지보수공사</t>
    <phoneticPr fontId="3" type="noConversion"/>
  </si>
  <si>
    <t>군포지사</t>
    <phoneticPr fontId="3" type="noConversion"/>
  </si>
  <si>
    <t>석지웅</t>
    <phoneticPr fontId="3" type="noConversion"/>
  </si>
  <si>
    <t>031-400-1337</t>
    <phoneticPr fontId="3" type="noConversion"/>
  </si>
  <si>
    <t>경부선 371~372.6km(송탄구역) 비점오염저감시설 설치공사</t>
    <phoneticPr fontId="3" type="noConversion"/>
  </si>
  <si>
    <t>수원지사</t>
    <phoneticPr fontId="3" type="noConversion"/>
  </si>
  <si>
    <t>이상원</t>
    <phoneticPr fontId="3" type="noConversion"/>
  </si>
  <si>
    <t>여주(서창)휴게소 오수처리시설 보수공사</t>
    <phoneticPr fontId="3" type="noConversion"/>
  </si>
  <si>
    <t>이천지사</t>
    <phoneticPr fontId="3" type="noConversion"/>
  </si>
  <si>
    <t>조원덕</t>
    <phoneticPr fontId="3" type="noConversion"/>
  </si>
  <si>
    <t>031-644-8344</t>
    <phoneticPr fontId="3" type="noConversion"/>
  </si>
  <si>
    <t>영동선 96km(강릉) 등 3개소 방음벽 설치공사</t>
    <phoneticPr fontId="3" type="noConversion"/>
  </si>
  <si>
    <t>도로팀</t>
    <phoneticPr fontId="3" type="noConversion"/>
  </si>
  <si>
    <t>이석재</t>
    <phoneticPr fontId="3" type="noConversion"/>
  </si>
  <si>
    <t>0336-730-9264</t>
    <phoneticPr fontId="3" type="noConversion"/>
  </si>
  <si>
    <t>영동선 88.4~140.1k 콘크리트포장 노면 개량공사</t>
    <phoneticPr fontId="3" type="noConversion"/>
  </si>
  <si>
    <t>원주지사</t>
    <phoneticPr fontId="3" type="noConversion"/>
  </si>
  <si>
    <t>변영석</t>
    <phoneticPr fontId="3" type="noConversion"/>
  </si>
  <si>
    <t>033-730-9333</t>
    <phoneticPr fontId="3" type="noConversion"/>
  </si>
  <si>
    <t>영동선 88.1~160k 가드레일 개량공사</t>
    <phoneticPr fontId="3" type="noConversion"/>
  </si>
  <si>
    <t>윤태식</t>
    <phoneticPr fontId="3" type="noConversion"/>
  </si>
  <si>
    <t>033-730-9332</t>
    <phoneticPr fontId="3" type="noConversion"/>
  </si>
  <si>
    <t>문막영업소 회차로 설치공사</t>
    <phoneticPr fontId="3" type="noConversion"/>
  </si>
  <si>
    <t>터널 원격구축 시설 보완 공사</t>
    <phoneticPr fontId="3" type="noConversion"/>
  </si>
  <si>
    <t>대관령지사</t>
    <phoneticPr fontId="3" type="noConversion"/>
  </si>
  <si>
    <t>김기현</t>
    <phoneticPr fontId="3" type="noConversion"/>
  </si>
  <si>
    <t>033-330-9337</t>
    <phoneticPr fontId="3" type="noConversion"/>
  </si>
  <si>
    <t>대관령1,5터널 피난연락통로문 교체공사</t>
    <phoneticPr fontId="3" type="noConversion"/>
  </si>
  <si>
    <t>평창(인천)휴게소 물탱크 교체공사</t>
    <phoneticPr fontId="3" type="noConversion"/>
  </si>
  <si>
    <t>건물 LED 교체 공사</t>
    <phoneticPr fontId="3" type="noConversion"/>
  </si>
  <si>
    <t>최형섭</t>
    <phoneticPr fontId="3" type="noConversion"/>
  </si>
  <si>
    <t>033-330-9442</t>
    <phoneticPr fontId="3" type="noConversion"/>
  </si>
  <si>
    <t>2013년 대관령지사 가드레일 개량공사</t>
    <phoneticPr fontId="3" type="noConversion"/>
  </si>
  <si>
    <t>김선기</t>
    <phoneticPr fontId="3" type="noConversion"/>
  </si>
  <si>
    <t>033-330-9333</t>
    <phoneticPr fontId="3" type="noConversion"/>
  </si>
  <si>
    <t>2014년 대관령지사 도로시설물 유지보수공사</t>
    <phoneticPr fontId="3" type="noConversion"/>
  </si>
  <si>
    <t xml:space="preserve">중앙선 공근터널외 긴급방재 전기시설 개량공사 </t>
    <phoneticPr fontId="3" type="noConversion"/>
  </si>
  <si>
    <t>홍천지사</t>
    <phoneticPr fontId="3" type="noConversion"/>
  </si>
  <si>
    <t>최종대</t>
    <phoneticPr fontId="3" type="noConversion"/>
  </si>
  <si>
    <t>033-430-7335</t>
    <phoneticPr fontId="3" type="noConversion"/>
  </si>
  <si>
    <t xml:space="preserve">중앙선 333.6k외 4개소 졸음쉼터 가로등 설치공사 </t>
    <phoneticPr fontId="3" type="noConversion"/>
  </si>
  <si>
    <t>2013년 홍천지사 관내 콘크리트포장 노면개량 공사</t>
    <phoneticPr fontId="3" type="noConversion"/>
  </si>
  <si>
    <t>이현</t>
    <phoneticPr fontId="3" type="noConversion"/>
  </si>
  <si>
    <t>033-430-7333</t>
    <phoneticPr fontId="3" type="noConversion"/>
  </si>
  <si>
    <t>2014년 홍천지사 관내 도로시설물 유지보수공사</t>
    <phoneticPr fontId="3" type="noConversion"/>
  </si>
  <si>
    <t>중부내륙선 중원터널외 5개소 긴급방재전기시설 개량공사</t>
    <phoneticPr fontId="3" type="noConversion"/>
  </si>
  <si>
    <t>충주지사</t>
    <phoneticPr fontId="3" type="noConversion"/>
  </si>
  <si>
    <t>정창훈</t>
    <phoneticPr fontId="3" type="noConversion"/>
  </si>
  <si>
    <t>043-840-6336</t>
    <phoneticPr fontId="3" type="noConversion"/>
  </si>
  <si>
    <t>장연터널 옥상 방수공사</t>
    <phoneticPr fontId="3" type="noConversion"/>
  </si>
  <si>
    <t>박종현</t>
    <phoneticPr fontId="3" type="noConversion"/>
  </si>
  <si>
    <t>043-840-6337</t>
    <phoneticPr fontId="3" type="noConversion"/>
  </si>
  <si>
    <t>2014~2015년 충주지사 도로시설물 유지보수공사</t>
    <phoneticPr fontId="3" type="noConversion"/>
  </si>
  <si>
    <t>박도용</t>
    <phoneticPr fontId="3" type="noConversion"/>
  </si>
  <si>
    <t>043-840-6333</t>
    <phoneticPr fontId="3" type="noConversion"/>
  </si>
  <si>
    <t>2014~2015년 충주지사 건물기계설비시설물 유지관리 도급공사</t>
    <phoneticPr fontId="3" type="noConversion"/>
  </si>
  <si>
    <t>2014~2015년 충주지사 단터널 소방시설 유지관리공사</t>
    <phoneticPr fontId="3" type="noConversion"/>
  </si>
  <si>
    <t>춘천지사 관내 도로시설물 유지보수공사</t>
    <phoneticPr fontId="3" type="noConversion"/>
  </si>
  <si>
    <t>춘천지사</t>
    <phoneticPr fontId="3" type="noConversion"/>
  </si>
  <si>
    <t>이정희</t>
    <phoneticPr fontId="3" type="noConversion"/>
  </si>
  <si>
    <t>033-269-1332</t>
    <phoneticPr fontId="3" type="noConversion"/>
  </si>
  <si>
    <t>동해선 배수시설 설치공사</t>
    <phoneticPr fontId="3" type="noConversion"/>
  </si>
  <si>
    <t>강릉지사</t>
    <phoneticPr fontId="3" type="noConversion"/>
  </si>
  <si>
    <t>김동춘</t>
    <phoneticPr fontId="3" type="noConversion"/>
  </si>
  <si>
    <t>033-640-1333</t>
    <phoneticPr fontId="3" type="noConversion"/>
  </si>
  <si>
    <t>강릉지사 관내 교면포장 절석덧씌우기공사</t>
    <phoneticPr fontId="3" type="noConversion"/>
  </si>
  <si>
    <t>최혜미</t>
    <phoneticPr fontId="3" type="noConversion"/>
  </si>
  <si>
    <t>033-640-1342</t>
    <phoneticPr fontId="3" type="noConversion"/>
  </si>
  <si>
    <t>강릉지사 관내 강릉1터널 긴급방재전기시설개량</t>
    <phoneticPr fontId="3" type="noConversion"/>
  </si>
  <si>
    <t>김근수</t>
    <phoneticPr fontId="3" type="noConversion"/>
  </si>
  <si>
    <t>033-640-1336</t>
    <phoneticPr fontId="3" type="noConversion"/>
  </si>
  <si>
    <t>강릉지사 관내 강릉4터널 긴급방재전기시설개량</t>
    <phoneticPr fontId="3" type="noConversion"/>
  </si>
  <si>
    <t xml:space="preserve">강릉지사  건물기계설비 시설물 유지관리도급공사 </t>
    <phoneticPr fontId="3" type="noConversion"/>
  </si>
  <si>
    <t>이윤만</t>
    <phoneticPr fontId="3" type="noConversion"/>
  </si>
  <si>
    <t>033-653-6619</t>
    <phoneticPr fontId="3" type="noConversion"/>
  </si>
  <si>
    <r>
      <t>2014</t>
    </r>
    <r>
      <rPr>
        <sz val="9"/>
        <color indexed="8"/>
        <rFont val="돋움"/>
        <family val="3"/>
        <charset val="129"/>
      </rPr>
      <t>년</t>
    </r>
    <r>
      <rPr>
        <sz val="9"/>
        <color indexed="8"/>
        <rFont val="Helv"/>
        <family val="2"/>
      </rPr>
      <t xml:space="preserve"> </t>
    </r>
    <r>
      <rPr>
        <sz val="9"/>
        <color indexed="8"/>
        <rFont val="돋움"/>
        <family val="3"/>
        <charset val="129"/>
      </rPr>
      <t>강릉지사</t>
    </r>
    <r>
      <rPr>
        <sz val="9"/>
        <color indexed="8"/>
        <rFont val="Helv"/>
        <family val="2"/>
      </rPr>
      <t xml:space="preserve"> </t>
    </r>
    <r>
      <rPr>
        <sz val="9"/>
        <color indexed="8"/>
        <rFont val="돋움"/>
        <family val="3"/>
        <charset val="129"/>
      </rPr>
      <t>도로시설물</t>
    </r>
    <r>
      <rPr>
        <sz val="9"/>
        <color indexed="8"/>
        <rFont val="Helv"/>
        <family val="2"/>
      </rPr>
      <t xml:space="preserve"> </t>
    </r>
    <r>
      <rPr>
        <sz val="9"/>
        <color indexed="8"/>
        <rFont val="돋움"/>
        <family val="3"/>
        <charset val="129"/>
      </rPr>
      <t>유지보수공사</t>
    </r>
    <phoneticPr fontId="3" type="noConversion"/>
  </si>
  <si>
    <t>033-653-1744</t>
    <phoneticPr fontId="3" type="noConversion"/>
  </si>
  <si>
    <t>2014-2015 강릉지사 전기시설물 유지보수공사</t>
    <phoneticPr fontId="3" type="noConversion"/>
  </si>
  <si>
    <t>033-653-6938</t>
    <phoneticPr fontId="3" type="noConversion"/>
  </si>
  <si>
    <t>제천도로관리소 야생동물 유도시설 설치공사</t>
    <phoneticPr fontId="3" type="noConversion"/>
  </si>
  <si>
    <t>제천도로관리소</t>
    <phoneticPr fontId="3" type="noConversion"/>
  </si>
  <si>
    <t>조현정</t>
    <phoneticPr fontId="3" type="noConversion"/>
  </si>
  <si>
    <t>043-640-6334</t>
    <phoneticPr fontId="3" type="noConversion"/>
  </si>
  <si>
    <t>제천도로관리소 교량 바닥판 보강공사</t>
    <phoneticPr fontId="3" type="noConversion"/>
  </si>
  <si>
    <t>어윤천</t>
    <phoneticPr fontId="3" type="noConversion"/>
  </si>
  <si>
    <t>043-640-6342</t>
    <phoneticPr fontId="3" type="noConversion"/>
  </si>
  <si>
    <t>제천도로관리소  전기시설물 유지보수공사 연간 단가계약</t>
    <phoneticPr fontId="3" type="noConversion"/>
  </si>
  <si>
    <t>최성민</t>
    <phoneticPr fontId="3" type="noConversion"/>
  </si>
  <si>
    <t>043-640-6336</t>
    <phoneticPr fontId="3" type="noConversion"/>
  </si>
  <si>
    <t xml:space="preserve">제천도로관리소  건물 기계설비 시설물 유지관리 도급 공사 </t>
    <phoneticPr fontId="3" type="noConversion"/>
  </si>
  <si>
    <t>제천도로관리소  도로시설물 연간 유지보수공사</t>
    <phoneticPr fontId="3" type="noConversion"/>
  </si>
  <si>
    <t>임상연</t>
    <phoneticPr fontId="3" type="noConversion"/>
  </si>
  <si>
    <t>043-640-6333</t>
    <phoneticPr fontId="3" type="noConversion"/>
  </si>
  <si>
    <t>충청본부 관내 휴게소 주차장 확장공사</t>
    <phoneticPr fontId="3" type="noConversion"/>
  </si>
  <si>
    <t>충청본부 도로팀</t>
    <phoneticPr fontId="3" type="noConversion"/>
  </si>
  <si>
    <t>임근묵</t>
    <phoneticPr fontId="3" type="noConversion"/>
  </si>
  <si>
    <t>042-630-7291</t>
    <phoneticPr fontId="3" type="noConversion"/>
  </si>
  <si>
    <t>서산나들목 국도접속부 입체화공사</t>
    <phoneticPr fontId="3" type="noConversion"/>
  </si>
  <si>
    <t>경부선 254.01km 통로암거 확장공사</t>
    <phoneticPr fontId="3" type="noConversion"/>
  </si>
  <si>
    <t>충청본부 구조물팀</t>
    <phoneticPr fontId="3" type="noConversion"/>
  </si>
  <si>
    <t>이호영</t>
    <phoneticPr fontId="3" type="noConversion"/>
  </si>
  <si>
    <t>042-630-7465</t>
    <phoneticPr fontId="3" type="noConversion"/>
  </si>
  <si>
    <t>대청호구역 비점오염저감시설 설치공사</t>
    <phoneticPr fontId="3" type="noConversion"/>
  </si>
  <si>
    <t>강현억</t>
    <phoneticPr fontId="3" type="noConversion"/>
  </si>
  <si>
    <t>042-630-7463</t>
    <phoneticPr fontId="3" type="noConversion"/>
  </si>
  <si>
    <t>충청본부 관내 영업소 전기시설물 원격관리시스템 구축공사</t>
    <phoneticPr fontId="3" type="noConversion"/>
  </si>
  <si>
    <t>충청본부 시설팀</t>
    <phoneticPr fontId="3" type="noConversion"/>
  </si>
  <si>
    <t>진병용</t>
    <phoneticPr fontId="3" type="noConversion"/>
  </si>
  <si>
    <t>042-630-7274</t>
    <phoneticPr fontId="3" type="noConversion"/>
  </si>
  <si>
    <t>청주영업소 수배전반 교체 전기공사</t>
    <phoneticPr fontId="3" type="noConversion"/>
  </si>
  <si>
    <t>천안지사 관내 신축이음장치 개량공사</t>
    <phoneticPr fontId="3" type="noConversion"/>
  </si>
  <si>
    <t>천안지사</t>
    <phoneticPr fontId="3" type="noConversion"/>
  </si>
  <si>
    <t>박재형</t>
    <phoneticPr fontId="3" type="noConversion"/>
  </si>
  <si>
    <t>041-590-0342</t>
    <phoneticPr fontId="3" type="noConversion"/>
  </si>
  <si>
    <t>중부선 판암철교(하남,통영) 난간방호벽 개량</t>
    <phoneticPr fontId="3" type="noConversion"/>
  </si>
  <si>
    <t>영동지사</t>
    <phoneticPr fontId="3" type="noConversion"/>
  </si>
  <si>
    <t>임승현</t>
    <phoneticPr fontId="3" type="noConversion"/>
  </si>
  <si>
    <t>043-740-7342</t>
    <phoneticPr fontId="3" type="noConversion"/>
  </si>
  <si>
    <t>건물기계설비유지관리도급</t>
    <phoneticPr fontId="3" type="noConversion"/>
  </si>
  <si>
    <t>오태석</t>
    <phoneticPr fontId="3" type="noConversion"/>
  </si>
  <si>
    <t>042-740-7336</t>
    <phoneticPr fontId="3" type="noConversion"/>
  </si>
  <si>
    <t>2014~2015년 보은지사 연간 유지보수공사</t>
    <phoneticPr fontId="3" type="noConversion"/>
  </si>
  <si>
    <t>보은지사</t>
    <phoneticPr fontId="3" type="noConversion"/>
  </si>
  <si>
    <t>김창영</t>
    <phoneticPr fontId="3" type="noConversion"/>
  </si>
  <si>
    <t>043-540-5332</t>
    <phoneticPr fontId="3" type="noConversion"/>
  </si>
  <si>
    <t>2014~2015 공주지사 전기시설물 유지보수공사</t>
    <phoneticPr fontId="3" type="noConversion"/>
  </si>
  <si>
    <t>공주지사</t>
    <phoneticPr fontId="3" type="noConversion"/>
  </si>
  <si>
    <t>임수빈</t>
    <phoneticPr fontId="3" type="noConversion"/>
  </si>
  <si>
    <t>041-840-3343</t>
    <phoneticPr fontId="3" type="noConversion"/>
  </si>
  <si>
    <t>2014년 공주ㅡ지사 건물기계설비 유지관리공사</t>
    <phoneticPr fontId="3" type="noConversion"/>
  </si>
  <si>
    <t>민경규</t>
    <phoneticPr fontId="3" type="noConversion"/>
  </si>
  <si>
    <t>041-840-3344</t>
    <phoneticPr fontId="3" type="noConversion"/>
  </si>
  <si>
    <t>호남선 171km 만경강교 외 1개소 주행환경 개선공사</t>
    <phoneticPr fontId="3" type="noConversion"/>
  </si>
  <si>
    <t>전북본부 도로팀</t>
    <phoneticPr fontId="3" type="noConversion"/>
  </si>
  <si>
    <t>최태현</t>
    <phoneticPr fontId="3" type="noConversion"/>
  </si>
  <si>
    <t>063-290-0264</t>
    <phoneticPr fontId="3" type="noConversion"/>
  </si>
  <si>
    <t>전주지사 폐수처리시설 개선공사</t>
    <phoneticPr fontId="3" type="noConversion"/>
  </si>
  <si>
    <t>전북본부 시설팀</t>
    <phoneticPr fontId="3" type="noConversion"/>
  </si>
  <si>
    <t>강세진</t>
    <phoneticPr fontId="3" type="noConversion"/>
  </si>
  <si>
    <t>063-290-0278</t>
    <phoneticPr fontId="3" type="noConversion"/>
  </si>
  <si>
    <t>서해안선 동군산나들목 R-E 사고잦은곳 개선 및 포장유지보수공사</t>
    <phoneticPr fontId="3" type="noConversion"/>
  </si>
  <si>
    <t>부안지사</t>
    <phoneticPr fontId="3" type="noConversion"/>
  </si>
  <si>
    <t>조성택</t>
    <phoneticPr fontId="3" type="noConversion"/>
  </si>
  <si>
    <t>063-580-5333</t>
    <phoneticPr fontId="3" type="noConversion"/>
  </si>
  <si>
    <t>호남선 189.2km(천안) 방음벽 설치공사</t>
    <phoneticPr fontId="3" type="noConversion"/>
  </si>
  <si>
    <t>익산장수선 22.9~26.1km 비점오염저감시설 설치공사</t>
    <phoneticPr fontId="3" type="noConversion"/>
  </si>
  <si>
    <t>진안지사 진출입로 설치공사</t>
    <phoneticPr fontId="3" type="noConversion"/>
  </si>
  <si>
    <t>호남지선 18.17K 횡단육교 설치공사</t>
    <phoneticPr fontId="3" type="noConversion"/>
  </si>
  <si>
    <t>전북본부 구조물팀</t>
    <phoneticPr fontId="3" type="noConversion"/>
  </si>
  <si>
    <t>정진관</t>
    <phoneticPr fontId="3" type="noConversion"/>
  </si>
  <si>
    <t>063-290-0462</t>
    <phoneticPr fontId="3" type="noConversion"/>
  </si>
  <si>
    <t>전북본부 사옥 신축공사</t>
    <phoneticPr fontId="3" type="noConversion"/>
  </si>
  <si>
    <t>김회중</t>
    <phoneticPr fontId="3" type="noConversion"/>
  </si>
  <si>
    <t>063-290-0271</t>
    <phoneticPr fontId="3" type="noConversion"/>
  </si>
  <si>
    <t>전북본부 사옥 전기공사</t>
    <phoneticPr fontId="3" type="noConversion"/>
  </si>
  <si>
    <t>구영서</t>
    <phoneticPr fontId="3" type="noConversion"/>
  </si>
  <si>
    <t>063-290-0273</t>
    <phoneticPr fontId="3" type="noConversion"/>
  </si>
  <si>
    <t>2014년 진안지사 관내 시설물 연간 유지보수 공사</t>
    <phoneticPr fontId="3" type="noConversion"/>
  </si>
  <si>
    <t>진안지사</t>
    <phoneticPr fontId="3" type="noConversion"/>
  </si>
  <si>
    <t>김영서</t>
    <phoneticPr fontId="3" type="noConversion"/>
  </si>
  <si>
    <t>063-430-1332</t>
    <phoneticPr fontId="3" type="noConversion"/>
  </si>
  <si>
    <t>2014~2015년 전주지사 관내 전기시설 유지보수 연간단가계약 공사</t>
    <phoneticPr fontId="3" type="noConversion"/>
  </si>
  <si>
    <t>전주지사</t>
    <phoneticPr fontId="3" type="noConversion"/>
  </si>
  <si>
    <t>김진석</t>
    <phoneticPr fontId="3" type="noConversion"/>
  </si>
  <si>
    <t>063-540-6343</t>
    <phoneticPr fontId="3" type="noConversion"/>
  </si>
  <si>
    <t>2014년 전주지사 관내 시설물보수 연간단가계약 공사</t>
    <phoneticPr fontId="3" type="noConversion"/>
  </si>
  <si>
    <t>하성수</t>
    <phoneticPr fontId="3" type="noConversion"/>
  </si>
  <si>
    <t>063-540-6333</t>
    <phoneticPr fontId="3" type="noConversion"/>
  </si>
  <si>
    <t>2014년 전주지사 관내 포장보수 연간단가계약 공사</t>
    <phoneticPr fontId="3" type="noConversion"/>
  </si>
  <si>
    <t>2014년 부안지사 관내 도로시설물 유지보수공사</t>
    <phoneticPr fontId="3" type="noConversion"/>
  </si>
  <si>
    <t>김수용</t>
    <phoneticPr fontId="3" type="noConversion"/>
  </si>
  <si>
    <t>063-580-5342</t>
    <phoneticPr fontId="3" type="noConversion"/>
  </si>
  <si>
    <t>2014년~2015년 전기시설물 유지보수 도급공사</t>
    <phoneticPr fontId="3" type="noConversion"/>
  </si>
  <si>
    <t>이창훈</t>
    <phoneticPr fontId="3" type="noConversion"/>
  </si>
  <si>
    <t>063-580-5335</t>
    <phoneticPr fontId="3" type="noConversion"/>
  </si>
  <si>
    <t>2014~2015년도 건물기계설비 유지관리 도급공사</t>
    <phoneticPr fontId="3" type="noConversion"/>
  </si>
  <si>
    <t>정형석</t>
    <phoneticPr fontId="3" type="noConversion"/>
  </si>
  <si>
    <t>063-580-5343</t>
    <phoneticPr fontId="3" type="noConversion"/>
  </si>
  <si>
    <t>2014년 부여지사관내 시설물 연간 유지보수공사</t>
    <phoneticPr fontId="3" type="noConversion"/>
  </si>
  <si>
    <t>부여지사</t>
    <phoneticPr fontId="3" type="noConversion"/>
  </si>
  <si>
    <t>진정한</t>
    <phoneticPr fontId="3" type="noConversion"/>
  </si>
  <si>
    <t>041-830-5332</t>
    <phoneticPr fontId="3" type="noConversion"/>
  </si>
  <si>
    <t>2014-2015년 보령도로관리소관내 전기시설 유지보수 공사</t>
    <phoneticPr fontId="3" type="noConversion"/>
  </si>
  <si>
    <t>보령도로관리소</t>
    <phoneticPr fontId="3" type="noConversion"/>
  </si>
  <si>
    <t>김석태</t>
    <phoneticPr fontId="3" type="noConversion"/>
  </si>
  <si>
    <t>041-930-4343</t>
    <phoneticPr fontId="3" type="noConversion"/>
  </si>
  <si>
    <t>2014-2015년 보령도로관리소관내 시설물 연간단가 계약공사</t>
    <phoneticPr fontId="3" type="noConversion"/>
  </si>
  <si>
    <t>나대용</t>
    <phoneticPr fontId="3" type="noConversion"/>
  </si>
  <si>
    <t>041-930-4335</t>
    <phoneticPr fontId="3" type="noConversion"/>
  </si>
  <si>
    <t xml:space="preserve">호남선32.4(천안) 콘크리트 옹벽 디지인개선 공사 </t>
    <phoneticPr fontId="3" type="noConversion"/>
  </si>
  <si>
    <t>전남본부 도로팀</t>
    <phoneticPr fontId="3" type="noConversion"/>
  </si>
  <si>
    <t>안병선</t>
    <phoneticPr fontId="3" type="noConversion"/>
  </si>
  <si>
    <t>062-570-7364</t>
    <phoneticPr fontId="3" type="noConversion"/>
  </si>
  <si>
    <t>2013 전남본부 콘크리트포장 노면개량공사</t>
    <phoneticPr fontId="3" type="noConversion"/>
  </si>
  <si>
    <t>오주현</t>
    <phoneticPr fontId="3" type="noConversion"/>
  </si>
  <si>
    <t>062-570-7362</t>
    <phoneticPr fontId="3" type="noConversion"/>
  </si>
  <si>
    <t>순천2터널 노후 조명시설 개선</t>
    <phoneticPr fontId="3" type="noConversion"/>
  </si>
  <si>
    <t>전남보부 시설팀</t>
    <phoneticPr fontId="3" type="noConversion"/>
  </si>
  <si>
    <t>서연호</t>
    <phoneticPr fontId="3" type="noConversion"/>
  </si>
  <si>
    <t>062-570-7274</t>
    <phoneticPr fontId="3" type="noConversion"/>
  </si>
  <si>
    <t>호남선 20-40km 및 서해안선 함평나들목 특화경관 조성공사</t>
    <phoneticPr fontId="3" type="noConversion"/>
  </si>
  <si>
    <t>전남본부 시설팀</t>
    <phoneticPr fontId="3" type="noConversion"/>
  </si>
  <si>
    <t>정추리</t>
    <phoneticPr fontId="3" type="noConversion"/>
  </si>
  <si>
    <t>062-570-7276</t>
    <phoneticPr fontId="3" type="noConversion"/>
  </si>
  <si>
    <t>건물기계설비 유지관리 도급공사</t>
    <phoneticPr fontId="3" type="noConversion"/>
  </si>
  <si>
    <t>광주지사</t>
    <phoneticPr fontId="3" type="noConversion"/>
  </si>
  <si>
    <t>이삼권</t>
    <phoneticPr fontId="3" type="noConversion"/>
  </si>
  <si>
    <t>062-609-7336</t>
    <phoneticPr fontId="3" type="noConversion"/>
  </si>
  <si>
    <t>시설물유지보수연간단가</t>
    <phoneticPr fontId="3" type="noConversion"/>
  </si>
  <si>
    <t>김태우</t>
    <phoneticPr fontId="3" type="noConversion"/>
  </si>
  <si>
    <t>062-609-7332</t>
    <phoneticPr fontId="3" type="noConversion"/>
  </si>
  <si>
    <t>2013~2014년 전기시설 유지보수공사 연간단가계약</t>
    <phoneticPr fontId="3" type="noConversion"/>
  </si>
  <si>
    <t>담양지사</t>
    <phoneticPr fontId="3" type="noConversion"/>
  </si>
  <si>
    <t>이성균</t>
    <phoneticPr fontId="3" type="noConversion"/>
  </si>
  <si>
    <t>062-570-7335</t>
    <phoneticPr fontId="3" type="noConversion"/>
  </si>
  <si>
    <t>순천지사 도시가스 인입공사</t>
    <phoneticPr fontId="3" type="noConversion"/>
  </si>
  <si>
    <t>순천지사</t>
    <phoneticPr fontId="3" type="noConversion"/>
  </si>
  <si>
    <t>박종문</t>
    <phoneticPr fontId="3" type="noConversion"/>
  </si>
  <si>
    <t>061-750-8335</t>
    <phoneticPr fontId="3" type="noConversion"/>
  </si>
  <si>
    <t>2013년 순천지사 관내 기계설비시설물 유지보수공사 연간 단가계약</t>
    <phoneticPr fontId="3" type="noConversion"/>
  </si>
  <si>
    <t>2014년 지사관내 시설물 유지보수공사 연간 단가계약</t>
    <phoneticPr fontId="3" type="noConversion"/>
  </si>
  <si>
    <t>나돈식</t>
    <phoneticPr fontId="3" type="noConversion"/>
  </si>
  <si>
    <t>061-750-8332</t>
    <phoneticPr fontId="3" type="noConversion"/>
  </si>
  <si>
    <t>함평지사 관내 도로시설물 연간유지보수공사</t>
    <phoneticPr fontId="3" type="noConversion"/>
  </si>
  <si>
    <t>함평지사</t>
    <phoneticPr fontId="3" type="noConversion"/>
  </si>
  <si>
    <t>서태석</t>
    <phoneticPr fontId="3" type="noConversion"/>
  </si>
  <si>
    <t>061-320-6332</t>
    <phoneticPr fontId="3" type="noConversion"/>
  </si>
  <si>
    <t>함평지사 관내 포장 연간유지보수공사</t>
    <phoneticPr fontId="3" type="noConversion"/>
  </si>
  <si>
    <t>공인수</t>
    <phoneticPr fontId="3" type="noConversion"/>
  </si>
  <si>
    <t>061-320-6333</t>
    <phoneticPr fontId="3" type="noConversion"/>
  </si>
  <si>
    <t>2014~2015년 구례지사 관내 전기시설물 연간 유지보수공사</t>
    <phoneticPr fontId="3" type="noConversion"/>
  </si>
  <si>
    <t>구례지사</t>
    <phoneticPr fontId="3" type="noConversion"/>
  </si>
  <si>
    <t>이영구</t>
    <phoneticPr fontId="3" type="noConversion"/>
  </si>
  <si>
    <t>061-780-6361</t>
    <phoneticPr fontId="3" type="noConversion"/>
  </si>
  <si>
    <t>2014-2015년 구례지사 건물기계설비유지관리도급</t>
    <phoneticPr fontId="3" type="noConversion"/>
  </si>
  <si>
    <t>유명선</t>
    <phoneticPr fontId="3" type="noConversion"/>
  </si>
  <si>
    <t>061-780-6364</t>
    <phoneticPr fontId="3" type="noConversion"/>
  </si>
  <si>
    <t>2014년 보성지사 연간 유지보수공사</t>
    <phoneticPr fontId="3" type="noConversion"/>
  </si>
  <si>
    <t>보성지사</t>
    <phoneticPr fontId="3" type="noConversion"/>
  </si>
  <si>
    <t>장재호</t>
    <phoneticPr fontId="3" type="noConversion"/>
  </si>
  <si>
    <t>061-850-9333</t>
    <phoneticPr fontId="3" type="noConversion"/>
  </si>
  <si>
    <t>2014년~2015년 남원도관 관내 기계설비 연간유지보수공사</t>
    <phoneticPr fontId="3" type="noConversion"/>
  </si>
  <si>
    <t>남원도관</t>
    <phoneticPr fontId="3" type="noConversion"/>
  </si>
  <si>
    <t>강성웅</t>
    <phoneticPr fontId="3" type="noConversion"/>
  </si>
  <si>
    <t>063-620-4336</t>
    <phoneticPr fontId="3" type="noConversion"/>
  </si>
  <si>
    <t>2014년~2015년 남원도관 전기시설 유지보수공사 연간단가 공사</t>
    <phoneticPr fontId="3" type="noConversion"/>
  </si>
  <si>
    <t>신상근</t>
    <phoneticPr fontId="3" type="noConversion"/>
  </si>
  <si>
    <t>063-620-4335</t>
    <phoneticPr fontId="3" type="noConversion"/>
  </si>
  <si>
    <t>남원도로관리소 관내 도로시설물 유지보수 공사</t>
    <phoneticPr fontId="3" type="noConversion"/>
  </si>
  <si>
    <t>남원도로</t>
    <phoneticPr fontId="3" type="noConversion"/>
  </si>
  <si>
    <t>김정</t>
    <phoneticPr fontId="3" type="noConversion"/>
  </si>
  <si>
    <t>063-620-4333</t>
    <phoneticPr fontId="3" type="noConversion"/>
  </si>
  <si>
    <t>중앙선 내성천교(춘천) 등 2개교 교면개량공사</t>
    <phoneticPr fontId="3" type="noConversion"/>
  </si>
  <si>
    <t>경북본부 구조물팀</t>
    <phoneticPr fontId="3" type="noConversion"/>
  </si>
  <si>
    <t>전상수</t>
    <phoneticPr fontId="3" type="noConversion"/>
  </si>
  <si>
    <t>053-320-9464</t>
    <phoneticPr fontId="3" type="noConversion"/>
  </si>
  <si>
    <t>대구혁신도시 방음벽 설치구간 조경공사(수탁사업)</t>
    <phoneticPr fontId="3" type="noConversion"/>
  </si>
  <si>
    <t>경북본부 시설팀</t>
    <phoneticPr fontId="3" type="noConversion"/>
  </si>
  <si>
    <t>우석원</t>
    <phoneticPr fontId="3" type="noConversion"/>
  </si>
  <si>
    <t>053-320-9276</t>
    <phoneticPr fontId="3" type="noConversion"/>
  </si>
  <si>
    <t>추풍령(서울)휴게소 시설개선 공사</t>
    <phoneticPr fontId="3" type="noConversion"/>
  </si>
  <si>
    <t>지재근</t>
    <phoneticPr fontId="3" type="noConversion"/>
  </si>
  <si>
    <t>053-320-9271</t>
    <phoneticPr fontId="3" type="noConversion"/>
  </si>
  <si>
    <t>문경(양평)휴게소 및 주유소 시설개선 공사</t>
    <phoneticPr fontId="3" type="noConversion"/>
  </si>
  <si>
    <t>상주터널 노후제트팬 교체</t>
    <phoneticPr fontId="3" type="noConversion"/>
  </si>
  <si>
    <t>이경상</t>
    <phoneticPr fontId="3" type="noConversion"/>
  </si>
  <si>
    <t>053-320-9278</t>
    <phoneticPr fontId="3" type="noConversion"/>
  </si>
  <si>
    <t>교통정보수집장치 센서보수</t>
    <phoneticPr fontId="3" type="noConversion"/>
  </si>
  <si>
    <t>경북본부 교통팀</t>
    <phoneticPr fontId="3" type="noConversion"/>
  </si>
  <si>
    <t>김서원</t>
    <phoneticPr fontId="3" type="noConversion"/>
  </si>
  <si>
    <t>053-320-9287</t>
    <phoneticPr fontId="3" type="noConversion"/>
  </si>
  <si>
    <t>교통량 조사장비 이설</t>
    <phoneticPr fontId="3" type="noConversion"/>
  </si>
  <si>
    <t xml:space="preserve"> 경부선 140-210km 콘크리트포장 줄눈개량</t>
    <phoneticPr fontId="3" type="noConversion"/>
  </si>
  <si>
    <t>경북지역본부 구미지사</t>
    <phoneticPr fontId="3" type="noConversion"/>
  </si>
  <si>
    <t>이요석</t>
    <phoneticPr fontId="3" type="noConversion"/>
  </si>
  <si>
    <t>054-460-1334</t>
    <phoneticPr fontId="3" type="noConversion"/>
  </si>
  <si>
    <t>2013년 대구지사 차선도색공사</t>
    <phoneticPr fontId="3" type="noConversion"/>
  </si>
  <si>
    <t>대구지사</t>
    <phoneticPr fontId="3" type="noConversion"/>
  </si>
  <si>
    <t>김기락</t>
    <phoneticPr fontId="3" type="noConversion"/>
  </si>
  <si>
    <t>010-8580-3399</t>
    <phoneticPr fontId="3" type="noConversion"/>
  </si>
  <si>
    <t>2014년~2015년 시설물보수 연간단가공사</t>
    <phoneticPr fontId="3" type="noConversion"/>
  </si>
  <si>
    <t>2013년 대구지사 포장보수공사</t>
    <phoneticPr fontId="3" type="noConversion"/>
  </si>
  <si>
    <t>중앙선 가산, 군위터널 긴급방재전기시설 개량</t>
    <phoneticPr fontId="3" type="noConversion"/>
  </si>
  <si>
    <t>군위지사</t>
    <phoneticPr fontId="3" type="noConversion"/>
  </si>
  <si>
    <t>신호식</t>
    <phoneticPr fontId="3" type="noConversion"/>
  </si>
  <si>
    <t>054-380-9335</t>
    <phoneticPr fontId="3" type="noConversion"/>
  </si>
  <si>
    <t>건물기계유지관리도급공사</t>
    <phoneticPr fontId="3" type="noConversion"/>
  </si>
  <si>
    <t>조원재</t>
    <phoneticPr fontId="3" type="noConversion"/>
  </si>
  <si>
    <t>054-380-9336</t>
    <phoneticPr fontId="3" type="noConversion"/>
  </si>
  <si>
    <t>14~15년 군위지사 관내 도로시설물 유지보수공사</t>
    <phoneticPr fontId="3" type="noConversion"/>
  </si>
  <si>
    <t>임계철</t>
    <phoneticPr fontId="3" type="noConversion"/>
  </si>
  <si>
    <t>054-380-9342</t>
    <phoneticPr fontId="3" type="noConversion"/>
  </si>
  <si>
    <t>2014년-15년 전기시설물 유지보수 연간단가</t>
    <phoneticPr fontId="3" type="noConversion"/>
  </si>
  <si>
    <t>지사 정비고 옥상 방수공사</t>
    <phoneticPr fontId="3" type="noConversion"/>
  </si>
  <si>
    <t>상주지사</t>
    <phoneticPr fontId="3" type="noConversion"/>
  </si>
  <si>
    <t>이봉희</t>
    <phoneticPr fontId="3" type="noConversion"/>
  </si>
  <si>
    <t>054-530-8346</t>
    <phoneticPr fontId="3" type="noConversion"/>
  </si>
  <si>
    <t>상주터널 사고잦은곳 LED 시선유도등 설치공사</t>
    <phoneticPr fontId="3" type="noConversion"/>
  </si>
  <si>
    <t>조영호</t>
    <phoneticPr fontId="3" type="noConversion"/>
  </si>
  <si>
    <t>054-530-8345</t>
    <phoneticPr fontId="3" type="noConversion"/>
  </si>
  <si>
    <t>2014~2015년 상주지사 전기시설유지보수 연간 단가공사</t>
    <phoneticPr fontId="3" type="noConversion"/>
  </si>
  <si>
    <t>고령지사 관내 포장 유지보수공사</t>
    <phoneticPr fontId="3" type="noConversion"/>
  </si>
  <si>
    <t>고령지사</t>
    <phoneticPr fontId="3" type="noConversion"/>
  </si>
  <si>
    <t>김형근</t>
    <phoneticPr fontId="3" type="noConversion"/>
  </si>
  <si>
    <t>054-950-9333</t>
    <phoneticPr fontId="3" type="noConversion"/>
  </si>
  <si>
    <t>고령지사 폐수처리시설 개선 공사</t>
    <phoneticPr fontId="3" type="noConversion"/>
  </si>
  <si>
    <t>최재연</t>
    <phoneticPr fontId="3" type="noConversion"/>
  </si>
  <si>
    <t>054-950-9336</t>
    <phoneticPr fontId="3" type="noConversion"/>
  </si>
  <si>
    <t>2014년 고령지사 건물기계설비시설물 유지관리도급</t>
    <phoneticPr fontId="3" type="noConversion"/>
  </si>
  <si>
    <t>중앙선 243.8k 졸음쉼터 가로등 설치공사</t>
    <phoneticPr fontId="3" type="noConversion"/>
  </si>
  <si>
    <t>영주도로관리소</t>
    <phoneticPr fontId="3" type="noConversion"/>
  </si>
  <si>
    <t>박영민</t>
    <phoneticPr fontId="3" type="noConversion"/>
  </si>
  <si>
    <t>054-630-9336</t>
    <phoneticPr fontId="3" type="noConversion"/>
  </si>
  <si>
    <t>통영대전선 3.8-47.9km 콘크리트 포장 줄눈 보수공사</t>
    <phoneticPr fontId="3" type="noConversion"/>
  </si>
  <si>
    <t>고성도로관리소</t>
    <phoneticPr fontId="3" type="noConversion"/>
  </si>
  <si>
    <t>이상욱</t>
    <phoneticPr fontId="3" type="noConversion"/>
  </si>
  <si>
    <t>055-670-3333</t>
    <phoneticPr fontId="3" type="noConversion"/>
  </si>
  <si>
    <t>콘크리트 포장 부분 단면 보수공사</t>
    <phoneticPr fontId="3" type="noConversion"/>
  </si>
  <si>
    <t>산청지사</t>
    <phoneticPr fontId="3" type="noConversion"/>
  </si>
  <si>
    <t>최성훈</t>
    <phoneticPr fontId="3" type="noConversion"/>
  </si>
  <si>
    <t>055-970-4333</t>
    <phoneticPr fontId="3" type="noConversion"/>
  </si>
  <si>
    <t>양산지사 관내포장 줄눈보수</t>
    <phoneticPr fontId="3" type="noConversion"/>
  </si>
  <si>
    <t>양산자사</t>
    <phoneticPr fontId="3" type="noConversion"/>
  </si>
  <si>
    <t>이상출</t>
    <phoneticPr fontId="3" type="noConversion"/>
  </si>
  <si>
    <t>052-370-6336</t>
    <phoneticPr fontId="3" type="noConversion"/>
  </si>
  <si>
    <t>장안(울산)휴게소 상수도 인입공사</t>
    <phoneticPr fontId="3" type="noConversion"/>
  </si>
  <si>
    <t>울산지사</t>
    <phoneticPr fontId="3" type="noConversion"/>
  </si>
  <si>
    <t>양창수</t>
    <phoneticPr fontId="3" type="noConversion"/>
  </si>
  <si>
    <t>052-255-3336</t>
    <phoneticPr fontId="3" type="noConversion"/>
  </si>
  <si>
    <t>창원지사 세차장 페수처리시설 개선공사</t>
    <phoneticPr fontId="3" type="noConversion"/>
  </si>
  <si>
    <t>창원지사</t>
    <phoneticPr fontId="3" type="noConversion"/>
  </si>
  <si>
    <t>백상수</t>
    <phoneticPr fontId="3" type="noConversion"/>
  </si>
  <si>
    <t>055-250-7324</t>
    <phoneticPr fontId="3" type="noConversion"/>
  </si>
  <si>
    <t>교통정보 수집장치 센서보수</t>
    <phoneticPr fontId="3" type="noConversion"/>
  </si>
  <si>
    <t>경남본부 교통팀</t>
    <phoneticPr fontId="3" type="noConversion"/>
  </si>
  <si>
    <t>김진용</t>
    <phoneticPr fontId="3" type="noConversion"/>
  </si>
  <si>
    <t>055-250-7286</t>
    <phoneticPr fontId="3" type="noConversion"/>
  </si>
  <si>
    <t>졸음쉼터 가로등 설치공사</t>
    <phoneticPr fontId="3" type="noConversion"/>
  </si>
  <si>
    <t>경남본부 시설팀</t>
    <phoneticPr fontId="3" type="noConversion"/>
  </si>
  <si>
    <t>이상필</t>
    <phoneticPr fontId="3" type="noConversion"/>
  </si>
  <si>
    <t>055-250-7273</t>
    <phoneticPr fontId="3" type="noConversion"/>
  </si>
  <si>
    <t>고성현장대기소 증축 전기공사</t>
    <phoneticPr fontId="3" type="noConversion"/>
  </si>
  <si>
    <t>2013년 경남본부 관내 콘크리트포장 유지보수공사</t>
    <phoneticPr fontId="3" type="noConversion"/>
  </si>
  <si>
    <t>경남본부 도로팀</t>
    <phoneticPr fontId="3" type="noConversion"/>
  </si>
  <si>
    <t>안성호</t>
    <phoneticPr fontId="3" type="noConversion"/>
  </si>
  <si>
    <t>055-250-7266</t>
    <phoneticPr fontId="3" type="noConversion"/>
  </si>
  <si>
    <t>경부선 통도사Ramp-C 절토부 보강공사</t>
    <phoneticPr fontId="3" type="noConversion"/>
  </si>
  <si>
    <t>이인수</t>
    <phoneticPr fontId="3" type="noConversion"/>
  </si>
  <si>
    <t>055-250-7263</t>
    <phoneticPr fontId="3" type="noConversion"/>
  </si>
  <si>
    <t>콘크리트 포장 줄눈 보수 공사</t>
    <phoneticPr fontId="3" type="noConversion"/>
  </si>
  <si>
    <t>통영대전선 36.3km , 44.12km겸용통로 생태공사</t>
    <phoneticPr fontId="3" type="noConversion"/>
  </si>
  <si>
    <t>최영재</t>
    <phoneticPr fontId="3" type="noConversion"/>
  </si>
  <si>
    <t>055-670-3334</t>
    <phoneticPr fontId="3" type="noConversion"/>
  </si>
  <si>
    <t>2013년 울산지사 관내 부산울산선 차선도색공사</t>
    <phoneticPr fontId="3" type="noConversion"/>
  </si>
  <si>
    <t>김종배</t>
    <phoneticPr fontId="3" type="noConversion"/>
  </si>
  <si>
    <t>052-255-2242</t>
    <phoneticPr fontId="3" type="noConversion"/>
  </si>
  <si>
    <t>진교영업소 파고라 설치공사</t>
    <phoneticPr fontId="3" type="noConversion"/>
  </si>
  <si>
    <t>진주지사</t>
    <phoneticPr fontId="3" type="noConversion"/>
  </si>
  <si>
    <t>구삼식</t>
    <phoneticPr fontId="3" type="noConversion"/>
  </si>
  <si>
    <t>055-760-7334</t>
    <phoneticPr fontId="3" type="noConversion"/>
  </si>
  <si>
    <t>2014-2015 전기시설물 유지보수공사</t>
    <phoneticPr fontId="3" type="noConversion"/>
  </si>
  <si>
    <t>이성용</t>
    <phoneticPr fontId="3" type="noConversion"/>
  </si>
  <si>
    <t>055-670-3344</t>
    <phoneticPr fontId="3" type="noConversion"/>
  </si>
  <si>
    <t>2014-2015년 조경시설물 유지관리 연간단가공사</t>
    <phoneticPr fontId="3" type="noConversion"/>
  </si>
  <si>
    <t>건축기계설비 시설물 유지관리 도급공사</t>
    <phoneticPr fontId="3" type="noConversion"/>
  </si>
  <si>
    <t>유근승</t>
    <phoneticPr fontId="3" type="noConversion"/>
  </si>
  <si>
    <t>055-970-4336</t>
    <phoneticPr fontId="3" type="noConversion"/>
  </si>
  <si>
    <t>전기시설물 유지관리 연간단가공사</t>
    <phoneticPr fontId="3" type="noConversion"/>
  </si>
  <si>
    <t>윤성근</t>
    <phoneticPr fontId="3" type="noConversion"/>
  </si>
  <si>
    <t>055-970-4335</t>
    <phoneticPr fontId="3" type="noConversion"/>
  </si>
  <si>
    <t>조경시설물 유지관리 연간단가공사</t>
    <phoneticPr fontId="3" type="noConversion"/>
  </si>
  <si>
    <t>권순석</t>
    <phoneticPr fontId="3" type="noConversion"/>
  </si>
  <si>
    <t>시설물 유지관리 연간단가공사</t>
    <phoneticPr fontId="3" type="noConversion"/>
  </si>
  <si>
    <t>2014년 도로시설물 연간유지보수공사</t>
    <phoneticPr fontId="3" type="noConversion"/>
  </si>
  <si>
    <t>양산지사</t>
    <phoneticPr fontId="3" type="noConversion"/>
  </si>
  <si>
    <t>김양재</t>
    <phoneticPr fontId="3" type="noConversion"/>
  </si>
  <si>
    <t>055-370-6339</t>
    <phoneticPr fontId="3" type="noConversion"/>
  </si>
  <si>
    <t>2014년 울산지사 관내 연간 유지보수공사</t>
    <phoneticPr fontId="3" type="noConversion"/>
  </si>
  <si>
    <t>박경홍</t>
    <phoneticPr fontId="3" type="noConversion"/>
  </si>
  <si>
    <t>052-255-3333</t>
    <phoneticPr fontId="3" type="noConversion"/>
  </si>
  <si>
    <t>2014-2015 울산지사 건물기계설비시설물 유지관리도급</t>
    <phoneticPr fontId="3" type="noConversion"/>
  </si>
  <si>
    <t>울산지사 관내 전기시설물 유지보수공사</t>
    <phoneticPr fontId="3" type="noConversion"/>
  </si>
  <si>
    <t>이영주</t>
    <phoneticPr fontId="3" type="noConversion"/>
  </si>
  <si>
    <t>052-255-3335</t>
    <phoneticPr fontId="3" type="noConversion"/>
  </si>
  <si>
    <t>2014-2015년 창원지사관내 전기시설물 유지보수 연간단가공사</t>
    <phoneticPr fontId="3" type="noConversion"/>
  </si>
  <si>
    <t>조기수</t>
    <phoneticPr fontId="3" type="noConversion"/>
  </si>
  <si>
    <t>055-250-7344</t>
    <phoneticPr fontId="3" type="noConversion"/>
  </si>
  <si>
    <t>2014-2015년 창원지사관내 건물기계설비 유지관리공사</t>
    <phoneticPr fontId="3" type="noConversion"/>
  </si>
  <si>
    <t>통합보안관제시스템</t>
    <phoneticPr fontId="3" type="noConversion"/>
  </si>
  <si>
    <t>PC지키미, 개인정보 검색 솔루션 등</t>
    <phoneticPr fontId="3" type="noConversion"/>
  </si>
  <si>
    <t>정보보안 강화</t>
    <phoneticPr fontId="3" type="noConversion"/>
  </si>
  <si>
    <t>정보처 정보보안팀</t>
    <phoneticPr fontId="3" type="noConversion"/>
  </si>
  <si>
    <t>통합영상 관리 장비구매(설치포함)</t>
    <phoneticPr fontId="3" type="noConversion"/>
  </si>
  <si>
    <t>통합영상 장비</t>
    <phoneticPr fontId="3" type="noConversion"/>
  </si>
  <si>
    <t>통합영상 관리</t>
    <phoneticPr fontId="3" type="noConversion"/>
  </si>
  <si>
    <t>정보처 정보계획팀</t>
    <phoneticPr fontId="3" type="noConversion"/>
  </si>
  <si>
    <t>1식</t>
    <phoneticPr fontId="3" type="noConversion"/>
  </si>
  <si>
    <t>규격</t>
    <phoneticPr fontId="3" type="noConversion"/>
  </si>
  <si>
    <t>031-779-5423</t>
    <phoneticPr fontId="3" type="noConversion"/>
  </si>
  <si>
    <t>협정</t>
    <phoneticPr fontId="3" type="noConversion"/>
  </si>
  <si>
    <t>멀티모니터 컨트롤</t>
    <phoneticPr fontId="3" type="noConversion"/>
  </si>
  <si>
    <t>02-2230-4567</t>
    <phoneticPr fontId="3" type="noConversion"/>
  </si>
  <si>
    <t>CCTV 장비 구매(설치포함)</t>
    <phoneticPr fontId="3" type="noConversion"/>
  </si>
  <si>
    <t>CCTV 카메라</t>
    <phoneticPr fontId="3" type="noConversion"/>
  </si>
  <si>
    <t>IP CCTV</t>
    <phoneticPr fontId="3" type="noConversion"/>
  </si>
  <si>
    <t>건물 IP CCTV 카메라 도입</t>
    <phoneticPr fontId="3" type="noConversion"/>
  </si>
  <si>
    <t>1식</t>
    <phoneticPr fontId="3" type="noConversion"/>
  </si>
  <si>
    <t>정보처 정보계획팀</t>
    <phoneticPr fontId="3" type="noConversion"/>
  </si>
  <si>
    <t>02-2230-4567</t>
    <phoneticPr fontId="3" type="noConversion"/>
  </si>
  <si>
    <t>출입통제 시스템 구매(설치포함)</t>
    <phoneticPr fontId="3" type="noConversion"/>
  </si>
  <si>
    <t>출입통제</t>
    <phoneticPr fontId="3" type="noConversion"/>
  </si>
  <si>
    <t>RF지문인식</t>
    <phoneticPr fontId="3" type="noConversion"/>
  </si>
  <si>
    <t xml:space="preserve">건물 출입통제 </t>
    <phoneticPr fontId="3" type="noConversion"/>
  </si>
  <si>
    <t>사내 AV시스템 구매(설치포함)</t>
    <phoneticPr fontId="3" type="noConversion"/>
  </si>
  <si>
    <t>스피커, 앰프 등</t>
    <phoneticPr fontId="3" type="noConversion"/>
  </si>
  <si>
    <t>벽부형</t>
    <phoneticPr fontId="3" type="noConversion"/>
  </si>
  <si>
    <t>건물 AV시스템 구매</t>
    <phoneticPr fontId="3" type="noConversion"/>
  </si>
  <si>
    <t>신규</t>
    <phoneticPr fontId="3" type="noConversion"/>
  </si>
  <si>
    <t>업무용 PC 구매</t>
    <phoneticPr fontId="3" type="noConversion"/>
  </si>
  <si>
    <t>PC(모니터)</t>
    <phoneticPr fontId="3" type="noConversion"/>
  </si>
  <si>
    <t>PC</t>
    <phoneticPr fontId="3" type="noConversion"/>
  </si>
  <si>
    <t>종합상황실 PC구매</t>
    <phoneticPr fontId="3" type="noConversion"/>
  </si>
  <si>
    <t>자체조달</t>
    <phoneticPr fontId="3" type="noConversion"/>
  </si>
  <si>
    <t>정보시스템 DB통합 구축(설치포함)</t>
    <phoneticPr fontId="3" type="noConversion"/>
  </si>
  <si>
    <t>서버, 스토리지 등</t>
    <phoneticPr fontId="3" type="noConversion"/>
  </si>
  <si>
    <t>대용량 서버,스토리지</t>
    <phoneticPr fontId="3" type="noConversion"/>
  </si>
  <si>
    <t>정보시스템 DB통합 구축</t>
    <phoneticPr fontId="3" type="noConversion"/>
  </si>
  <si>
    <t>웹SW 구매</t>
    <phoneticPr fontId="3" type="noConversion"/>
  </si>
  <si>
    <t>일반총액</t>
    <phoneticPr fontId="3" type="noConversion"/>
  </si>
  <si>
    <t>웹SW</t>
    <phoneticPr fontId="3" type="noConversion"/>
  </si>
  <si>
    <t>웹S/W</t>
    <phoneticPr fontId="3" type="noConversion"/>
  </si>
  <si>
    <t>대내/외 웹 S/W</t>
    <phoneticPr fontId="3" type="noConversion"/>
  </si>
  <si>
    <t>리포팅툴 구매</t>
    <phoneticPr fontId="3" type="noConversion"/>
  </si>
  <si>
    <t>리포팅툴</t>
    <phoneticPr fontId="3" type="noConversion"/>
  </si>
  <si>
    <t>웹서버 리포팅 툴 S/W</t>
    <phoneticPr fontId="3" type="noConversion"/>
  </si>
  <si>
    <t>데이터베이스 S/W 구매</t>
    <phoneticPr fontId="3" type="noConversion"/>
  </si>
  <si>
    <t>-</t>
    <phoneticPr fontId="3" type="noConversion"/>
  </si>
  <si>
    <t>데이터베이스</t>
    <phoneticPr fontId="3" type="noConversion"/>
  </si>
  <si>
    <t>데이터베이스 S/W</t>
    <phoneticPr fontId="3" type="noConversion"/>
  </si>
  <si>
    <t>2014년도 미납우편물 용지인쇄</t>
    <phoneticPr fontId="3" type="noConversion"/>
  </si>
  <si>
    <t>컴퓨터출력용지(전산폼지)</t>
    <phoneticPr fontId="3" type="noConversion"/>
  </si>
  <si>
    <t>210*279mm,OCR지,3단접착/미싱</t>
    <phoneticPr fontId="3" type="noConversion"/>
  </si>
  <si>
    <t>미납우편물 발송용</t>
    <phoneticPr fontId="3" type="noConversion"/>
  </si>
  <si>
    <t>매</t>
    <phoneticPr fontId="3" type="noConversion"/>
  </si>
  <si>
    <t>영업처 하이패스팀</t>
    <phoneticPr fontId="3" type="noConversion"/>
  </si>
  <si>
    <t>박태영</t>
    <phoneticPr fontId="3" type="noConversion"/>
  </si>
  <si>
    <t>031-779-4853</t>
    <phoneticPr fontId="3" type="noConversion"/>
  </si>
  <si>
    <t>비협정</t>
    <phoneticPr fontId="3" type="noConversion"/>
  </si>
  <si>
    <t>규격</t>
    <phoneticPr fontId="3" type="noConversion"/>
  </si>
  <si>
    <t>도로처 도로개량팀</t>
    <phoneticPr fontId="3" type="noConversion"/>
  </si>
  <si>
    <t>반주홍</t>
    <phoneticPr fontId="3" type="noConversion"/>
  </si>
  <si>
    <t>031-779-4492</t>
    <phoneticPr fontId="3" type="noConversion"/>
  </si>
  <si>
    <t>업무차(승용) 구매</t>
    <phoneticPr fontId="3" type="noConversion"/>
  </si>
  <si>
    <t>조달청미등재</t>
    <phoneticPr fontId="3" type="noConversion"/>
  </si>
  <si>
    <t>업무차(승용)</t>
    <phoneticPr fontId="3" type="noConversion"/>
  </si>
  <si>
    <t>유지관리용</t>
    <phoneticPr fontId="3" type="noConversion"/>
  </si>
  <si>
    <t>대</t>
    <phoneticPr fontId="3" type="noConversion"/>
  </si>
  <si>
    <t>교통처 교통기계팀</t>
    <phoneticPr fontId="3" type="noConversion"/>
  </si>
  <si>
    <t>김기덕</t>
    <phoneticPr fontId="3" type="noConversion"/>
  </si>
  <si>
    <t>031-779-4485</t>
    <phoneticPr fontId="3" type="noConversion"/>
  </si>
  <si>
    <t>제설기 구매</t>
    <phoneticPr fontId="3" type="noConversion"/>
  </si>
  <si>
    <t>제설기</t>
    <phoneticPr fontId="3" type="noConversion"/>
  </si>
  <si>
    <t>고갑진</t>
    <phoneticPr fontId="3" type="noConversion"/>
  </si>
  <si>
    <t>031-779-4489</t>
    <phoneticPr fontId="3" type="noConversion"/>
  </si>
  <si>
    <t>염화물살포기 구매</t>
    <phoneticPr fontId="3" type="noConversion"/>
  </si>
  <si>
    <t>염화물살포기</t>
    <phoneticPr fontId="3" type="noConversion"/>
  </si>
  <si>
    <t>염수플랜트 구매</t>
    <phoneticPr fontId="3" type="noConversion"/>
  </si>
  <si>
    <t>염수플랜트</t>
    <phoneticPr fontId="3" type="noConversion"/>
  </si>
  <si>
    <t>유지보수차 구매</t>
    <phoneticPr fontId="3" type="noConversion"/>
  </si>
  <si>
    <t>수의총액</t>
    <phoneticPr fontId="3" type="noConversion"/>
  </si>
  <si>
    <t>유지보수차</t>
    <phoneticPr fontId="3" type="noConversion"/>
  </si>
  <si>
    <t>2.5톤</t>
    <phoneticPr fontId="3" type="noConversion"/>
  </si>
  <si>
    <t>정석진</t>
    <phoneticPr fontId="3" type="noConversion"/>
  </si>
  <si>
    <t>031-779-4488</t>
    <phoneticPr fontId="3" type="noConversion"/>
  </si>
  <si>
    <t>트럭트렉터 구매</t>
    <phoneticPr fontId="3" type="noConversion"/>
  </si>
  <si>
    <t>트럭트렉터</t>
    <phoneticPr fontId="3" type="noConversion"/>
  </si>
  <si>
    <t>대형트레일러 구매</t>
    <phoneticPr fontId="3" type="noConversion"/>
  </si>
  <si>
    <t>대형트레일러</t>
    <phoneticPr fontId="3" type="noConversion"/>
  </si>
  <si>
    <t>종합장비 구매</t>
    <phoneticPr fontId="3" type="noConversion"/>
  </si>
  <si>
    <t>종합장비</t>
    <phoneticPr fontId="3" type="noConversion"/>
  </si>
  <si>
    <t>U500</t>
    <phoneticPr fontId="3" type="noConversion"/>
  </si>
  <si>
    <t>충격흡수장치 구매</t>
    <phoneticPr fontId="3" type="noConversion"/>
  </si>
  <si>
    <t>충격흡수장치</t>
    <phoneticPr fontId="3" type="noConversion"/>
  </si>
  <si>
    <t>TL-2</t>
    <phoneticPr fontId="3" type="noConversion"/>
  </si>
  <si>
    <t>대형브로워 구매</t>
    <phoneticPr fontId="3" type="noConversion"/>
  </si>
  <si>
    <t>해당없음</t>
    <phoneticPr fontId="3" type="noConversion"/>
  </si>
  <si>
    <t>대형브로워</t>
    <phoneticPr fontId="3" type="noConversion"/>
  </si>
  <si>
    <t>6000톤</t>
    <phoneticPr fontId="3" type="noConversion"/>
  </si>
  <si>
    <t>시설물청소차 구매</t>
    <phoneticPr fontId="3" type="noConversion"/>
  </si>
  <si>
    <t>시설물청소차</t>
    <phoneticPr fontId="3" type="noConversion"/>
  </si>
  <si>
    <t>25톤</t>
    <phoneticPr fontId="3" type="noConversion"/>
  </si>
  <si>
    <t>유압식삭초기 구매</t>
    <phoneticPr fontId="3" type="noConversion"/>
  </si>
  <si>
    <t>유압식삭초기</t>
    <phoneticPr fontId="3" type="noConversion"/>
  </si>
  <si>
    <t>이동식축중기 구매</t>
    <phoneticPr fontId="3" type="noConversion"/>
  </si>
  <si>
    <t>이동식축중기</t>
    <phoneticPr fontId="3" type="noConversion"/>
  </si>
  <si>
    <t>밴딩플레이트</t>
    <phoneticPr fontId="3" type="noConversion"/>
  </si>
  <si>
    <t>과적단속</t>
    <phoneticPr fontId="3" type="noConversion"/>
  </si>
  <si>
    <t>ITS처ITS지원팀</t>
    <phoneticPr fontId="3" type="noConversion"/>
  </si>
  <si>
    <t>고현영</t>
    <phoneticPr fontId="3" type="noConversion"/>
  </si>
  <si>
    <t>031-779-4556</t>
    <phoneticPr fontId="3" type="noConversion"/>
  </si>
  <si>
    <t>통신관로 설치공사용 지급자재(통신철개)</t>
    <phoneticPr fontId="3" type="noConversion"/>
  </si>
  <si>
    <t>통신철개(인공,수공)</t>
    <phoneticPr fontId="3" type="noConversion"/>
  </si>
  <si>
    <t>인공-KSΦ766. 수공-KS 1120X620</t>
    <phoneticPr fontId="3" type="noConversion"/>
  </si>
  <si>
    <t>통신관로 설치공사</t>
    <phoneticPr fontId="3" type="noConversion"/>
  </si>
  <si>
    <t>조</t>
    <phoneticPr fontId="3" type="noConversion"/>
  </si>
  <si>
    <t>ITS처 ITS지원팀</t>
    <phoneticPr fontId="3" type="noConversion"/>
  </si>
  <si>
    <t>이현범</t>
    <phoneticPr fontId="3" type="noConversion"/>
  </si>
  <si>
    <t>031-779-4554</t>
    <phoneticPr fontId="3" type="noConversion"/>
  </si>
  <si>
    <t>통신관로 설치공사용 지급자재(조립식맨홀)</t>
    <phoneticPr fontId="3" type="noConversion"/>
  </si>
  <si>
    <t>폴리머콘크리트 조립식 맨홀</t>
    <phoneticPr fontId="3" type="noConversion"/>
  </si>
  <si>
    <t>PPMS-2</t>
    <phoneticPr fontId="3" type="noConversion"/>
  </si>
  <si>
    <t>기</t>
    <phoneticPr fontId="3" type="noConversion"/>
  </si>
  <si>
    <t>조달</t>
    <phoneticPr fontId="3" type="noConversion"/>
  </si>
  <si>
    <t>통신관로 설치공사용 지급자재(COD관)</t>
    <phoneticPr fontId="3" type="noConversion"/>
  </si>
  <si>
    <t>COD관</t>
    <phoneticPr fontId="3" type="noConversion"/>
  </si>
  <si>
    <t>Φ100mm(Φ28x5,Φ28x4,Φ28x3,Φ36.4)/좌동(난연재)</t>
    <phoneticPr fontId="3" type="noConversion"/>
  </si>
  <si>
    <t>미정/ 작년 수량(135000)</t>
    <phoneticPr fontId="3" type="noConversion"/>
  </si>
  <si>
    <t>m</t>
    <phoneticPr fontId="3" type="noConversion"/>
  </si>
  <si>
    <t xml:space="preserve">대용량 광전송장비(ROADM)  제조 구매(설치포함) </t>
    <phoneticPr fontId="3" type="noConversion"/>
  </si>
  <si>
    <t>광전송장비</t>
    <phoneticPr fontId="3" type="noConversion"/>
  </si>
  <si>
    <t>수요부 규격</t>
    <phoneticPr fontId="3" type="noConversion"/>
  </si>
  <si>
    <t>통신망 구성용</t>
    <phoneticPr fontId="3" type="noConversion"/>
  </si>
  <si>
    <t>식</t>
    <phoneticPr fontId="3" type="noConversion"/>
  </si>
  <si>
    <t>김영옥</t>
    <phoneticPr fontId="3" type="noConversion"/>
  </si>
  <si>
    <t>031-779-4553</t>
    <phoneticPr fontId="3" type="noConversion"/>
  </si>
  <si>
    <t xml:space="preserve">대용량 광전송장비(DWDM)  카드 구매(설치포함) </t>
    <phoneticPr fontId="3" type="noConversion"/>
  </si>
  <si>
    <t xml:space="preserve">중용량 광전송장비(MSPP 622M)  제조구매(설치포함) </t>
    <phoneticPr fontId="3" type="noConversion"/>
  </si>
  <si>
    <t>디지털 ITS 네트워크 장비 구매(설치포함)</t>
    <phoneticPr fontId="3" type="noConversion"/>
  </si>
  <si>
    <t>네트워크 스위치</t>
    <phoneticPr fontId="3" type="noConversion"/>
  </si>
  <si>
    <t>사고자동감지 주장치 구매(설치포함)</t>
    <phoneticPr fontId="3" type="noConversion"/>
  </si>
  <si>
    <t>컴퓨터 서버</t>
    <phoneticPr fontId="3" type="noConversion"/>
  </si>
  <si>
    <t>시설용</t>
    <phoneticPr fontId="3" type="noConversion"/>
  </si>
  <si>
    <t>ITS처ITS계획팀</t>
    <phoneticPr fontId="3" type="noConversion"/>
  </si>
  <si>
    <t>김학재</t>
    <phoneticPr fontId="3" type="noConversion"/>
  </si>
  <si>
    <t>031-779-4397</t>
    <phoneticPr fontId="3" type="noConversion"/>
  </si>
  <si>
    <t>2013 무인수납시스템 제조구매(설치포함)</t>
    <phoneticPr fontId="3" type="noConversion"/>
  </si>
  <si>
    <t>무인수납시스템 10개소 구매설치</t>
    <phoneticPr fontId="3" type="noConversion"/>
  </si>
  <si>
    <t>요금징수 용</t>
    <phoneticPr fontId="3" type="noConversion"/>
  </si>
  <si>
    <t>ITS처 ITS시설팀</t>
    <phoneticPr fontId="3" type="noConversion"/>
  </si>
  <si>
    <t>임도훈</t>
    <phoneticPr fontId="3" type="noConversion"/>
  </si>
  <si>
    <t>031-779-4753</t>
    <phoneticPr fontId="3" type="noConversion"/>
  </si>
  <si>
    <t>중앙조달</t>
    <phoneticPr fontId="3" type="noConversion"/>
  </si>
  <si>
    <t>전산백업센터 신축 지급자재 석재구매</t>
    <phoneticPr fontId="3" type="noConversion"/>
  </si>
  <si>
    <t>포천석판재외 12건</t>
    <phoneticPr fontId="3" type="noConversion"/>
  </si>
  <si>
    <t>포천석판재물갈기50mm외 12종</t>
    <phoneticPr fontId="3" type="noConversion"/>
  </si>
  <si>
    <t>건물 마감재</t>
    <phoneticPr fontId="3" type="noConversion"/>
  </si>
  <si>
    <t>도로교통연구원 시설운영팀</t>
    <phoneticPr fontId="3" type="noConversion"/>
  </si>
  <si>
    <t>안종두</t>
    <phoneticPr fontId="3" type="noConversion"/>
  </si>
  <si>
    <t>031-371-3237</t>
    <phoneticPr fontId="3" type="noConversion"/>
  </si>
  <si>
    <t>전산백업센터 신축 금속제창 구매</t>
    <phoneticPr fontId="3" type="noConversion"/>
  </si>
  <si>
    <t>알루미늄창호</t>
    <phoneticPr fontId="3" type="noConversion"/>
  </si>
  <si>
    <t>각종</t>
    <phoneticPr fontId="3" type="noConversion"/>
  </si>
  <si>
    <t>전산백업센터 신축 패널구매</t>
    <phoneticPr fontId="3" type="noConversion"/>
  </si>
  <si>
    <t>알루미늄 유공패널 및 쉬트패널</t>
    <phoneticPr fontId="3" type="noConversion"/>
  </si>
  <si>
    <t>전산백업센터 신축 화물용승가기구매</t>
    <phoneticPr fontId="3" type="noConversion"/>
  </si>
  <si>
    <t>화물용승강기</t>
    <phoneticPr fontId="3" type="noConversion"/>
  </si>
  <si>
    <t>3톤</t>
    <phoneticPr fontId="3" type="noConversion"/>
  </si>
  <si>
    <t>도로교통연구원 LED 등기구 구매</t>
    <phoneticPr fontId="3" type="noConversion"/>
  </si>
  <si>
    <t>LED 등기구</t>
    <phoneticPr fontId="3" type="noConversion"/>
  </si>
  <si>
    <t>매입평판 50~55W</t>
    <phoneticPr fontId="3" type="noConversion"/>
  </si>
  <si>
    <t>건물 조명</t>
    <phoneticPr fontId="3" type="noConversion"/>
  </si>
  <si>
    <t>등</t>
    <phoneticPr fontId="3" type="noConversion"/>
  </si>
  <si>
    <t>김유경</t>
    <phoneticPr fontId="3" type="noConversion"/>
  </si>
  <si>
    <t>031-371-3234</t>
    <phoneticPr fontId="3" type="noConversion"/>
  </si>
  <si>
    <t>전산(백업)센터 수배전반 제조구매(설치포함)</t>
    <phoneticPr fontId="3" type="noConversion"/>
  </si>
  <si>
    <t>특고압 수배전반</t>
    <phoneticPr fontId="3" type="noConversion"/>
  </si>
  <si>
    <t>고압반/저압반</t>
    <phoneticPr fontId="3" type="noConversion"/>
  </si>
  <si>
    <t>건물 전력공급</t>
    <phoneticPr fontId="3" type="noConversion"/>
  </si>
  <si>
    <t>면</t>
    <phoneticPr fontId="3" type="noConversion"/>
  </si>
  <si>
    <t>포장가속시험기 제조구매</t>
    <phoneticPr fontId="3" type="noConversion"/>
  </si>
  <si>
    <t>포장가속시험기</t>
    <phoneticPr fontId="3" type="noConversion"/>
  </si>
  <si>
    <t>차량형, 총중량40톤(개당)</t>
    <phoneticPr fontId="3" type="noConversion"/>
  </si>
  <si>
    <t>포장성능평가 및 공용성 평가</t>
    <phoneticPr fontId="3" type="noConversion"/>
  </si>
  <si>
    <t>도로교통연구원 도로연구실</t>
    <phoneticPr fontId="3" type="noConversion"/>
  </si>
  <si>
    <t>손덕수</t>
    <phoneticPr fontId="3" type="noConversion"/>
  </si>
  <si>
    <t>031-801-3442</t>
    <phoneticPr fontId="3" type="noConversion"/>
  </si>
  <si>
    <t>전산(백업)센터 LED 등기구 구매</t>
    <phoneticPr fontId="3" type="noConversion"/>
  </si>
  <si>
    <t>각종 12~60W</t>
    <phoneticPr fontId="3" type="noConversion"/>
  </si>
  <si>
    <t>2014년도 도로교통연구원 냉난방용 유류 구매 단가계약</t>
    <phoneticPr fontId="3" type="noConversion"/>
  </si>
  <si>
    <t>부생연료유1호</t>
    <phoneticPr fontId="3" type="noConversion"/>
  </si>
  <si>
    <t>냉난방용</t>
    <phoneticPr fontId="3" type="noConversion"/>
  </si>
  <si>
    <t>리터</t>
    <phoneticPr fontId="3" type="noConversion"/>
  </si>
  <si>
    <t>최희수</t>
    <phoneticPr fontId="3" type="noConversion"/>
  </si>
  <si>
    <t>031-371-3235</t>
    <phoneticPr fontId="3" type="noConversion"/>
  </si>
  <si>
    <t>CCTV영상 인터넷제공 확대</t>
    <phoneticPr fontId="3" type="noConversion"/>
  </si>
  <si>
    <t>서버 및 부대장비</t>
    <phoneticPr fontId="3" type="noConversion"/>
  </si>
  <si>
    <t>영상관리</t>
    <phoneticPr fontId="3" type="noConversion"/>
  </si>
  <si>
    <t>교통센터 교통정보팀</t>
    <phoneticPr fontId="3" type="noConversion"/>
  </si>
  <si>
    <t>김성현</t>
    <phoneticPr fontId="3" type="noConversion"/>
  </si>
  <si>
    <t>031-710-7294</t>
    <phoneticPr fontId="3" type="noConversion"/>
  </si>
  <si>
    <t>대전청 CCTV 모니터링 연계 제조구매(설치포함)</t>
    <phoneticPr fontId="3" type="noConversion"/>
  </si>
  <si>
    <t>엔코더,멀티스위치,VPN 등</t>
    <phoneticPr fontId="3" type="noConversion"/>
  </si>
  <si>
    <t>RTSP Protocol 지원등</t>
    <phoneticPr fontId="3" type="noConversion"/>
  </si>
  <si>
    <t>대전청 CCTV 연계</t>
    <phoneticPr fontId="3" type="noConversion"/>
  </si>
  <si>
    <t>국가ITS센터 대전청ITS팀</t>
    <phoneticPr fontId="3" type="noConversion"/>
  </si>
  <si>
    <t>손성익</t>
    <phoneticPr fontId="3" type="noConversion"/>
  </si>
  <si>
    <t>031-779-4933</t>
    <phoneticPr fontId="3" type="noConversion"/>
  </si>
  <si>
    <t>대전청 터널 돌발상황 모니터링 제조구매(설치포함)</t>
    <phoneticPr fontId="3" type="noConversion"/>
  </si>
  <si>
    <t>CCTV,VDS 등</t>
    <phoneticPr fontId="3" type="noConversion"/>
  </si>
  <si>
    <t>교통용, 차량검지</t>
    <phoneticPr fontId="3" type="noConversion"/>
  </si>
  <si>
    <t>대전청 터널 유고감지용</t>
    <phoneticPr fontId="3" type="noConversion"/>
  </si>
  <si>
    <t>교통정보 연계 체계 개선 시스템 구매</t>
    <phoneticPr fontId="3" type="noConversion"/>
  </si>
  <si>
    <t>연계DB서버,통신서버,상용SW</t>
    <phoneticPr fontId="3" type="noConversion"/>
  </si>
  <si>
    <t>서버류</t>
    <phoneticPr fontId="3" type="noConversion"/>
  </si>
  <si>
    <t xml:space="preserve">교통정보 연계 체계 개선 </t>
    <phoneticPr fontId="3" type="noConversion"/>
  </si>
  <si>
    <t>국가ITS센터 익산청ITS팀</t>
    <phoneticPr fontId="3" type="noConversion"/>
  </si>
  <si>
    <t>박지성</t>
    <phoneticPr fontId="3" type="noConversion"/>
  </si>
  <si>
    <t>063-837-1184</t>
    <phoneticPr fontId="3" type="noConversion"/>
  </si>
  <si>
    <t>054-910-7905</t>
    <phoneticPr fontId="3" type="noConversion"/>
  </si>
  <si>
    <t>1200*800*1200</t>
    <phoneticPr fontId="3" type="noConversion"/>
  </si>
  <si>
    <t>주수환</t>
    <phoneticPr fontId="3" type="noConversion"/>
  </si>
  <si>
    <t>054-910-7912</t>
    <phoneticPr fontId="3" type="noConversion"/>
  </si>
  <si>
    <t>본사 신사옥 건립공사 송풍기 직접구매</t>
    <phoneticPr fontId="3" type="noConversion"/>
  </si>
  <si>
    <t>1950CMH</t>
    <phoneticPr fontId="3" type="noConversion"/>
  </si>
  <si>
    <t>배식대</t>
    <phoneticPr fontId="3" type="noConversion"/>
  </si>
  <si>
    <t>20HP</t>
    <phoneticPr fontId="3" type="noConversion"/>
  </si>
  <si>
    <t>054-910-7915</t>
    <phoneticPr fontId="3" type="noConversion"/>
  </si>
  <si>
    <t>054-910-7914</t>
    <phoneticPr fontId="3" type="noConversion"/>
  </si>
  <si>
    <t>UPS</t>
    <phoneticPr fontId="3" type="noConversion"/>
  </si>
  <si>
    <t>본사신사옥 아스콘구매</t>
    <phoneticPr fontId="3" type="noConversion"/>
  </si>
  <si>
    <t>아스콘</t>
    <phoneticPr fontId="3" type="noConversion"/>
  </si>
  <si>
    <t>#78</t>
    <phoneticPr fontId="3" type="noConversion"/>
  </si>
  <si>
    <t>포장</t>
    <phoneticPr fontId="3" type="noConversion"/>
  </si>
  <si>
    <t>톤</t>
    <phoneticPr fontId="3" type="noConversion"/>
  </si>
  <si>
    <t>박진수</t>
    <phoneticPr fontId="3" type="noConversion"/>
  </si>
  <si>
    <t>054-910-7907</t>
    <phoneticPr fontId="3" type="noConversion"/>
  </si>
  <si>
    <t>본사 신사옥 건립 인조화강석 블록</t>
    <phoneticPr fontId="3" type="noConversion"/>
  </si>
  <si>
    <t>콘크리트블럭</t>
    <phoneticPr fontId="3" type="noConversion"/>
  </si>
  <si>
    <t>본사 신사옥 건립 조경공사 레미콘 직접구매</t>
    <phoneticPr fontId="3" type="noConversion"/>
  </si>
  <si>
    <t>레미콘</t>
    <phoneticPr fontId="3" type="noConversion"/>
  </si>
  <si>
    <t>25-18-8</t>
    <phoneticPr fontId="3" type="noConversion"/>
  </si>
  <si>
    <t>공사용</t>
    <phoneticPr fontId="3" type="noConversion"/>
  </si>
  <si>
    <t>㎥</t>
    <phoneticPr fontId="3" type="noConversion"/>
  </si>
  <si>
    <t>이한규</t>
    <phoneticPr fontId="3" type="noConversion"/>
  </si>
  <si>
    <t>054-910-7909</t>
    <phoneticPr fontId="3" type="noConversion"/>
  </si>
  <si>
    <t>본사 신사옥 건립 조경공사 합성목재데크 직접구매</t>
    <phoneticPr fontId="3" type="noConversion"/>
  </si>
  <si>
    <t>합성목재</t>
    <phoneticPr fontId="3" type="noConversion"/>
  </si>
  <si>
    <t>W150×T27</t>
    <phoneticPr fontId="3" type="noConversion"/>
  </si>
  <si>
    <t>㎡</t>
    <phoneticPr fontId="3" type="noConversion"/>
  </si>
  <si>
    <t>본사 신사옥 건립 조경공사 조경석 직접구매</t>
    <phoneticPr fontId="3" type="noConversion"/>
  </si>
  <si>
    <t>조경석</t>
    <phoneticPr fontId="3" type="noConversion"/>
  </si>
  <si>
    <t>Ton</t>
    <phoneticPr fontId="3" type="noConversion"/>
  </si>
  <si>
    <t>본사 신사옥 건립 조경공사 운동시설물 직접구매</t>
    <phoneticPr fontId="3" type="noConversion"/>
  </si>
  <si>
    <t>운동시설물</t>
    <phoneticPr fontId="3" type="noConversion"/>
  </si>
  <si>
    <t>1125×1095×2025</t>
    <phoneticPr fontId="3" type="noConversion"/>
  </si>
  <si>
    <t>개소</t>
    <phoneticPr fontId="3" type="noConversion"/>
  </si>
  <si>
    <t>본사 신사옥 건립 조경공사 조합놀이대 직접구매</t>
    <phoneticPr fontId="3" type="noConversion"/>
  </si>
  <si>
    <t>조합놀이대</t>
    <phoneticPr fontId="3" type="noConversion"/>
  </si>
  <si>
    <t>본사 신사옥 건립 조경공사 쉘터(퍼걸러) 직접 구매</t>
    <phoneticPr fontId="3" type="noConversion"/>
  </si>
  <si>
    <t>퍼걸러</t>
    <phoneticPr fontId="3" type="noConversion"/>
  </si>
  <si>
    <t>5570×2800×2900</t>
    <phoneticPr fontId="3" type="noConversion"/>
  </si>
  <si>
    <t>점토벽돌</t>
    <phoneticPr fontId="3" type="noConversion"/>
  </si>
  <si>
    <t>230×114×T60</t>
    <phoneticPr fontId="3" type="noConversion"/>
  </si>
  <si>
    <t>서운분기점 진입로신호조절시스템 구축</t>
    <phoneticPr fontId="3" type="noConversion"/>
  </si>
  <si>
    <t>근접감지기</t>
    <phoneticPr fontId="3" type="noConversion"/>
  </si>
  <si>
    <t>신호조절기</t>
    <phoneticPr fontId="3" type="noConversion"/>
  </si>
  <si>
    <t>교통관리</t>
    <phoneticPr fontId="3" type="noConversion"/>
  </si>
  <si>
    <t>교통팀</t>
    <phoneticPr fontId="3" type="noConversion"/>
  </si>
  <si>
    <t>송훈익</t>
    <phoneticPr fontId="3" type="noConversion"/>
  </si>
  <si>
    <t>02-2225-8287</t>
    <phoneticPr fontId="3" type="noConversion"/>
  </si>
  <si>
    <t>일반단가</t>
    <phoneticPr fontId="3" type="noConversion"/>
  </si>
  <si>
    <t>경유</t>
    <phoneticPr fontId="3" type="noConversion"/>
  </si>
  <si>
    <t>저유황</t>
    <phoneticPr fontId="3" type="noConversion"/>
  </si>
  <si>
    <t>차량용</t>
    <phoneticPr fontId="3" type="noConversion"/>
  </si>
  <si>
    <t>인천지사 교통파트</t>
    <phoneticPr fontId="3" type="noConversion"/>
  </si>
  <si>
    <t>황진</t>
    <phoneticPr fontId="3" type="noConversion"/>
  </si>
  <si>
    <t>032-540-0352</t>
    <phoneticPr fontId="3" type="noConversion"/>
  </si>
  <si>
    <t>호원나들목 건설공사 탄성받침 구매</t>
    <phoneticPr fontId="3" type="noConversion"/>
  </si>
  <si>
    <t>탄성받침</t>
    <phoneticPr fontId="3" type="noConversion"/>
  </si>
  <si>
    <t>개</t>
    <phoneticPr fontId="3" type="noConversion"/>
  </si>
  <si>
    <t>서대원</t>
    <phoneticPr fontId="3" type="noConversion"/>
  </si>
  <si>
    <t>031-540-5259</t>
    <phoneticPr fontId="3" type="noConversion"/>
  </si>
  <si>
    <t>호원나들목 건설공사 POT받침 구매</t>
    <phoneticPr fontId="3" type="noConversion"/>
  </si>
  <si>
    <t>POT받침</t>
    <phoneticPr fontId="3" type="noConversion"/>
  </si>
  <si>
    <t>구리포천건설사업단 공사관리팀</t>
    <phoneticPr fontId="3" type="noConversion"/>
  </si>
  <si>
    <t>보강토옹벽블럭</t>
    <phoneticPr fontId="3" type="noConversion"/>
  </si>
  <si>
    <t>스틸그레이팅</t>
    <phoneticPr fontId="3" type="noConversion"/>
  </si>
  <si>
    <t>흄관</t>
    <phoneticPr fontId="3" type="noConversion"/>
  </si>
  <si>
    <t>본</t>
    <phoneticPr fontId="3" type="noConversion"/>
  </si>
  <si>
    <t>재무팀</t>
    <phoneticPr fontId="3" type="noConversion"/>
  </si>
  <si>
    <t>이수정</t>
    <phoneticPr fontId="3" type="noConversion"/>
  </si>
  <si>
    <t>가드레일류</t>
    <phoneticPr fontId="3" type="noConversion"/>
  </si>
  <si>
    <t>4*350*4330m/m등</t>
    <phoneticPr fontId="3" type="noConversion"/>
  </si>
  <si>
    <t>염화칼슘</t>
    <phoneticPr fontId="3" type="noConversion"/>
  </si>
  <si>
    <t>Bag(1,000kg)</t>
    <phoneticPr fontId="3" type="noConversion"/>
  </si>
  <si>
    <t>제설작업용</t>
    <phoneticPr fontId="3" type="noConversion"/>
  </si>
  <si>
    <t>도로팀</t>
    <phoneticPr fontId="3" type="noConversion"/>
  </si>
  <si>
    <t>이은규</t>
    <phoneticPr fontId="3" type="noConversion"/>
  </si>
  <si>
    <t>2013 동계제설용 소금구매</t>
    <phoneticPr fontId="3" type="noConversion"/>
  </si>
  <si>
    <t>소금</t>
    <phoneticPr fontId="3" type="noConversion"/>
  </si>
  <si>
    <t>졸음쉼터 설치공사용 가드레일 구매</t>
    <phoneticPr fontId="3" type="noConversion"/>
  </si>
  <si>
    <t>SB-3</t>
    <phoneticPr fontId="3" type="noConversion"/>
  </si>
  <si>
    <t>경간</t>
    <phoneticPr fontId="3" type="noConversion"/>
  </si>
  <si>
    <t>이석재</t>
    <phoneticPr fontId="3" type="noConversion"/>
  </si>
  <si>
    <t>033-730-9264</t>
    <phoneticPr fontId="3" type="noConversion"/>
  </si>
  <si>
    <t xml:space="preserve"> 충격흡수시설 제조구매(설치포함)</t>
    <phoneticPr fontId="3" type="noConversion"/>
  </si>
  <si>
    <t>ea</t>
    <phoneticPr fontId="3" type="noConversion"/>
  </si>
  <si>
    <t>033-730-9265</t>
    <phoneticPr fontId="3" type="noConversion"/>
  </si>
  <si>
    <t>2014년 강원본부 제설용 염화칼슘 단가구매</t>
    <phoneticPr fontId="3" type="noConversion"/>
  </si>
  <si>
    <t>1000kg</t>
    <phoneticPr fontId="3" type="noConversion"/>
  </si>
  <si>
    <t>이지용</t>
    <phoneticPr fontId="3" type="noConversion"/>
  </si>
  <si>
    <t>033-730-9267</t>
    <phoneticPr fontId="3" type="noConversion"/>
  </si>
  <si>
    <t>영동선 진부1터널 노후 환기시설 교체</t>
    <phoneticPr fontId="3" type="noConversion"/>
  </si>
  <si>
    <t>송풍기</t>
    <phoneticPr fontId="3" type="noConversion"/>
  </si>
  <si>
    <t>Φ1030</t>
    <phoneticPr fontId="3" type="noConversion"/>
  </si>
  <si>
    <t>터널방재</t>
    <phoneticPr fontId="3" type="noConversion"/>
  </si>
  <si>
    <t>시설팀</t>
    <phoneticPr fontId="3" type="noConversion"/>
  </si>
  <si>
    <t>조종욱</t>
    <phoneticPr fontId="3" type="noConversion"/>
  </si>
  <si>
    <t>033-730-9278</t>
    <phoneticPr fontId="3" type="noConversion"/>
  </si>
  <si>
    <t>CCTV 확대 제조구매(설치포함)</t>
    <phoneticPr fontId="3" type="noConversion"/>
  </si>
  <si>
    <t>CCTV</t>
    <phoneticPr fontId="3" type="noConversion"/>
  </si>
  <si>
    <t>200만화소</t>
    <phoneticPr fontId="3" type="noConversion"/>
  </si>
  <si>
    <t>사각지대 해소</t>
    <phoneticPr fontId="3" type="noConversion"/>
  </si>
  <si>
    <t>김호</t>
    <phoneticPr fontId="3" type="noConversion"/>
  </si>
  <si>
    <t>033-730-9287</t>
    <phoneticPr fontId="3" type="noConversion"/>
  </si>
  <si>
    <t>도로전광표지(VMS) 교체 제조구매(설치포함)</t>
    <phoneticPr fontId="3" type="noConversion"/>
  </si>
  <si>
    <t>VMS</t>
    <phoneticPr fontId="3" type="noConversion"/>
  </si>
  <si>
    <t>LED 모듈(600*600)</t>
    <phoneticPr fontId="3" type="noConversion"/>
  </si>
  <si>
    <t>노후 VMS 교체</t>
    <phoneticPr fontId="3" type="noConversion"/>
  </si>
  <si>
    <t>교통량조사장비(AVC) 재배치 제조구매(설치포함)</t>
    <phoneticPr fontId="3" type="noConversion"/>
  </si>
  <si>
    <t>AVC</t>
    <phoneticPr fontId="3" type="noConversion"/>
  </si>
  <si>
    <t>4차로용(32비트/이더넷지원)</t>
    <phoneticPr fontId="3" type="noConversion"/>
  </si>
  <si>
    <t>AVC 재배치</t>
    <phoneticPr fontId="3" type="noConversion"/>
  </si>
  <si>
    <t>강원본부 구내교환기 교체</t>
    <phoneticPr fontId="3" type="noConversion"/>
  </si>
  <si>
    <t>구내교환장비</t>
    <phoneticPr fontId="3" type="noConversion"/>
  </si>
  <si>
    <t>구내 업무용 교환기</t>
    <phoneticPr fontId="3" type="noConversion"/>
  </si>
  <si>
    <t>김형호</t>
    <phoneticPr fontId="3" type="noConversion"/>
  </si>
  <si>
    <t>033-730-9289</t>
    <phoneticPr fontId="3" type="noConversion"/>
  </si>
  <si>
    <t>2014년 원주지사  제설용 소금 단가구매</t>
    <phoneticPr fontId="3" type="noConversion"/>
  </si>
  <si>
    <t>염도85%이상</t>
    <phoneticPr fontId="3" type="noConversion"/>
  </si>
  <si>
    <t>원주지사</t>
    <phoneticPr fontId="3" type="noConversion"/>
  </si>
  <si>
    <t>윤태식</t>
    <phoneticPr fontId="3" type="noConversion"/>
  </si>
  <si>
    <t>033-730-9322</t>
    <phoneticPr fontId="3" type="noConversion"/>
  </si>
  <si>
    <t>2014년 대관령지사 유류 구매 단가계약</t>
    <phoneticPr fontId="3" type="noConversion"/>
  </si>
  <si>
    <t xml:space="preserve"> 차량용 </t>
    <phoneticPr fontId="3" type="noConversion"/>
  </si>
  <si>
    <t xml:space="preserve"> 리터 </t>
    <phoneticPr fontId="3" type="noConversion"/>
  </si>
  <si>
    <t>대관령지사</t>
    <phoneticPr fontId="3" type="noConversion"/>
  </si>
  <si>
    <t>임진경</t>
    <phoneticPr fontId="3" type="noConversion"/>
  </si>
  <si>
    <t>033-330-9352</t>
    <phoneticPr fontId="3" type="noConversion"/>
  </si>
  <si>
    <t>등유</t>
    <phoneticPr fontId="3" type="noConversion"/>
  </si>
  <si>
    <t>실내용</t>
    <phoneticPr fontId="3" type="noConversion"/>
  </si>
  <si>
    <t>난방용</t>
    <phoneticPr fontId="3" type="noConversion"/>
  </si>
  <si>
    <t>김기현</t>
    <phoneticPr fontId="3" type="noConversion"/>
  </si>
  <si>
    <t>033-330-9337</t>
    <phoneticPr fontId="3" type="noConversion"/>
  </si>
  <si>
    <t>2014년 대관령지사 제설용 소금 단가구매</t>
    <phoneticPr fontId="3" type="noConversion"/>
  </si>
  <si>
    <t>비식용소금</t>
    <phoneticPr fontId="3" type="noConversion"/>
  </si>
  <si>
    <t>제설용</t>
    <phoneticPr fontId="3" type="noConversion"/>
  </si>
  <si>
    <t>김근혁</t>
    <phoneticPr fontId="3" type="noConversion"/>
  </si>
  <si>
    <t>033-330-9332</t>
    <phoneticPr fontId="3" type="noConversion"/>
  </si>
  <si>
    <t>2014년 홍천지사 제설용 소금 단가구매</t>
    <phoneticPr fontId="3" type="noConversion"/>
  </si>
  <si>
    <t>홍천지사</t>
    <phoneticPr fontId="3" type="noConversion"/>
  </si>
  <si>
    <t>이영빈</t>
    <phoneticPr fontId="3" type="noConversion"/>
  </si>
  <si>
    <t>033-430-7332</t>
    <phoneticPr fontId="3" type="noConversion"/>
  </si>
  <si>
    <t>염수플랜트 제조구매(설치포함)</t>
    <phoneticPr fontId="3" type="noConversion"/>
  </si>
  <si>
    <t>충주지사</t>
    <phoneticPr fontId="3" type="noConversion"/>
  </si>
  <si>
    <t>강정모</t>
    <phoneticPr fontId="3" type="noConversion"/>
  </si>
  <si>
    <t>043-840-6352</t>
    <phoneticPr fontId="3" type="noConversion"/>
  </si>
  <si>
    <t>천정크레인 제조구매(설치포함)</t>
    <phoneticPr fontId="3" type="noConversion"/>
  </si>
  <si>
    <t>천정크레인</t>
    <phoneticPr fontId="3" type="noConversion"/>
  </si>
  <si>
    <t>졸음예방알리미 제조구매(설치포함)</t>
    <phoneticPr fontId="3" type="noConversion"/>
  </si>
  <si>
    <t>졸음예방알리미</t>
    <phoneticPr fontId="3" type="noConversion"/>
  </si>
  <si>
    <t>졸음예방</t>
    <phoneticPr fontId="3" type="noConversion"/>
  </si>
  <si>
    <t>2014년 충주지사 제설용 소금 단가구매</t>
    <phoneticPr fontId="3" type="noConversion"/>
  </si>
  <si>
    <t>임재경</t>
    <phoneticPr fontId="3" type="noConversion"/>
  </si>
  <si>
    <t>2014년 춘천지사 제설용 소금 단가구매</t>
    <phoneticPr fontId="3" type="noConversion"/>
  </si>
  <si>
    <t>춘천지사</t>
    <phoneticPr fontId="3" type="noConversion"/>
  </si>
  <si>
    <t>이정희</t>
    <phoneticPr fontId="3" type="noConversion"/>
  </si>
  <si>
    <t>033-269-1332</t>
    <phoneticPr fontId="3" type="noConversion"/>
  </si>
  <si>
    <t>강릉지사</t>
    <phoneticPr fontId="3" type="noConversion"/>
  </si>
  <si>
    <t>김동춘</t>
    <phoneticPr fontId="3" type="noConversion"/>
  </si>
  <si>
    <t>033-640-1333</t>
    <phoneticPr fontId="3" type="noConversion"/>
  </si>
  <si>
    <t>2014년 제천도로관리소 제설용 소금 단가구매</t>
    <phoneticPr fontId="3" type="noConversion"/>
  </si>
  <si>
    <t>제천도로관리소</t>
    <phoneticPr fontId="3" type="noConversion"/>
  </si>
  <si>
    <t>김정진</t>
    <phoneticPr fontId="3" type="noConversion"/>
  </si>
  <si>
    <t>043-640-332</t>
    <phoneticPr fontId="3" type="noConversion"/>
  </si>
  <si>
    <t>제설용 염화칼슘 구매</t>
    <phoneticPr fontId="3" type="noConversion"/>
  </si>
  <si>
    <t>입도 9.5mm체에서 0%</t>
    <phoneticPr fontId="3" type="noConversion"/>
  </si>
  <si>
    <t>김승수</t>
    <phoneticPr fontId="3" type="noConversion"/>
  </si>
  <si>
    <t>042-630-7262</t>
    <phoneticPr fontId="3" type="noConversion"/>
  </si>
  <si>
    <t>제설용 소금 구매</t>
    <phoneticPr fontId="3" type="noConversion"/>
  </si>
  <si>
    <t>입도 8.0mm체에서 0%</t>
    <phoneticPr fontId="3" type="noConversion"/>
  </si>
  <si>
    <t>교통정보수집장치 제어기 교체 제조구매(설치포함)</t>
    <phoneticPr fontId="3" type="noConversion"/>
  </si>
  <si>
    <t>교통량조사장비</t>
    <phoneticPr fontId="3" type="noConversion"/>
  </si>
  <si>
    <t>교통량조사 및 차종뷴류용</t>
    <phoneticPr fontId="3" type="noConversion"/>
  </si>
  <si>
    <t>충청본부 교통팀</t>
    <phoneticPr fontId="3" type="noConversion"/>
  </si>
  <si>
    <t>박정기</t>
    <phoneticPr fontId="3" type="noConversion"/>
  </si>
  <si>
    <t>042-630-7287</t>
    <phoneticPr fontId="3" type="noConversion"/>
  </si>
  <si>
    <t>도로전광표지 교체 제조구매(설치포함)</t>
    <phoneticPr fontId="3" type="noConversion"/>
  </si>
  <si>
    <t>도로전광표지</t>
    <phoneticPr fontId="3" type="noConversion"/>
  </si>
  <si>
    <t>교통정보 제공용 전광판</t>
    <phoneticPr fontId="3" type="noConversion"/>
  </si>
  <si>
    <t>디지털 CCTV 제조구매(설치포함)</t>
    <phoneticPr fontId="3" type="noConversion"/>
  </si>
  <si>
    <t>보안용카메라</t>
    <phoneticPr fontId="3" type="noConversion"/>
  </si>
  <si>
    <t>교통관제용 CCTV</t>
    <phoneticPr fontId="3" type="noConversion"/>
  </si>
  <si>
    <t>키폰교환기 교체 제조구매(설치포함)</t>
    <phoneticPr fontId="3" type="noConversion"/>
  </si>
  <si>
    <t>구내 키폰교환기</t>
    <phoneticPr fontId="3" type="noConversion"/>
  </si>
  <si>
    <t>고정식축중기 다중패드 제조구매(설치포함)</t>
    <phoneticPr fontId="3" type="noConversion"/>
  </si>
  <si>
    <t>고정식축중기</t>
    <phoneticPr fontId="3" type="noConversion"/>
  </si>
  <si>
    <t>제한차량 단속용 고정식축중기</t>
    <phoneticPr fontId="3" type="noConversion"/>
  </si>
  <si>
    <t>박재희</t>
    <phoneticPr fontId="3" type="noConversion"/>
  </si>
  <si>
    <t>042-630-7361</t>
    <phoneticPr fontId="3" type="noConversion"/>
  </si>
  <si>
    <t>구봉터널 등 7개소 긴급방재 축전지 교체</t>
    <phoneticPr fontId="3" type="noConversion"/>
  </si>
  <si>
    <t>축전지</t>
    <phoneticPr fontId="3" type="noConversion"/>
  </si>
  <si>
    <t>무정전전원장치용</t>
    <phoneticPr fontId="3" type="noConversion"/>
  </si>
  <si>
    <t>영동지사</t>
    <phoneticPr fontId="3" type="noConversion"/>
  </si>
  <si>
    <t>이윤웅</t>
    <phoneticPr fontId="3" type="noConversion"/>
  </si>
  <si>
    <t>043-740-7335</t>
    <phoneticPr fontId="3" type="noConversion"/>
  </si>
  <si>
    <t>노후제트팬 제조구매(설치포함)</t>
    <phoneticPr fontId="3" type="noConversion"/>
  </si>
  <si>
    <t>제트팬</t>
    <phoneticPr fontId="3" type="noConversion"/>
  </si>
  <si>
    <t>D1030</t>
    <phoneticPr fontId="3" type="noConversion"/>
  </si>
  <si>
    <t>터널 환기 및 방재용</t>
    <phoneticPr fontId="3" type="noConversion"/>
  </si>
  <si>
    <t>전북본부 시설팀</t>
    <phoneticPr fontId="3" type="noConversion"/>
  </si>
  <si>
    <t>강세진</t>
    <phoneticPr fontId="3" type="noConversion"/>
  </si>
  <si>
    <t>063-290-0278</t>
    <phoneticPr fontId="3" type="noConversion"/>
  </si>
  <si>
    <t>CCTV 제조구매(설치포함)</t>
    <phoneticPr fontId="3" type="noConversion"/>
  </si>
  <si>
    <t>CCTV 교체 : 2대</t>
    <phoneticPr fontId="3" type="noConversion"/>
  </si>
  <si>
    <t>본선용 CCTV</t>
    <phoneticPr fontId="3" type="noConversion"/>
  </si>
  <si>
    <t>전북본부 교통팀</t>
    <phoneticPr fontId="3" type="noConversion"/>
  </si>
  <si>
    <t>서홍범</t>
    <phoneticPr fontId="3" type="noConversion"/>
  </si>
  <si>
    <t>063-290-0287</t>
    <phoneticPr fontId="3" type="noConversion"/>
  </si>
  <si>
    <t>VMS 제조구매(설치포함)</t>
    <phoneticPr fontId="3" type="noConversion"/>
  </si>
  <si>
    <t>VMS 교체 : 1식, 신설 : 1식</t>
    <phoneticPr fontId="3" type="noConversion"/>
  </si>
  <si>
    <t>고속도로 교통정보표출</t>
    <phoneticPr fontId="3" type="noConversion"/>
  </si>
  <si>
    <t xml:space="preserve">1,000kg </t>
    <phoneticPr fontId="3" type="noConversion"/>
  </si>
  <si>
    <t>전북본부 도로팀</t>
    <phoneticPr fontId="3" type="noConversion"/>
  </si>
  <si>
    <t>양정아</t>
    <phoneticPr fontId="3" type="noConversion"/>
  </si>
  <si>
    <t>063-290-0266</t>
    <phoneticPr fontId="3" type="noConversion"/>
  </si>
  <si>
    <t>2014년 제설용 소금구매</t>
    <phoneticPr fontId="3" type="noConversion"/>
  </si>
  <si>
    <t>전주지사</t>
    <phoneticPr fontId="3" type="noConversion"/>
  </si>
  <si>
    <t>최인화</t>
    <phoneticPr fontId="3" type="noConversion"/>
  </si>
  <si>
    <t>063-540-6332</t>
    <phoneticPr fontId="3" type="noConversion"/>
  </si>
  <si>
    <t>2013년 제설용 소금 구매</t>
    <phoneticPr fontId="3" type="noConversion"/>
  </si>
  <si>
    <t>부안지사</t>
    <phoneticPr fontId="3" type="noConversion"/>
  </si>
  <si>
    <t>이철종</t>
    <phoneticPr fontId="3" type="noConversion"/>
  </si>
  <si>
    <t>063-580-5332</t>
    <phoneticPr fontId="3" type="noConversion"/>
  </si>
  <si>
    <t>소금구입</t>
    <phoneticPr fontId="3" type="noConversion"/>
  </si>
  <si>
    <t>무주지사</t>
    <phoneticPr fontId="3" type="noConversion"/>
  </si>
  <si>
    <t>이천석</t>
    <phoneticPr fontId="3" type="noConversion"/>
  </si>
  <si>
    <t>063-320-9313</t>
    <phoneticPr fontId="3" type="noConversion"/>
  </si>
  <si>
    <t>제설용 소금구매</t>
    <phoneticPr fontId="3" type="noConversion"/>
  </si>
  <si>
    <t>논산지사</t>
    <phoneticPr fontId="3" type="noConversion"/>
  </si>
  <si>
    <t>전형종</t>
    <phoneticPr fontId="3" type="noConversion"/>
  </si>
  <si>
    <t>041-740-9332</t>
    <phoneticPr fontId="3" type="noConversion"/>
  </si>
  <si>
    <t>부여지사</t>
    <phoneticPr fontId="3" type="noConversion"/>
  </si>
  <si>
    <t>진정한</t>
    <phoneticPr fontId="3" type="noConversion"/>
  </si>
  <si>
    <t>041-830-5332</t>
    <phoneticPr fontId="3" type="noConversion"/>
  </si>
  <si>
    <t>소금구매</t>
    <phoneticPr fontId="3" type="noConversion"/>
  </si>
  <si>
    <t>진안지사</t>
    <phoneticPr fontId="3" type="noConversion"/>
  </si>
  <si>
    <t>김영균</t>
    <phoneticPr fontId="3" type="noConversion"/>
  </si>
  <si>
    <t>063-430-1333</t>
    <phoneticPr fontId="3" type="noConversion"/>
  </si>
  <si>
    <t>2013년 제설용 소금 구매단가 계약</t>
    <phoneticPr fontId="3" type="noConversion"/>
  </si>
  <si>
    <t>보령도로관리소</t>
    <phoneticPr fontId="3" type="noConversion"/>
  </si>
  <si>
    <t>양광희</t>
    <phoneticPr fontId="3" type="noConversion"/>
  </si>
  <si>
    <t>041-930-4332</t>
    <phoneticPr fontId="3" type="noConversion"/>
  </si>
  <si>
    <t>2013년 염화칼슘 구매</t>
    <phoneticPr fontId="3" type="noConversion"/>
  </si>
  <si>
    <t>제설용 염화칼슘</t>
    <phoneticPr fontId="3" type="noConversion"/>
  </si>
  <si>
    <t>수요부규격</t>
    <phoneticPr fontId="3" type="noConversion"/>
  </si>
  <si>
    <t>도로제설</t>
    <phoneticPr fontId="3" type="noConversion"/>
  </si>
  <si>
    <t>전남본부 도로팀</t>
    <phoneticPr fontId="3" type="noConversion"/>
  </si>
  <si>
    <t>이경주</t>
    <phoneticPr fontId="3" type="noConversion"/>
  </si>
  <si>
    <t>062-570-7265</t>
    <phoneticPr fontId="3" type="noConversion"/>
  </si>
  <si>
    <t>LED램프 구매</t>
    <phoneticPr fontId="3" type="noConversion"/>
  </si>
  <si>
    <t>LED램프</t>
    <phoneticPr fontId="3" type="noConversion"/>
  </si>
  <si>
    <t>형광등 타입</t>
    <phoneticPr fontId="3" type="noConversion"/>
  </si>
  <si>
    <t>건물 조명용</t>
    <phoneticPr fontId="3" type="noConversion"/>
  </si>
  <si>
    <t>전남본부 시설팀</t>
    <phoneticPr fontId="3" type="noConversion"/>
  </si>
  <si>
    <t>서연호</t>
    <phoneticPr fontId="3" type="noConversion"/>
  </si>
  <si>
    <t>062-570-7274</t>
    <phoneticPr fontId="3" type="noConversion"/>
  </si>
  <si>
    <t>순천지사 비상발전기 제조구매(설치포함)</t>
    <phoneticPr fontId="3" type="noConversion"/>
  </si>
  <si>
    <t>제한(중기간경쟁)</t>
    <phoneticPr fontId="3" type="noConversion"/>
  </si>
  <si>
    <t>디젤발전기</t>
    <phoneticPr fontId="3" type="noConversion"/>
  </si>
  <si>
    <t>130kW</t>
    <phoneticPr fontId="3" type="noConversion"/>
  </si>
  <si>
    <t>건물 비상전원용</t>
    <phoneticPr fontId="3" type="noConversion"/>
  </si>
  <si>
    <t>고정식축중기 피트프레임외 1종 제조구매(설치포함)</t>
    <phoneticPr fontId="3" type="noConversion"/>
  </si>
  <si>
    <t>고정식축중기 피트프레임</t>
    <phoneticPr fontId="3" type="noConversion"/>
  </si>
  <si>
    <t>과적차량 단속용</t>
    <phoneticPr fontId="3" type="noConversion"/>
  </si>
  <si>
    <t>전남본부 교통팀</t>
    <phoneticPr fontId="3" type="noConversion"/>
  </si>
  <si>
    <t>곽지은</t>
    <phoneticPr fontId="3" type="noConversion"/>
  </si>
  <si>
    <t>062-570-7289</t>
    <phoneticPr fontId="3" type="noConversion"/>
  </si>
  <si>
    <t>도로전광표지 노후교체 제조구매(설치포함)</t>
    <phoneticPr fontId="3" type="noConversion"/>
  </si>
  <si>
    <t>도로전광표지(VMS)</t>
    <phoneticPr fontId="3" type="noConversion"/>
  </si>
  <si>
    <t>교통정보 제공용</t>
    <phoneticPr fontId="3" type="noConversion"/>
  </si>
  <si>
    <t>김천</t>
    <phoneticPr fontId="3" type="noConversion"/>
  </si>
  <si>
    <t>062-570-7287</t>
    <phoneticPr fontId="3" type="noConversion"/>
  </si>
  <si>
    <t>디지털 CCTV</t>
    <phoneticPr fontId="3" type="noConversion"/>
  </si>
  <si>
    <t>교통정보 수집용</t>
    <phoneticPr fontId="3" type="noConversion"/>
  </si>
  <si>
    <t>2013년도 유류단가계약</t>
    <phoneticPr fontId="3" type="noConversion"/>
  </si>
  <si>
    <t>15101505
15101502</t>
    <phoneticPr fontId="3" type="noConversion"/>
  </si>
  <si>
    <t>경유, 등유</t>
    <phoneticPr fontId="3" type="noConversion"/>
  </si>
  <si>
    <t>차량 및 난방용</t>
    <phoneticPr fontId="3" type="noConversion"/>
  </si>
  <si>
    <t>광주지사</t>
    <phoneticPr fontId="3" type="noConversion"/>
  </si>
  <si>
    <t>강남중</t>
    <phoneticPr fontId="3" type="noConversion"/>
  </si>
  <si>
    <t>062-609-7352</t>
    <phoneticPr fontId="3" type="noConversion"/>
  </si>
  <si>
    <t>2013년 제설용 소금구매</t>
    <phoneticPr fontId="3" type="noConversion"/>
  </si>
  <si>
    <t>제설용 소금</t>
    <phoneticPr fontId="3" type="noConversion"/>
  </si>
  <si>
    <t>김태우</t>
    <phoneticPr fontId="3" type="noConversion"/>
  </si>
  <si>
    <t>062-609-7332</t>
    <phoneticPr fontId="3" type="noConversion"/>
  </si>
  <si>
    <t>제설용 소금 1500톤</t>
    <phoneticPr fontId="3" type="noConversion"/>
  </si>
  <si>
    <t>제설</t>
    <phoneticPr fontId="3" type="noConversion"/>
  </si>
  <si>
    <t>도로파트</t>
    <phoneticPr fontId="3" type="noConversion"/>
  </si>
  <si>
    <t>정승용</t>
    <phoneticPr fontId="3" type="noConversion"/>
  </si>
  <si>
    <t>062-570-7332</t>
    <phoneticPr fontId="3" type="noConversion"/>
  </si>
  <si>
    <t>절전식 항온항습기 구매(설치포함)</t>
    <phoneticPr fontId="3" type="noConversion"/>
  </si>
  <si>
    <t>항온항습기</t>
    <phoneticPr fontId="3" type="noConversion"/>
  </si>
  <si>
    <t>영업소 항온항습기</t>
    <phoneticPr fontId="3" type="noConversion"/>
  </si>
  <si>
    <t>함평지사</t>
    <phoneticPr fontId="3" type="noConversion"/>
  </si>
  <si>
    <t>이창윤</t>
    <phoneticPr fontId="3" type="noConversion"/>
  </si>
  <si>
    <t>061-320-6344</t>
    <phoneticPr fontId="3" type="noConversion"/>
  </si>
  <si>
    <t>공인수</t>
    <phoneticPr fontId="3" type="noConversion"/>
  </si>
  <si>
    <t>061-320-6332</t>
    <phoneticPr fontId="3" type="noConversion"/>
  </si>
  <si>
    <t>2013년 제설용소금구매</t>
    <phoneticPr fontId="3" type="noConversion"/>
  </si>
  <si>
    <t>비식용 소금</t>
    <phoneticPr fontId="3" type="noConversion"/>
  </si>
  <si>
    <t>구례지사</t>
    <phoneticPr fontId="3" type="noConversion"/>
  </si>
  <si>
    <t>강상수</t>
    <phoneticPr fontId="3" type="noConversion"/>
  </si>
  <si>
    <t>061-780-6332</t>
    <phoneticPr fontId="3" type="noConversion"/>
  </si>
  <si>
    <t>2014구례지사 유류구매(경유및등유)</t>
    <phoneticPr fontId="3" type="noConversion"/>
  </si>
  <si>
    <t>경유,등유</t>
    <phoneticPr fontId="3" type="noConversion"/>
  </si>
  <si>
    <t>차량및난방용</t>
    <phoneticPr fontId="3" type="noConversion"/>
  </si>
  <si>
    <t>양정훈,유명선</t>
    <phoneticPr fontId="3" type="noConversion"/>
  </si>
  <si>
    <t>061-780-6352
061-780-6364</t>
    <phoneticPr fontId="3" type="noConversion"/>
  </si>
  <si>
    <t>2013-2014년 제설용 소금 구매</t>
    <phoneticPr fontId="3" type="noConversion"/>
  </si>
  <si>
    <t>보성지사</t>
    <phoneticPr fontId="3" type="noConversion"/>
  </si>
  <si>
    <t>전민섭</t>
    <phoneticPr fontId="3" type="noConversion"/>
  </si>
  <si>
    <t>061-850-9332</t>
    <phoneticPr fontId="3" type="noConversion"/>
  </si>
  <si>
    <t>2013(하)-2014(상) 제설용 소금 구매</t>
    <phoneticPr fontId="3" type="noConversion"/>
  </si>
  <si>
    <t>제설제</t>
    <phoneticPr fontId="3" type="noConversion"/>
  </si>
  <si>
    <t>남원도관</t>
    <phoneticPr fontId="3" type="noConversion"/>
  </si>
  <si>
    <t>장정호</t>
    <phoneticPr fontId="3" type="noConversion"/>
  </si>
  <si>
    <t>063-620-4332</t>
    <phoneticPr fontId="3" type="noConversion"/>
  </si>
  <si>
    <t>업무차량 임차</t>
    <phoneticPr fontId="3" type="noConversion"/>
  </si>
  <si>
    <t>SUV1대 포함 차량 3대</t>
    <phoneticPr fontId="3" type="noConversion"/>
  </si>
  <si>
    <t>2200CC 디젤</t>
    <phoneticPr fontId="3" type="noConversion"/>
  </si>
  <si>
    <t>업무용 차량</t>
    <phoneticPr fontId="3" type="noConversion"/>
  </si>
  <si>
    <t>담양함양건설사업단</t>
    <phoneticPr fontId="3" type="noConversion"/>
  </si>
  <si>
    <t>장수정</t>
    <phoneticPr fontId="3" type="noConversion"/>
  </si>
  <si>
    <t>063-650-4213</t>
    <phoneticPr fontId="3" type="noConversion"/>
  </si>
  <si>
    <t>키폰 교환기 노후교체</t>
    <phoneticPr fontId="3" type="noConversion"/>
  </si>
  <si>
    <t>키폰 교환기</t>
    <phoneticPr fontId="3" type="noConversion"/>
  </si>
  <si>
    <t>유선통신</t>
    <phoneticPr fontId="3" type="noConversion"/>
  </si>
  <si>
    <t>경북본부 교통팀</t>
    <phoneticPr fontId="3" type="noConversion"/>
  </si>
  <si>
    <t>김서원</t>
    <phoneticPr fontId="3" type="noConversion"/>
  </si>
  <si>
    <t>053-320-9288</t>
    <phoneticPr fontId="3" type="noConversion"/>
  </si>
  <si>
    <t>TRS단말기 구매</t>
    <phoneticPr fontId="3" type="noConversion"/>
  </si>
  <si>
    <t>TRS 단말기</t>
    <phoneticPr fontId="3" type="noConversion"/>
  </si>
  <si>
    <t>무선통신</t>
    <phoneticPr fontId="3" type="noConversion"/>
  </si>
  <si>
    <t>053-320-9287</t>
    <phoneticPr fontId="3" type="noConversion"/>
  </si>
  <si>
    <t>고정식축중기 4열패드 제조구매(설치포함)</t>
    <phoneticPr fontId="3" type="noConversion"/>
  </si>
  <si>
    <t>제한차량단속시스템</t>
    <phoneticPr fontId="3" type="noConversion"/>
  </si>
  <si>
    <t>김용훈</t>
    <phoneticPr fontId="3" type="noConversion"/>
  </si>
  <si>
    <t>053-320-9386</t>
    <phoneticPr fontId="3" type="noConversion"/>
  </si>
  <si>
    <t>팔공산(영) 월동자재창고 천정크레인 제조구매</t>
    <phoneticPr fontId="3" type="noConversion"/>
  </si>
  <si>
    <t>수의단가</t>
    <phoneticPr fontId="3" type="noConversion"/>
  </si>
  <si>
    <t>제설작업 기반시설</t>
    <phoneticPr fontId="3" type="noConversion"/>
  </si>
  <si>
    <t>김우영</t>
    <phoneticPr fontId="3" type="noConversion"/>
  </si>
  <si>
    <t>053-320-9285</t>
    <phoneticPr fontId="3" type="noConversion"/>
  </si>
  <si>
    <t>팔공산(영) 월동자재창고 염수저장탱크 제조구매</t>
    <phoneticPr fontId="3" type="noConversion"/>
  </si>
  <si>
    <t>염수저장탱크</t>
    <phoneticPr fontId="3" type="noConversion"/>
  </si>
  <si>
    <t>20,000리터</t>
    <phoneticPr fontId="3" type="noConversion"/>
  </si>
  <si>
    <t>2014 차량용 유류 구매</t>
    <phoneticPr fontId="3" type="noConversion"/>
  </si>
  <si>
    <t>수요부구격</t>
    <phoneticPr fontId="3" type="noConversion"/>
  </si>
  <si>
    <t>대구지사</t>
    <phoneticPr fontId="3" type="noConversion"/>
  </si>
  <si>
    <t>주형석</t>
    <phoneticPr fontId="3" type="noConversion"/>
  </si>
  <si>
    <t>053-850-9352</t>
    <phoneticPr fontId="3" type="noConversion"/>
  </si>
  <si>
    <t>제2, 5공구 레미콘 제조구매</t>
    <phoneticPr fontId="3" type="noConversion"/>
  </si>
  <si>
    <t>제한(중기간 경쟁)</t>
    <phoneticPr fontId="3" type="noConversion"/>
  </si>
  <si>
    <t>30-휨4.5-8, 20-40-15</t>
    <phoneticPr fontId="3" type="noConversion"/>
  </si>
  <si>
    <t>제2, 5공구 공사용</t>
    <phoneticPr fontId="3" type="noConversion"/>
  </si>
  <si>
    <t>언양영천건설사업단</t>
    <phoneticPr fontId="3" type="noConversion"/>
  </si>
  <si>
    <t>지광수</t>
    <phoneticPr fontId="3" type="noConversion"/>
  </si>
  <si>
    <t>054-339-3213</t>
    <phoneticPr fontId="3" type="noConversion"/>
  </si>
  <si>
    <t>제1공구 조립식 콘크리트 암거블록 구매</t>
    <phoneticPr fontId="3" type="noConversion"/>
  </si>
  <si>
    <t>조립식 철근콘크리트 암거블록</t>
    <phoneticPr fontId="3" type="noConversion"/>
  </si>
  <si>
    <t>4.0×3.0, 4.0×3.5</t>
    <phoneticPr fontId="3" type="noConversion"/>
  </si>
  <si>
    <t>제1공구 공사용</t>
    <phoneticPr fontId="3" type="noConversion"/>
  </si>
  <si>
    <t>"</t>
    <phoneticPr fontId="3" type="noConversion"/>
  </si>
  <si>
    <t>제2공구 조립식 콘크리트 암거블록 구매</t>
    <phoneticPr fontId="3" type="noConversion"/>
  </si>
  <si>
    <t>3.0×3.0</t>
    <phoneticPr fontId="3" type="noConversion"/>
  </si>
  <si>
    <t>제2공구 공사용</t>
    <phoneticPr fontId="3" type="noConversion"/>
  </si>
  <si>
    <t>제2공구 공장제작관(흄관) 구매</t>
    <phoneticPr fontId="3" type="noConversion"/>
  </si>
  <si>
    <t>원심력철근콘크리트관</t>
    <phoneticPr fontId="3" type="noConversion"/>
  </si>
  <si>
    <t>보통관A2,∮600×2500mm</t>
    <phoneticPr fontId="3" type="noConversion"/>
  </si>
  <si>
    <t>제3공구 조립식 콘크리트 암거블록 구매</t>
    <phoneticPr fontId="3" type="noConversion"/>
  </si>
  <si>
    <t>3.0×2.5, 2.5×2.5</t>
    <phoneticPr fontId="3" type="noConversion"/>
  </si>
  <si>
    <t>제3공구 공사용</t>
    <phoneticPr fontId="3" type="noConversion"/>
  </si>
  <si>
    <t>제4공구 조립식 콘크리트 암거블록 구매</t>
    <phoneticPr fontId="3" type="noConversion"/>
  </si>
  <si>
    <t>4.0×4.0</t>
    <phoneticPr fontId="3" type="noConversion"/>
  </si>
  <si>
    <t>제4공구 공사용</t>
    <phoneticPr fontId="3" type="noConversion"/>
  </si>
  <si>
    <t>제4공구 공장제작관(흄관) 구매</t>
    <phoneticPr fontId="3" type="noConversion"/>
  </si>
  <si>
    <t>보통관A2,∮1000×2500mm</t>
    <phoneticPr fontId="3" type="noConversion"/>
  </si>
  <si>
    <t>제4공구 PHC파일</t>
    <phoneticPr fontId="3" type="noConversion"/>
  </si>
  <si>
    <t>PHC파일</t>
    <phoneticPr fontId="3" type="noConversion"/>
  </si>
  <si>
    <t>D=500*80mm(L=11.0m)</t>
    <phoneticPr fontId="3" type="noConversion"/>
  </si>
  <si>
    <t>제4공구 재생아스팔트 콘크리트 구매</t>
    <phoneticPr fontId="3" type="noConversion"/>
  </si>
  <si>
    <t>재생아스팔트 콘크리트</t>
    <phoneticPr fontId="3" type="noConversion"/>
  </si>
  <si>
    <t>표층(2등급), 기층(2등급)</t>
    <phoneticPr fontId="3" type="noConversion"/>
  </si>
  <si>
    <t>ton</t>
    <phoneticPr fontId="3" type="noConversion"/>
  </si>
  <si>
    <t>제4공구 아스팔트 콘크리트 구매</t>
    <phoneticPr fontId="3" type="noConversion"/>
  </si>
  <si>
    <t>아스팔트 콘크리트</t>
    <phoneticPr fontId="3" type="noConversion"/>
  </si>
  <si>
    <t>제5공구 공장제작관(흄관) 구매</t>
    <phoneticPr fontId="3" type="noConversion"/>
  </si>
  <si>
    <t>제5공구 공사용</t>
    <phoneticPr fontId="3" type="noConversion"/>
  </si>
  <si>
    <t>제6공구 재생아스팔트 콘크리트 구매</t>
    <phoneticPr fontId="3" type="noConversion"/>
  </si>
  <si>
    <t>제6공구 아스팔트 콘크리트 구매</t>
    <phoneticPr fontId="3" type="noConversion"/>
  </si>
  <si>
    <t>건설폐기물 처리시설 임차</t>
    <phoneticPr fontId="3" type="noConversion"/>
  </si>
  <si>
    <t>굴삭기, 쇄석기</t>
    <phoneticPr fontId="3" type="noConversion"/>
  </si>
  <si>
    <t>폐콘크리트, 폐아스콘 파쇄용</t>
    <phoneticPr fontId="3" type="noConversion"/>
  </si>
  <si>
    <t>개월</t>
    <phoneticPr fontId="3" type="noConversion"/>
  </si>
  <si>
    <t>이승훈</t>
    <phoneticPr fontId="3" type="noConversion"/>
  </si>
  <si>
    <t>054-339-3275</t>
    <phoneticPr fontId="3" type="noConversion"/>
  </si>
  <si>
    <t>고속도로 교통상황 관리용</t>
    <phoneticPr fontId="3" type="noConversion"/>
  </si>
  <si>
    <t>경남본부 교통팀</t>
    <phoneticPr fontId="3" type="noConversion"/>
  </si>
  <si>
    <t>김진용</t>
    <phoneticPr fontId="3" type="noConversion"/>
  </si>
  <si>
    <t>055-250-7286</t>
    <phoneticPr fontId="3" type="noConversion"/>
  </si>
  <si>
    <t>도로전광표지(VMS) 제조구매(설치포함)</t>
    <phoneticPr fontId="3" type="noConversion"/>
  </si>
  <si>
    <t>고속도로 교통정보 안내용</t>
    <phoneticPr fontId="3" type="noConversion"/>
  </si>
  <si>
    <t>통합교통정보(CCTV) 연계 구축</t>
    <phoneticPr fontId="3" type="noConversion"/>
  </si>
  <si>
    <t>CCTV시스템서버</t>
    <phoneticPr fontId="3" type="noConversion"/>
  </si>
  <si>
    <t>교통관리 영상 연계용</t>
    <phoneticPr fontId="3" type="noConversion"/>
  </si>
  <si>
    <t>과적단속용</t>
    <phoneticPr fontId="3" type="noConversion"/>
  </si>
  <si>
    <t>제설자재(소금)구매</t>
    <phoneticPr fontId="3" type="noConversion"/>
  </si>
  <si>
    <t>울산지사</t>
    <phoneticPr fontId="3" type="noConversion"/>
  </si>
  <si>
    <t>박경순</t>
    <phoneticPr fontId="3" type="noConversion"/>
  </si>
  <si>
    <t>052-255-3332</t>
    <phoneticPr fontId="3" type="noConversion"/>
  </si>
  <si>
    <t>협정</t>
    <phoneticPr fontId="3" type="noConversion"/>
  </si>
  <si>
    <t>활동용 소금</t>
    <phoneticPr fontId="3" type="noConversion"/>
  </si>
  <si>
    <t>제석작업용</t>
    <phoneticPr fontId="3" type="noConversion"/>
  </si>
  <si>
    <t xml:space="preserve">창원지사 </t>
    <phoneticPr fontId="3" type="noConversion"/>
  </si>
  <si>
    <t>권진근</t>
    <phoneticPr fontId="3" type="noConversion"/>
  </si>
  <si>
    <t>055-250-7332</t>
    <phoneticPr fontId="3" type="noConversion"/>
  </si>
  <si>
    <t>제설용 소금 단가 구매</t>
    <phoneticPr fontId="3" type="noConversion"/>
  </si>
  <si>
    <t>산청지사</t>
    <phoneticPr fontId="3" type="noConversion"/>
  </si>
  <si>
    <t>최성훈</t>
    <phoneticPr fontId="3" type="noConversion"/>
  </si>
  <si>
    <t>055-970-4333</t>
    <phoneticPr fontId="3" type="noConversion"/>
  </si>
  <si>
    <t>유류규매 단가계약</t>
    <phoneticPr fontId="3" type="noConversion"/>
  </si>
  <si>
    <t>이태원</t>
    <phoneticPr fontId="3" type="noConversion"/>
  </si>
  <si>
    <t>055-970-4354</t>
    <phoneticPr fontId="3" type="noConversion"/>
  </si>
  <si>
    <t>2014년 유류 연간 단가계약</t>
    <phoneticPr fontId="3" type="noConversion"/>
  </si>
  <si>
    <t>난방용 및 차량용</t>
    <phoneticPr fontId="3" type="noConversion"/>
  </si>
  <si>
    <t>시설처 전기팀</t>
    <phoneticPr fontId="3" type="noConversion"/>
  </si>
  <si>
    <t>김부근</t>
    <phoneticPr fontId="3" type="noConversion"/>
  </si>
  <si>
    <t>055-370-6352</t>
    <phoneticPr fontId="3" type="noConversion"/>
  </si>
  <si>
    <t>차량용 경유 구매</t>
    <phoneticPr fontId="3" type="noConversion"/>
  </si>
  <si>
    <t>1750(H=212)
고정단외 2종</t>
    <phoneticPr fontId="3" type="noConversion"/>
  </si>
  <si>
    <t>1000KN
 일방향외 13종</t>
    <phoneticPr fontId="3" type="noConversion"/>
  </si>
  <si>
    <t>호원나들목 건설공사 보강토옹벽블럭 구매</t>
    <phoneticPr fontId="3" type="noConversion"/>
  </si>
  <si>
    <t>표준형, 마감형</t>
    <phoneticPr fontId="3" type="noConversion"/>
  </si>
  <si>
    <t>호원나들목 건설공사 스틸그레이팅 구매</t>
    <phoneticPr fontId="3" type="noConversion"/>
  </si>
  <si>
    <t>830*580*75외 3종</t>
    <phoneticPr fontId="3" type="noConversion"/>
  </si>
  <si>
    <t>2013년 흄관 단가계약</t>
    <phoneticPr fontId="3" type="noConversion"/>
  </si>
  <si>
    <t>소켓형  450m/m등</t>
    <phoneticPr fontId="3" type="noConversion"/>
  </si>
  <si>
    <t>02-2225-8223</t>
    <phoneticPr fontId="3" type="noConversion"/>
  </si>
  <si>
    <t>2013년 가드레일 단가계약</t>
    <phoneticPr fontId="3" type="noConversion"/>
  </si>
  <si>
    <t>2013 동계제설용 염화칼슘 구매</t>
    <phoneticPr fontId="3" type="noConversion"/>
  </si>
  <si>
    <t>02-2225-8445</t>
    <phoneticPr fontId="3" type="noConversion"/>
  </si>
  <si>
    <t>043-840-6332</t>
    <phoneticPr fontId="3" type="noConversion"/>
  </si>
  <si>
    <t>2014년 강릉지사 제설용 소금 단가구매</t>
    <phoneticPr fontId="3" type="noConversion"/>
  </si>
  <si>
    <t>비탈면 계측시스템 구매(설치포함)</t>
    <phoneticPr fontId="3" type="noConversion"/>
  </si>
  <si>
    <t>지표변위계 등</t>
    <phoneticPr fontId="3" type="noConversion"/>
  </si>
  <si>
    <t>비탈면 계측용</t>
    <phoneticPr fontId="3" type="noConversion"/>
  </si>
  <si>
    <t>본사 신사옥 건립 사인물 구매</t>
    <phoneticPr fontId="3" type="noConversion"/>
  </si>
  <si>
    <t>사인물</t>
    <phoneticPr fontId="3" type="noConversion"/>
  </si>
  <si>
    <t>신사옥건립단</t>
    <phoneticPr fontId="3" type="noConversion"/>
  </si>
  <si>
    <t>김병수</t>
    <phoneticPr fontId="3" type="noConversion"/>
  </si>
  <si>
    <t>본사 신사옥 건립 막구조 파고라 구매</t>
    <phoneticPr fontId="3" type="noConversion"/>
  </si>
  <si>
    <t>막구조 파고라</t>
    <phoneticPr fontId="3" type="noConversion"/>
  </si>
  <si>
    <t>본사 신사옥 건립 자전거보관대 구매</t>
    <phoneticPr fontId="3" type="noConversion"/>
  </si>
  <si>
    <t>자전거보관대</t>
    <phoneticPr fontId="3" type="noConversion"/>
  </si>
  <si>
    <t>본사 신사옥 건립 메시휀스 구매</t>
    <phoneticPr fontId="3" type="noConversion"/>
  </si>
  <si>
    <t>메시휀스</t>
    <phoneticPr fontId="3" type="noConversion"/>
  </si>
  <si>
    <t>본사 신사옥 건립공사 소음기 직접구매</t>
    <phoneticPr fontId="3" type="noConversion"/>
  </si>
  <si>
    <t>소음기 제조설치</t>
    <phoneticPr fontId="3" type="noConversion"/>
  </si>
  <si>
    <t>송풍기 제조설치</t>
    <phoneticPr fontId="3" type="noConversion"/>
  </si>
  <si>
    <t>본사 신사옥 건립공사 온수탱크 직접구매</t>
    <phoneticPr fontId="3" type="noConversion"/>
  </si>
  <si>
    <t>온수탱크 제조설치</t>
    <phoneticPr fontId="3" type="noConversion"/>
  </si>
  <si>
    <t>2㎥</t>
    <phoneticPr fontId="3" type="noConversion"/>
  </si>
  <si>
    <t>본사 신사옥 건립공사 주방기구 직접구매</t>
    <phoneticPr fontId="3" type="noConversion"/>
  </si>
  <si>
    <t>주방기구 제조설치</t>
    <phoneticPr fontId="3" type="noConversion"/>
  </si>
  <si>
    <t>본사 신사옥 건립공사 에너지절약형 항온항습기 직접구매</t>
    <phoneticPr fontId="3" type="noConversion"/>
  </si>
  <si>
    <t>에너지절약형 항온항습기 제조설치</t>
    <phoneticPr fontId="3" type="noConversion"/>
  </si>
  <si>
    <t>본사 신사옥 건립 조명등구매</t>
    <phoneticPr fontId="3" type="noConversion"/>
  </si>
  <si>
    <t>조명등구매</t>
    <phoneticPr fontId="3" type="noConversion"/>
  </si>
  <si>
    <t>박상기</t>
    <phoneticPr fontId="3" type="noConversion"/>
  </si>
  <si>
    <t>본사 신사옥 건립 전관방송설비 구매</t>
    <phoneticPr fontId="3" type="noConversion"/>
  </si>
  <si>
    <t xml:space="preserve">전관방송설비 </t>
    <phoneticPr fontId="3" type="noConversion"/>
  </si>
  <si>
    <t>비상방송용</t>
    <phoneticPr fontId="3" type="noConversion"/>
  </si>
  <si>
    <t>길기완</t>
    <phoneticPr fontId="3" type="noConversion"/>
  </si>
  <si>
    <t>본사 신사옥 건립 주차관제설비 구매</t>
    <phoneticPr fontId="3" type="noConversion"/>
  </si>
  <si>
    <t>주차관제설비</t>
    <phoneticPr fontId="3" type="noConversion"/>
  </si>
  <si>
    <t>주차관제용</t>
    <phoneticPr fontId="3" type="noConversion"/>
  </si>
  <si>
    <t>본사 신사옥 건립 보안용카메라 구매</t>
    <phoneticPr fontId="3" type="noConversion"/>
  </si>
  <si>
    <t xml:space="preserve">보안용카메라 </t>
    <phoneticPr fontId="3" type="noConversion"/>
  </si>
  <si>
    <t>방범용</t>
    <phoneticPr fontId="3" type="noConversion"/>
  </si>
  <si>
    <t>본사 신사옥 건립 배선반 구매</t>
    <phoneticPr fontId="3" type="noConversion"/>
  </si>
  <si>
    <t>배선반</t>
    <phoneticPr fontId="3" type="noConversion"/>
  </si>
  <si>
    <t>전화및인터넷</t>
    <phoneticPr fontId="3" type="noConversion"/>
  </si>
  <si>
    <t>본사 신사옥 건립 전광판설비 구매</t>
    <phoneticPr fontId="3" type="noConversion"/>
  </si>
  <si>
    <t xml:space="preserve">전광판설비 </t>
    <phoneticPr fontId="3" type="noConversion"/>
  </si>
  <si>
    <t>경기장용</t>
    <phoneticPr fontId="3" type="noConversion"/>
  </si>
  <si>
    <t>본사 신사옥 건립 UPS 구매</t>
    <phoneticPr fontId="3" type="noConversion"/>
  </si>
  <si>
    <t>전산실 전원공급용</t>
    <phoneticPr fontId="3" type="noConversion"/>
  </si>
  <si>
    <t>230×115×60</t>
    <phoneticPr fontId="3" type="noConversion"/>
  </si>
  <si>
    <t>보도블럭 포장</t>
    <phoneticPr fontId="3" type="noConversion"/>
  </si>
  <si>
    <t>80×90×110㎝</t>
    <phoneticPr fontId="3" type="noConversion"/>
  </si>
  <si>
    <t>본사 신사옥 건립 조경공사 점토벽돌 직접 구매</t>
    <phoneticPr fontId="3" type="noConversion"/>
  </si>
  <si>
    <t>가드레일류 8종 구매</t>
    <phoneticPr fontId="3" type="noConversion"/>
  </si>
  <si>
    <t>졸음쉼터 설치공사 지급자재</t>
    <phoneticPr fontId="3" type="noConversion"/>
  </si>
  <si>
    <t>충격흡수시설 5ea</t>
    <phoneticPr fontId="3" type="noConversion"/>
  </si>
  <si>
    <t>CC3급</t>
    <phoneticPr fontId="3" type="noConversion"/>
  </si>
  <si>
    <t>졸음쉼터 및 갓길차로 지급자재</t>
    <phoneticPr fontId="3" type="noConversion"/>
  </si>
  <si>
    <t>고속도로 제설작업용</t>
    <phoneticPr fontId="3" type="noConversion"/>
  </si>
  <si>
    <t>미정</t>
    <phoneticPr fontId="3" type="noConversion"/>
  </si>
  <si>
    <t>연수원 설비시설관리 용역</t>
    <phoneticPr fontId="3" type="noConversion"/>
  </si>
  <si>
    <t>제한</t>
    <phoneticPr fontId="3" type="noConversion"/>
  </si>
  <si>
    <t>연수원</t>
    <phoneticPr fontId="3" type="noConversion"/>
  </si>
  <si>
    <t>김영철</t>
    <phoneticPr fontId="3" type="noConversion"/>
  </si>
  <si>
    <t>비협정</t>
    <phoneticPr fontId="3" type="noConversion"/>
  </si>
  <si>
    <t>새만금~전주 고속도로 기본설계 외 1개노선 지형현황도(1:1,000) 작성용역</t>
    <phoneticPr fontId="3" type="noConversion"/>
  </si>
  <si>
    <t>기술용역</t>
    <phoneticPr fontId="3" type="noConversion"/>
  </si>
  <si>
    <t>일반</t>
    <phoneticPr fontId="3" type="noConversion"/>
  </si>
  <si>
    <t>기획실 도로조사팀</t>
    <phoneticPr fontId="3" type="noConversion"/>
  </si>
  <si>
    <t>031-779-4288</t>
    <phoneticPr fontId="3" type="noConversion"/>
  </si>
  <si>
    <t>새만금~전주 고속도로 기본설계 외 1개노선 토질조사 용역</t>
    <phoneticPr fontId="3" type="noConversion"/>
  </si>
  <si>
    <r>
      <rPr>
        <sz val="10"/>
        <rFont val="돋움"/>
        <family val="3"/>
        <charset val="129"/>
      </rPr>
      <t>비협정</t>
    </r>
    <phoneticPr fontId="3" type="noConversion"/>
  </si>
  <si>
    <t>호남고속도로 광산~동광주 확장사업 타당성조사 및 기본설계 용역</t>
    <phoneticPr fontId="3" type="noConversion"/>
  </si>
  <si>
    <t>1. 총괄</t>
    <phoneticPr fontId="3" type="noConversion"/>
  </si>
  <si>
    <t>(금액단위: 억원)</t>
    <phoneticPr fontId="3" type="noConversion"/>
  </si>
  <si>
    <t>구 분</t>
    <phoneticPr fontId="3" type="noConversion"/>
  </si>
  <si>
    <t>전 체</t>
    <phoneticPr fontId="3" type="noConversion"/>
  </si>
  <si>
    <t>국제입찰</t>
    <phoneticPr fontId="3" type="noConversion"/>
  </si>
  <si>
    <t>건 수</t>
    <phoneticPr fontId="3" type="noConversion"/>
  </si>
  <si>
    <t>발주예정금액</t>
    <phoneticPr fontId="3" type="noConversion"/>
  </si>
  <si>
    <t>합 계</t>
    <phoneticPr fontId="3" type="noConversion"/>
  </si>
  <si>
    <t>공 사</t>
    <phoneticPr fontId="3" type="noConversion"/>
  </si>
  <si>
    <t>용 역</t>
    <phoneticPr fontId="3" type="noConversion"/>
  </si>
  <si>
    <t>구 매</t>
    <phoneticPr fontId="3" type="noConversion"/>
  </si>
  <si>
    <t>※ 국제입찰대상 : 추정가격 262억원이상 공사계약, 추정가격 7억9천만원이상 구매계약</t>
    <phoneticPr fontId="3" type="noConversion"/>
  </si>
  <si>
    <t>2. 부문별 세부내역</t>
    <phoneticPr fontId="3" type="noConversion"/>
  </si>
  <si>
    <t xml:space="preserve">   가. 공 사</t>
    <phoneticPr fontId="3" type="noConversion"/>
  </si>
  <si>
    <t>고속도로 신설확장공사</t>
    <phoneticPr fontId="3" type="noConversion"/>
  </si>
  <si>
    <t>기타공사</t>
    <phoneticPr fontId="3" type="noConversion"/>
  </si>
  <si>
    <t xml:space="preserve">   나. 용 역</t>
    <phoneticPr fontId="3" type="noConversion"/>
  </si>
  <si>
    <t>고속도로 실시설계</t>
    <phoneticPr fontId="3" type="noConversion"/>
  </si>
  <si>
    <t>고속도로 조사 및 기본설계</t>
    <phoneticPr fontId="3" type="noConversion"/>
  </si>
  <si>
    <t>환경교통영향평가, 현황도제작</t>
    <phoneticPr fontId="3" type="noConversion"/>
  </si>
  <si>
    <t>기타공사 설계감리</t>
    <phoneticPr fontId="3" type="noConversion"/>
  </si>
  <si>
    <t>전자/전산</t>
    <phoneticPr fontId="3" type="noConversion"/>
  </si>
  <si>
    <t>학술연구</t>
    <phoneticPr fontId="3" type="noConversion"/>
  </si>
  <si>
    <t>기 타</t>
    <phoneticPr fontId="3" type="noConversion"/>
  </si>
  <si>
    <t xml:space="preserve">   다. 구 매</t>
    <phoneticPr fontId="3" type="noConversion"/>
  </si>
  <si>
    <t>3. 세부내역(별첨)</t>
    <phoneticPr fontId="3" type="noConversion"/>
  </si>
  <si>
    <t>공사기간</t>
    <phoneticPr fontId="3" type="noConversion"/>
  </si>
  <si>
    <t>설계서열람장소</t>
    <phoneticPr fontId="3" type="noConversion"/>
  </si>
  <si>
    <t>설계서열람기간</t>
    <phoneticPr fontId="3" type="noConversion"/>
  </si>
  <si>
    <t>고속국도 제14호선 밀양~울산간 건설공사 제1공구</t>
    <phoneticPr fontId="3" type="noConversion"/>
  </si>
  <si>
    <t>General Bid</t>
  </si>
  <si>
    <t>건설처 건설계획팀</t>
    <phoneticPr fontId="3" type="noConversion"/>
  </si>
  <si>
    <t>고속국도 제14호선 밀양~울산간 건설공사 제2공구</t>
    <phoneticPr fontId="3" type="noConversion"/>
  </si>
  <si>
    <t>고속국도 제14호선 밀양~울산간 건설공사 제3공구</t>
    <phoneticPr fontId="3" type="noConversion"/>
  </si>
  <si>
    <t>고속국도 제14호선 밀양~울산간 건설공사 제4공구</t>
    <phoneticPr fontId="3" type="noConversion"/>
  </si>
  <si>
    <t>고속국도 제14호선 밀양~울산간 건설공사 제5공구</t>
    <phoneticPr fontId="3" type="noConversion"/>
  </si>
  <si>
    <t>고속국도 제14호선 밀양~울산간 건설공사 제6공구</t>
    <phoneticPr fontId="3" type="noConversion"/>
  </si>
  <si>
    <t>고속국도 제14호선 밀양~울산간 건설공사 제7공구</t>
    <phoneticPr fontId="3" type="noConversion"/>
  </si>
  <si>
    <t>고속국도 제14호선 밀양~울산간 건설공사 제8공구</t>
    <phoneticPr fontId="3" type="noConversion"/>
  </si>
  <si>
    <t>고속국도 제14호선 밀양~울산간 건설공사 제9공구</t>
    <phoneticPr fontId="3" type="noConversion"/>
  </si>
  <si>
    <t>고속국도 제14호선 밀양~울산간 건설공사 제10공구</t>
    <phoneticPr fontId="3" type="noConversion"/>
  </si>
  <si>
    <t>대구순환 고속도로 건설공사 제1공구</t>
    <phoneticPr fontId="3" type="noConversion"/>
  </si>
  <si>
    <t>대구순환 고속도로 건설공사 제2공구</t>
    <phoneticPr fontId="3" type="noConversion"/>
  </si>
  <si>
    <t>대구순환 고속도로 건설공사 제3공구</t>
    <phoneticPr fontId="3" type="noConversion"/>
  </si>
  <si>
    <t>대구순환 고속도로 건설공사 제4공구</t>
    <phoneticPr fontId="3" type="noConversion"/>
  </si>
  <si>
    <t>대구순환 고속도로 건설공사 제5공구</t>
    <phoneticPr fontId="3" type="noConversion"/>
  </si>
  <si>
    <t>2013년도 하반기 발주계획 공고(안)</t>
    <phoneticPr fontId="3" type="noConversion"/>
  </si>
  <si>
    <t>합 계</t>
    <phoneticPr fontId="3" type="noConversion"/>
  </si>
  <si>
    <t>지급자재</t>
    <phoneticPr fontId="3" type="noConversion"/>
  </si>
  <si>
    <t>교통시설</t>
    <phoneticPr fontId="3" type="noConversion"/>
  </si>
  <si>
    <t>영업시설</t>
    <phoneticPr fontId="3" type="noConversion"/>
  </si>
  <si>
    <t>전산장비</t>
    <phoneticPr fontId="3" type="noConversion"/>
  </si>
  <si>
    <t>차량</t>
    <phoneticPr fontId="3" type="noConversion"/>
  </si>
  <si>
    <t>기타</t>
    <phoneticPr fontId="3" type="noConversion"/>
  </si>
  <si>
    <t>미정/ 작년금액(1531)</t>
    <phoneticPr fontId="3" type="noConversion"/>
  </si>
  <si>
    <t>손동윤</t>
  </si>
  <si>
    <t>김용진</t>
  </si>
  <si>
    <r>
      <t>수도권</t>
    </r>
    <r>
      <rPr>
        <sz val="10"/>
        <rFont val="Helv"/>
        <family val="2"/>
      </rPr>
      <t xml:space="preserve"> </t>
    </r>
    <r>
      <rPr>
        <sz val="10"/>
        <rFont val="돋움"/>
        <family val="3"/>
        <charset val="129"/>
      </rPr>
      <t>제</t>
    </r>
    <r>
      <rPr>
        <sz val="10"/>
        <rFont val="Helv"/>
        <family val="2"/>
      </rPr>
      <t>2</t>
    </r>
    <r>
      <rPr>
        <sz val="10"/>
        <rFont val="돋움"/>
        <family val="3"/>
        <charset val="129"/>
      </rPr>
      <t>순환</t>
    </r>
    <r>
      <rPr>
        <sz val="10"/>
        <rFont val="Helv"/>
        <family val="2"/>
      </rPr>
      <t>(</t>
    </r>
    <r>
      <rPr>
        <sz val="10"/>
        <rFont val="돋움"/>
        <family val="3"/>
        <charset val="129"/>
      </rPr>
      <t>양평</t>
    </r>
    <r>
      <rPr>
        <sz val="10"/>
        <rFont val="Helv"/>
        <family val="2"/>
      </rPr>
      <t>-</t>
    </r>
    <r>
      <rPr>
        <sz val="10"/>
        <rFont val="돋움"/>
        <family val="3"/>
        <charset val="129"/>
      </rPr>
      <t>이천</t>
    </r>
    <r>
      <rPr>
        <sz val="10"/>
        <rFont val="Helv"/>
        <family val="2"/>
      </rPr>
      <t xml:space="preserve">) </t>
    </r>
    <r>
      <rPr>
        <sz val="10"/>
        <rFont val="돋움"/>
        <family val="3"/>
        <charset val="129"/>
      </rPr>
      <t>고속도로</t>
    </r>
    <r>
      <rPr>
        <sz val="10"/>
        <rFont val="Helv"/>
        <family val="2"/>
      </rPr>
      <t xml:space="preserve"> </t>
    </r>
    <r>
      <rPr>
        <sz val="10"/>
        <rFont val="돋움"/>
        <family val="3"/>
        <charset val="129"/>
      </rPr>
      <t>건설사업</t>
    </r>
    <r>
      <rPr>
        <sz val="10"/>
        <rFont val="Helv"/>
        <family val="2"/>
      </rPr>
      <t xml:space="preserve"> </t>
    </r>
    <r>
      <rPr>
        <sz val="10"/>
        <rFont val="돋움"/>
        <family val="3"/>
        <charset val="129"/>
      </rPr>
      <t>환경영향평가</t>
    </r>
    <r>
      <rPr>
        <sz val="10"/>
        <rFont val="Helv"/>
        <family val="2"/>
      </rPr>
      <t xml:space="preserve"> </t>
    </r>
    <r>
      <rPr>
        <sz val="10"/>
        <rFont val="돋움"/>
        <family val="3"/>
        <charset val="129"/>
      </rPr>
      <t>용역</t>
    </r>
    <phoneticPr fontId="3" type="noConversion"/>
  </si>
  <si>
    <r>
      <t>녹색환경처</t>
    </r>
    <r>
      <rPr>
        <sz val="10"/>
        <rFont val="Helv"/>
        <family val="2"/>
      </rPr>
      <t xml:space="preserve"> </t>
    </r>
    <r>
      <rPr>
        <sz val="10"/>
        <rFont val="돋움"/>
        <family val="3"/>
        <charset val="129"/>
      </rPr>
      <t>녹색환경팀</t>
    </r>
    <phoneticPr fontId="3" type="noConversion"/>
  </si>
  <si>
    <t>이동렬</t>
    <phoneticPr fontId="3" type="noConversion"/>
  </si>
  <si>
    <r>
      <t>새만금</t>
    </r>
    <r>
      <rPr>
        <sz val="10"/>
        <rFont val="Helv"/>
        <family val="2"/>
      </rPr>
      <t>-</t>
    </r>
    <r>
      <rPr>
        <sz val="10"/>
        <rFont val="돋움"/>
        <family val="3"/>
        <charset val="129"/>
      </rPr>
      <t>전주</t>
    </r>
    <r>
      <rPr>
        <sz val="10"/>
        <rFont val="Helv"/>
        <family val="2"/>
      </rPr>
      <t>(</t>
    </r>
    <r>
      <rPr>
        <sz val="10"/>
        <rFont val="돋움"/>
        <family val="3"/>
        <charset val="129"/>
      </rPr>
      <t>새만금</t>
    </r>
    <r>
      <rPr>
        <sz val="10"/>
        <rFont val="Helv"/>
        <family val="2"/>
      </rPr>
      <t>-</t>
    </r>
    <r>
      <rPr>
        <sz val="10"/>
        <rFont val="돋움"/>
        <family val="3"/>
        <charset val="129"/>
      </rPr>
      <t>김제</t>
    </r>
    <r>
      <rPr>
        <sz val="10"/>
        <rFont val="Helv"/>
        <family val="2"/>
      </rPr>
      <t xml:space="preserve">) </t>
    </r>
    <r>
      <rPr>
        <sz val="10"/>
        <rFont val="돋움"/>
        <family val="3"/>
        <charset val="129"/>
      </rPr>
      <t>고속도로</t>
    </r>
    <r>
      <rPr>
        <sz val="10"/>
        <rFont val="Helv"/>
        <family val="2"/>
      </rPr>
      <t xml:space="preserve"> </t>
    </r>
    <r>
      <rPr>
        <sz val="10"/>
        <rFont val="돋움"/>
        <family val="3"/>
        <charset val="129"/>
      </rPr>
      <t>건설사업</t>
    </r>
    <r>
      <rPr>
        <sz val="10"/>
        <rFont val="Helv"/>
        <family val="2"/>
      </rPr>
      <t xml:space="preserve"> </t>
    </r>
    <r>
      <rPr>
        <sz val="10"/>
        <rFont val="돋움"/>
        <family val="3"/>
        <charset val="129"/>
      </rPr>
      <t>환경영향평가</t>
    </r>
    <r>
      <rPr>
        <sz val="10"/>
        <rFont val="Helv"/>
        <family val="2"/>
      </rPr>
      <t xml:space="preserve"> </t>
    </r>
    <r>
      <rPr>
        <sz val="10"/>
        <rFont val="돋움"/>
        <family val="3"/>
        <charset val="129"/>
      </rPr>
      <t>용역</t>
    </r>
    <phoneticPr fontId="3" type="noConversion"/>
  </si>
  <si>
    <r>
      <t>새만금</t>
    </r>
    <r>
      <rPr>
        <sz val="10"/>
        <rFont val="Helv"/>
        <family val="2"/>
      </rPr>
      <t>-</t>
    </r>
    <r>
      <rPr>
        <sz val="10"/>
        <rFont val="돋움"/>
        <family val="3"/>
        <charset val="129"/>
      </rPr>
      <t>전주</t>
    </r>
    <r>
      <rPr>
        <sz val="10"/>
        <rFont val="Helv"/>
        <family val="2"/>
      </rPr>
      <t>(</t>
    </r>
    <r>
      <rPr>
        <sz val="10"/>
        <rFont val="돋움"/>
        <family val="3"/>
        <charset val="129"/>
      </rPr>
      <t>김제</t>
    </r>
    <r>
      <rPr>
        <sz val="10"/>
        <rFont val="Helv"/>
        <family val="2"/>
      </rPr>
      <t>-</t>
    </r>
    <r>
      <rPr>
        <sz val="10"/>
        <rFont val="돋움"/>
        <family val="3"/>
        <charset val="129"/>
      </rPr>
      <t>전주</t>
    </r>
    <r>
      <rPr>
        <sz val="10"/>
        <rFont val="Helv"/>
        <family val="2"/>
      </rPr>
      <t xml:space="preserve">) </t>
    </r>
    <r>
      <rPr>
        <sz val="10"/>
        <rFont val="돋움"/>
        <family val="3"/>
        <charset val="129"/>
      </rPr>
      <t>고속도로</t>
    </r>
    <r>
      <rPr>
        <sz val="10"/>
        <rFont val="Helv"/>
        <family val="2"/>
      </rPr>
      <t xml:space="preserve"> </t>
    </r>
    <r>
      <rPr>
        <sz val="10"/>
        <rFont val="돋움"/>
        <family val="3"/>
        <charset val="129"/>
      </rPr>
      <t>건설사업</t>
    </r>
    <r>
      <rPr>
        <sz val="10"/>
        <rFont val="Helv"/>
        <family val="2"/>
      </rPr>
      <t xml:space="preserve"> </t>
    </r>
    <r>
      <rPr>
        <sz val="10"/>
        <rFont val="돋움"/>
        <family val="3"/>
        <charset val="129"/>
      </rPr>
      <t>환경영향평가</t>
    </r>
    <r>
      <rPr>
        <sz val="10"/>
        <rFont val="Helv"/>
        <family val="2"/>
      </rPr>
      <t xml:space="preserve"> </t>
    </r>
    <r>
      <rPr>
        <sz val="10"/>
        <rFont val="돋움"/>
        <family val="3"/>
        <charset val="129"/>
      </rPr>
      <t>용역</t>
    </r>
    <phoneticPr fontId="3" type="noConversion"/>
  </si>
  <si>
    <r>
      <t>일조피해</t>
    </r>
    <r>
      <rPr>
        <sz val="10"/>
        <rFont val="Helv"/>
        <family val="2"/>
      </rPr>
      <t xml:space="preserve"> </t>
    </r>
    <r>
      <rPr>
        <sz val="10"/>
        <rFont val="돋움"/>
        <family val="3"/>
        <charset val="129"/>
      </rPr>
      <t>보상기준</t>
    </r>
    <r>
      <rPr>
        <sz val="10"/>
        <rFont val="Helv"/>
        <family val="2"/>
      </rPr>
      <t xml:space="preserve"> </t>
    </r>
    <r>
      <rPr>
        <sz val="10"/>
        <rFont val="돋움"/>
        <family val="3"/>
        <charset val="129"/>
      </rPr>
      <t>마련</t>
    </r>
    <r>
      <rPr>
        <sz val="10"/>
        <rFont val="Helv"/>
        <family val="2"/>
      </rPr>
      <t xml:space="preserve"> </t>
    </r>
    <r>
      <rPr>
        <sz val="10"/>
        <rFont val="돋움"/>
        <family val="3"/>
        <charset val="129"/>
      </rPr>
      <t>연구</t>
    </r>
    <r>
      <rPr>
        <sz val="10"/>
        <rFont val="Helv"/>
        <family val="2"/>
      </rPr>
      <t xml:space="preserve"> </t>
    </r>
    <r>
      <rPr>
        <sz val="10"/>
        <rFont val="돋움"/>
        <family val="3"/>
        <charset val="129"/>
      </rPr>
      <t>용역</t>
    </r>
    <phoneticPr fontId="3" type="noConversion"/>
  </si>
  <si>
    <t>김명식</t>
  </si>
  <si>
    <t>유상혁</t>
  </si>
  <si>
    <t xml:space="preserve">조현진 </t>
  </si>
  <si>
    <t>정진영</t>
  </si>
  <si>
    <t>이강덕</t>
  </si>
  <si>
    <t>박해식</t>
  </si>
  <si>
    <t>조현제</t>
  </si>
  <si>
    <t>강유리</t>
  </si>
  <si>
    <t xml:space="preserve">이종세 </t>
  </si>
  <si>
    <t>반주홍</t>
  </si>
  <si>
    <t>김대운</t>
  </si>
</sst>
</file>

<file path=xl/styles.xml><?xml version="1.0" encoding="utf-8"?>
<styleSheet xmlns="http://schemas.openxmlformats.org/spreadsheetml/2006/main">
  <numFmts count="3">
    <numFmt numFmtId="41" formatCode="_-* #,##0_-;\-* #,##0_-;_-* &quot;-&quot;_-;_-@_-"/>
    <numFmt numFmtId="176" formatCode="#,##0_);[Red]\(#,##0\)"/>
    <numFmt numFmtId="177" formatCode="0.000_);[Red]\(0.000\)"/>
  </numFmts>
  <fonts count="17">
    <font>
      <sz val="9"/>
      <name val="돋움"/>
      <family val="3"/>
      <charset val="129"/>
    </font>
    <font>
      <sz val="9"/>
      <name val="돋움"/>
      <family val="3"/>
      <charset val="129"/>
    </font>
    <font>
      <sz val="10"/>
      <name val="Helv"/>
      <family val="2"/>
    </font>
    <font>
      <sz val="8"/>
      <name val="돋움"/>
      <family val="3"/>
      <charset val="129"/>
    </font>
    <font>
      <sz val="10"/>
      <name val="돋움"/>
      <family val="3"/>
      <charset val="129"/>
    </font>
    <font>
      <sz val="10"/>
      <name val="굴림"/>
      <family val="3"/>
      <charset val="129"/>
    </font>
    <font>
      <sz val="10"/>
      <color indexed="8"/>
      <name val="돋움"/>
      <family val="3"/>
      <charset val="129"/>
    </font>
    <font>
      <sz val="9"/>
      <color indexed="8"/>
      <name val="돋움"/>
      <family val="3"/>
      <charset val="129"/>
    </font>
    <font>
      <sz val="10"/>
      <color theme="1"/>
      <name val="돋움"/>
      <family val="3"/>
      <charset val="129"/>
    </font>
    <font>
      <sz val="10"/>
      <name val="맑은 고딕"/>
      <family val="3"/>
      <charset val="129"/>
    </font>
    <font>
      <sz val="10"/>
      <color indexed="8"/>
      <name val="Helv"/>
      <family val="2"/>
    </font>
    <font>
      <sz val="8"/>
      <name val="맑은 고딕"/>
      <family val="3"/>
      <charset val="129"/>
    </font>
    <font>
      <sz val="9"/>
      <color indexed="8"/>
      <name val="Helv"/>
      <family val="2"/>
    </font>
    <font>
      <b/>
      <sz val="22"/>
      <name val="돋움"/>
      <family val="3"/>
      <charset val="129"/>
    </font>
    <font>
      <b/>
      <sz val="12"/>
      <name val="돋움"/>
      <family val="3"/>
      <charset val="129"/>
    </font>
    <font>
      <b/>
      <sz val="9"/>
      <name val="돋움"/>
      <family val="3"/>
      <charset val="129"/>
    </font>
    <font>
      <sz val="12"/>
      <name val="돋움"/>
      <family val="3"/>
      <charset val="129"/>
    </font>
  </fonts>
  <fills count="4">
    <fill>
      <patternFill patternType="none"/>
    </fill>
    <fill>
      <patternFill patternType="gray125"/>
    </fill>
    <fill>
      <patternFill patternType="solid">
        <fgColor indexed="41"/>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s>
  <cellStyleXfs count="4">
    <xf numFmtId="0" fontId="0" fillId="0" borderId="0">
      <alignment vertical="center"/>
    </xf>
    <xf numFmtId="41" fontId="1" fillId="0" borderId="0" applyFont="0" applyFill="0" applyBorder="0" applyAlignment="0" applyProtection="0">
      <alignment vertical="center"/>
    </xf>
    <xf numFmtId="0" fontId="2" fillId="0" borderId="0"/>
    <xf numFmtId="0" fontId="2" fillId="0" borderId="0"/>
  </cellStyleXfs>
  <cellXfs count="86">
    <xf numFmtId="0" fontId="0" fillId="0" borderId="0" xfId="0">
      <alignment vertical="center"/>
    </xf>
    <xf numFmtId="41" fontId="0" fillId="0" borderId="0" xfId="1" applyFont="1">
      <alignment vertical="center"/>
    </xf>
    <xf numFmtId="0" fontId="0" fillId="0" borderId="0" xfId="0" applyAlignment="1">
      <alignment horizontal="center" vertical="center"/>
    </xf>
    <xf numFmtId="0" fontId="5" fillId="2" borderId="1" xfId="3" applyFont="1" applyFill="1" applyBorder="1" applyAlignment="1">
      <alignment horizontal="center" vertical="center"/>
    </xf>
    <xf numFmtId="0" fontId="5" fillId="2" borderId="1" xfId="3" applyFont="1" applyFill="1" applyBorder="1" applyAlignment="1">
      <alignment horizontal="center" vertical="center" wrapText="1"/>
    </xf>
    <xf numFmtId="41" fontId="5" fillId="2" borderId="1" xfId="1" applyFont="1" applyFill="1" applyBorder="1" applyAlignment="1">
      <alignment horizontal="center" vertical="center" wrapText="1"/>
    </xf>
    <xf numFmtId="0" fontId="4" fillId="0" borderId="0" xfId="0" applyFont="1">
      <alignment vertical="center"/>
    </xf>
    <xf numFmtId="1" fontId="5" fillId="2" borderId="1" xfId="3" applyNumberFormat="1" applyFont="1" applyFill="1" applyBorder="1" applyAlignment="1">
      <alignment horizontal="center" vertical="center" wrapText="1"/>
    </xf>
    <xf numFmtId="177" fontId="5" fillId="2" borderId="1" xfId="3" applyNumberFormat="1"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Fill="1">
      <alignment vertical="center"/>
    </xf>
    <xf numFmtId="0" fontId="4" fillId="0" borderId="2" xfId="3" applyFont="1" applyBorder="1" applyAlignment="1">
      <alignment horizontal="center" vertical="center"/>
    </xf>
    <xf numFmtId="0" fontId="4" fillId="0" borderId="2" xfId="3" applyFont="1" applyBorder="1" applyAlignment="1">
      <alignment horizontal="center"/>
    </xf>
    <xf numFmtId="41" fontId="4" fillId="0" borderId="2" xfId="1" applyFont="1" applyBorder="1">
      <alignment vertical="center"/>
    </xf>
    <xf numFmtId="0" fontId="4" fillId="0" borderId="2" xfId="3" applyFont="1" applyBorder="1" applyAlignment="1">
      <alignment horizontal="center" shrinkToFit="1"/>
    </xf>
    <xf numFmtId="0" fontId="4" fillId="0" borderId="4" xfId="3" applyFont="1" applyBorder="1" applyAlignment="1">
      <alignment horizontal="center"/>
    </xf>
    <xf numFmtId="0" fontId="4" fillId="0" borderId="6" xfId="3" applyFont="1" applyBorder="1" applyAlignment="1">
      <alignment horizontal="center" vertical="center"/>
    </xf>
    <xf numFmtId="41" fontId="4" fillId="0" borderId="7" xfId="1" applyFont="1" applyBorder="1" applyAlignment="1">
      <alignment horizontal="center" vertical="center"/>
    </xf>
    <xf numFmtId="0" fontId="4" fillId="0" borderId="7" xfId="3" applyFont="1" applyBorder="1" applyAlignment="1">
      <alignment horizontal="center" vertical="center"/>
    </xf>
    <xf numFmtId="49" fontId="4" fillId="0" borderId="7" xfId="1" applyNumberFormat="1" applyFont="1" applyBorder="1" applyAlignment="1">
      <alignment horizontal="center" vertical="center"/>
    </xf>
    <xf numFmtId="0" fontId="8" fillId="0" borderId="0" xfId="0" applyFont="1" applyFill="1">
      <alignment vertical="center"/>
    </xf>
    <xf numFmtId="0" fontId="4" fillId="0" borderId="3" xfId="3" applyFont="1" applyBorder="1" applyAlignment="1">
      <alignment horizontal="center"/>
    </xf>
    <xf numFmtId="0" fontId="4" fillId="0" borderId="2" xfId="2" applyFont="1" applyBorder="1" applyAlignment="1">
      <alignment horizontal="center"/>
    </xf>
    <xf numFmtId="0" fontId="4" fillId="0" borderId="2" xfId="3" applyNumberFormat="1" applyFont="1" applyBorder="1" applyAlignment="1">
      <alignment horizontal="right"/>
    </xf>
    <xf numFmtId="176" fontId="4" fillId="0" borderId="2" xfId="1" applyNumberFormat="1" applyFont="1" applyBorder="1">
      <alignment vertical="center"/>
    </xf>
    <xf numFmtId="0" fontId="4" fillId="0" borderId="5" xfId="3" applyFont="1" applyBorder="1"/>
    <xf numFmtId="0" fontId="0" fillId="0" borderId="0" xfId="0" applyFont="1">
      <alignment vertical="center"/>
    </xf>
    <xf numFmtId="0" fontId="14" fillId="0" borderId="0" xfId="0" applyFont="1">
      <alignment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41" fontId="15" fillId="0" borderId="16" xfId="1" applyFont="1" applyBorder="1" applyAlignment="1">
      <alignment horizontal="center" vertical="center"/>
    </xf>
    <xf numFmtId="41" fontId="15" fillId="0" borderId="17" xfId="1" applyFont="1" applyBorder="1" applyAlignment="1">
      <alignment horizontal="center" vertical="center"/>
    </xf>
    <xf numFmtId="41" fontId="0" fillId="0" borderId="16" xfId="1" applyFont="1" applyBorder="1" applyAlignment="1">
      <alignment horizontal="center" vertical="center"/>
    </xf>
    <xf numFmtId="41" fontId="0" fillId="0" borderId="17" xfId="1" applyFont="1" applyBorder="1" applyAlignment="1">
      <alignment horizontal="center" vertical="center"/>
    </xf>
    <xf numFmtId="41" fontId="0" fillId="0" borderId="22" xfId="1" applyFont="1" applyBorder="1" applyAlignment="1">
      <alignment horizontal="center" vertical="center"/>
    </xf>
    <xf numFmtId="41" fontId="0" fillId="0" borderId="23" xfId="1" applyFont="1" applyBorder="1" applyAlignment="1">
      <alignment horizontal="center" vertical="center"/>
    </xf>
    <xf numFmtId="0" fontId="16" fillId="0" borderId="0" xfId="0" applyFont="1">
      <alignment vertical="center"/>
    </xf>
    <xf numFmtId="0" fontId="4" fillId="0" borderId="24" xfId="3" applyFont="1" applyBorder="1" applyAlignment="1">
      <alignment horizontal="center"/>
    </xf>
    <xf numFmtId="0" fontId="4" fillId="0" borderId="4" xfId="3" applyNumberFormat="1" applyFont="1" applyBorder="1" applyAlignment="1">
      <alignment horizontal="right"/>
    </xf>
    <xf numFmtId="0" fontId="4" fillId="0" borderId="4" xfId="2" applyFont="1" applyBorder="1" applyAlignment="1">
      <alignment horizontal="center"/>
    </xf>
    <xf numFmtId="0" fontId="4" fillId="0" borderId="4" xfId="3" applyFont="1" applyBorder="1" applyAlignment="1">
      <alignment horizontal="center" vertical="center"/>
    </xf>
    <xf numFmtId="41" fontId="4" fillId="0" borderId="4" xfId="1" applyFont="1" applyBorder="1">
      <alignment vertical="center"/>
    </xf>
    <xf numFmtId="176" fontId="4" fillId="0" borderId="4" xfId="1" applyNumberFormat="1" applyFont="1" applyBorder="1">
      <alignment vertical="center"/>
    </xf>
    <xf numFmtId="0" fontId="4" fillId="0" borderId="4" xfId="3" applyFont="1" applyBorder="1" applyAlignment="1">
      <alignment horizontal="center" shrinkToFit="1"/>
    </xf>
    <xf numFmtId="0" fontId="4" fillId="0" borderId="25" xfId="3" applyFont="1" applyBorder="1"/>
    <xf numFmtId="0" fontId="4" fillId="0" borderId="26" xfId="3" applyFont="1" applyBorder="1" applyAlignment="1">
      <alignment horizontal="center"/>
    </xf>
    <xf numFmtId="0" fontId="4" fillId="0" borderId="27" xfId="3" applyNumberFormat="1" applyFont="1" applyBorder="1" applyAlignment="1">
      <alignment horizontal="right"/>
    </xf>
    <xf numFmtId="0" fontId="4" fillId="0" borderId="27" xfId="2" applyFont="1" applyBorder="1" applyAlignment="1">
      <alignment horizontal="center"/>
    </xf>
    <xf numFmtId="0" fontId="4" fillId="0" borderId="27" xfId="3" applyFont="1" applyBorder="1" applyAlignment="1">
      <alignment horizontal="center"/>
    </xf>
    <xf numFmtId="0" fontId="4" fillId="0" borderId="27" xfId="3" applyFont="1" applyBorder="1" applyAlignment="1">
      <alignment horizontal="center" vertical="center"/>
    </xf>
    <xf numFmtId="0" fontId="4" fillId="0" borderId="28" xfId="3" applyFont="1" applyBorder="1" applyAlignment="1">
      <alignment horizontal="center"/>
    </xf>
    <xf numFmtId="41" fontId="4" fillId="0" borderId="27" xfId="1" applyFont="1" applyBorder="1">
      <alignment vertical="center"/>
    </xf>
    <xf numFmtId="176" fontId="4" fillId="0" borderId="27" xfId="1" applyNumberFormat="1" applyFont="1" applyBorder="1">
      <alignment vertical="center"/>
    </xf>
    <xf numFmtId="0" fontId="4" fillId="0" borderId="27" xfId="3" applyFont="1" applyBorder="1" applyAlignment="1">
      <alignment horizontal="center" shrinkToFit="1"/>
    </xf>
    <xf numFmtId="0" fontId="4" fillId="0" borderId="29" xfId="3" applyFont="1" applyBorder="1"/>
    <xf numFmtId="0" fontId="4" fillId="0" borderId="30" xfId="3" applyFont="1" applyBorder="1" applyAlignment="1">
      <alignment horizontal="center" vertical="center"/>
    </xf>
    <xf numFmtId="41" fontId="4" fillId="0" borderId="30" xfId="1" applyFont="1" applyBorder="1" applyAlignment="1">
      <alignment horizontal="center" vertical="center"/>
    </xf>
    <xf numFmtId="0" fontId="4" fillId="0" borderId="31" xfId="3" applyFont="1" applyBorder="1" applyAlignment="1">
      <alignment horizontal="center" vertical="center"/>
    </xf>
    <xf numFmtId="41" fontId="4" fillId="0" borderId="31" xfId="1" applyFont="1" applyBorder="1" applyAlignment="1">
      <alignment horizontal="center" vertical="center"/>
    </xf>
    <xf numFmtId="49" fontId="4" fillId="0" borderId="30" xfId="1" applyNumberFormat="1" applyFont="1" applyBorder="1" applyAlignment="1">
      <alignment horizontal="center" vertical="center"/>
    </xf>
    <xf numFmtId="0" fontId="4" fillId="0" borderId="3" xfId="3" applyFont="1" applyBorder="1" applyAlignment="1">
      <alignment horizontal="center" vertical="center"/>
    </xf>
    <xf numFmtId="41" fontId="4" fillId="0" borderId="2" xfId="1" applyFont="1" applyBorder="1" applyAlignment="1">
      <alignment horizontal="center" vertical="center"/>
    </xf>
    <xf numFmtId="49" fontId="4" fillId="0" borderId="5" xfId="1" applyNumberFormat="1" applyFont="1" applyBorder="1" applyAlignment="1">
      <alignment horizontal="center" vertical="center"/>
    </xf>
    <xf numFmtId="41" fontId="4" fillId="0" borderId="2" xfId="3" applyNumberFormat="1" applyFont="1" applyBorder="1" applyAlignment="1">
      <alignment horizontal="center" vertical="center"/>
    </xf>
    <xf numFmtId="0" fontId="4" fillId="0" borderId="26" xfId="3" applyFont="1" applyBorder="1" applyAlignment="1">
      <alignment horizontal="center" vertical="center"/>
    </xf>
    <xf numFmtId="41" fontId="4" fillId="0" borderId="27" xfId="1" applyFont="1" applyBorder="1" applyAlignment="1">
      <alignment horizontal="center" vertical="center"/>
    </xf>
    <xf numFmtId="49" fontId="4" fillId="0" borderId="29" xfId="1" applyNumberFormat="1" applyFont="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13" fillId="0" borderId="0" xfId="0" applyFont="1" applyAlignment="1">
      <alignment horizontal="center" vertical="center"/>
    </xf>
    <xf numFmtId="0" fontId="0" fillId="0" borderId="8" xfId="0" applyFont="1" applyBorder="1" applyAlignment="1">
      <alignment horizontal="right"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3" xfId="0" applyFont="1" applyFill="1" applyBorder="1" applyAlignment="1">
      <alignment horizontal="center" vertical="center"/>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0" xfId="0" applyFill="1" applyBorder="1" applyAlignment="1">
      <alignment horizontal="center" vertical="center"/>
    </xf>
    <xf numFmtId="0" fontId="0" fillId="0" borderId="18" xfId="0" applyFill="1" applyBorder="1" applyAlignment="1">
      <alignment horizontal="center" vertical="center"/>
    </xf>
  </cellXfs>
  <cellStyles count="4">
    <cellStyle name="쉼표 [0]" xfId="1" builtinId="6"/>
    <cellStyle name="스타일 1" xfId="2"/>
    <cellStyle name="표준" xfId="0" builtinId="0"/>
    <cellStyle name="표준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F48"/>
  <sheetViews>
    <sheetView tabSelected="1" workbookViewId="0">
      <selection activeCell="D46" sqref="D46"/>
    </sheetView>
  </sheetViews>
  <sheetFormatPr defaultRowHeight="11.25"/>
  <cols>
    <col min="1" max="1" width="16.1640625" customWidth="1"/>
    <col min="2" max="2" width="16.33203125" customWidth="1"/>
    <col min="3" max="3" width="13.33203125" customWidth="1"/>
    <col min="4" max="4" width="14.33203125" customWidth="1"/>
    <col min="5" max="5" width="13.33203125" customWidth="1"/>
    <col min="6" max="6" width="16" customWidth="1"/>
  </cols>
  <sheetData>
    <row r="1" spans="1:6" ht="27">
      <c r="A1" s="69" t="s">
        <v>1749</v>
      </c>
      <c r="B1" s="69"/>
      <c r="C1" s="69"/>
      <c r="D1" s="69"/>
      <c r="E1" s="69"/>
      <c r="F1" s="69"/>
    </row>
    <row r="2" spans="1:6" ht="20.25" customHeight="1">
      <c r="A2" s="26"/>
      <c r="B2" s="26"/>
      <c r="C2" s="26"/>
      <c r="D2" s="26"/>
      <c r="E2" s="26"/>
      <c r="F2" s="26"/>
    </row>
    <row r="3" spans="1:6" ht="14.25">
      <c r="A3" s="27" t="s">
        <v>1703</v>
      </c>
      <c r="B3" s="27"/>
      <c r="C3" s="27"/>
      <c r="D3" s="27"/>
      <c r="E3" s="27"/>
      <c r="F3" s="27"/>
    </row>
    <row r="4" spans="1:6" ht="12" thickBot="1">
      <c r="A4" s="70" t="s">
        <v>1704</v>
      </c>
      <c r="B4" s="70"/>
      <c r="C4" s="70"/>
      <c r="D4" s="70"/>
      <c r="E4" s="70"/>
      <c r="F4" s="70"/>
    </row>
    <row r="5" spans="1:6">
      <c r="A5" s="71" t="s">
        <v>1705</v>
      </c>
      <c r="B5" s="72"/>
      <c r="C5" s="75" t="s">
        <v>1706</v>
      </c>
      <c r="D5" s="76"/>
      <c r="E5" s="75" t="s">
        <v>1707</v>
      </c>
      <c r="F5" s="77"/>
    </row>
    <row r="6" spans="1:6">
      <c r="A6" s="73"/>
      <c r="B6" s="74"/>
      <c r="C6" s="28" t="s">
        <v>1708</v>
      </c>
      <c r="D6" s="28" t="s">
        <v>1709</v>
      </c>
      <c r="E6" s="28" t="s">
        <v>1708</v>
      </c>
      <c r="F6" s="29" t="s">
        <v>1709</v>
      </c>
    </row>
    <row r="7" spans="1:6">
      <c r="A7" s="67" t="s">
        <v>1710</v>
      </c>
      <c r="B7" s="68"/>
      <c r="C7" s="30">
        <f>SUM(C8:C10)</f>
        <v>505</v>
      </c>
      <c r="D7" s="30">
        <f>SUM(D8:D10)</f>
        <v>30201.581999999999</v>
      </c>
      <c r="E7" s="30">
        <f>SUM(E8:E10)</f>
        <v>18</v>
      </c>
      <c r="F7" s="31">
        <f>SUM(F8:F10)</f>
        <v>24237.279999999999</v>
      </c>
    </row>
    <row r="8" spans="1:6">
      <c r="A8" s="67" t="s">
        <v>1711</v>
      </c>
      <c r="B8" s="68"/>
      <c r="C8" s="32">
        <f>C19</f>
        <v>178</v>
      </c>
      <c r="D8" s="32">
        <f>D19</f>
        <v>28386.03</v>
      </c>
      <c r="E8" s="32">
        <f>E19</f>
        <v>15</v>
      </c>
      <c r="F8" s="33">
        <f>F19</f>
        <v>24165.279999999999</v>
      </c>
    </row>
    <row r="9" spans="1:6">
      <c r="A9" s="67" t="s">
        <v>1712</v>
      </c>
      <c r="B9" s="68"/>
      <c r="C9" s="32">
        <f>C27</f>
        <v>161</v>
      </c>
      <c r="D9" s="32">
        <f>D27</f>
        <v>1217</v>
      </c>
      <c r="E9" s="32">
        <f>E27</f>
        <v>0</v>
      </c>
      <c r="F9" s="33">
        <f>F27</f>
        <v>0</v>
      </c>
    </row>
    <row r="10" spans="1:6" ht="12" thickBot="1">
      <c r="A10" s="78" t="s">
        <v>1713</v>
      </c>
      <c r="B10" s="79"/>
      <c r="C10" s="34">
        <f>C40</f>
        <v>166</v>
      </c>
      <c r="D10" s="34">
        <f>D40</f>
        <v>598.55200000000002</v>
      </c>
      <c r="E10" s="34">
        <f>E40</f>
        <v>3</v>
      </c>
      <c r="F10" s="35">
        <f>F40</f>
        <v>72</v>
      </c>
    </row>
    <row r="11" spans="1:6">
      <c r="A11" t="s">
        <v>1714</v>
      </c>
      <c r="B11" s="26"/>
      <c r="C11" s="26"/>
      <c r="D11" s="26"/>
      <c r="E11" s="26"/>
      <c r="F11" s="26"/>
    </row>
    <row r="12" spans="1:6">
      <c r="A12" s="26"/>
      <c r="B12" s="26"/>
      <c r="C12" s="26"/>
      <c r="D12" s="26"/>
      <c r="E12" s="26"/>
      <c r="F12" s="26"/>
    </row>
    <row r="13" spans="1:6" ht="14.25">
      <c r="A13" s="27" t="s">
        <v>1715</v>
      </c>
      <c r="B13" s="27"/>
      <c r="C13" s="27"/>
      <c r="D13" s="27"/>
      <c r="E13" s="27"/>
      <c r="F13" s="27"/>
    </row>
    <row r="14" spans="1:6" ht="14.25">
      <c r="A14" s="27"/>
      <c r="B14" s="27"/>
      <c r="C14" s="27"/>
      <c r="D14" s="27"/>
      <c r="E14" s="27"/>
      <c r="F14" s="27"/>
    </row>
    <row r="15" spans="1:6" ht="14.25">
      <c r="A15" s="27" t="s">
        <v>1716</v>
      </c>
      <c r="B15" s="27"/>
      <c r="C15" s="27"/>
      <c r="D15" s="27"/>
      <c r="E15" s="27"/>
      <c r="F15" s="27"/>
    </row>
    <row r="16" spans="1:6" ht="12" thickBot="1">
      <c r="A16" s="70" t="s">
        <v>1704</v>
      </c>
      <c r="B16" s="70"/>
      <c r="C16" s="70"/>
      <c r="D16" s="70"/>
      <c r="E16" s="70"/>
      <c r="F16" s="70"/>
    </row>
    <row r="17" spans="1:6">
      <c r="A17" s="71" t="s">
        <v>1705</v>
      </c>
      <c r="B17" s="72"/>
      <c r="C17" s="75" t="s">
        <v>1706</v>
      </c>
      <c r="D17" s="76"/>
      <c r="E17" s="75" t="s">
        <v>1707</v>
      </c>
      <c r="F17" s="77"/>
    </row>
    <row r="18" spans="1:6">
      <c r="A18" s="73"/>
      <c r="B18" s="74"/>
      <c r="C18" s="28" t="s">
        <v>1708</v>
      </c>
      <c r="D18" s="28" t="s">
        <v>1709</v>
      </c>
      <c r="E18" s="28" t="s">
        <v>1708</v>
      </c>
      <c r="F18" s="29" t="s">
        <v>1709</v>
      </c>
    </row>
    <row r="19" spans="1:6">
      <c r="A19" s="67" t="s">
        <v>1710</v>
      </c>
      <c r="B19" s="68"/>
      <c r="C19" s="30">
        <f>SUM(C20:C21)</f>
        <v>178</v>
      </c>
      <c r="D19" s="30">
        <f>SUM(D20:D21)</f>
        <v>28386.03</v>
      </c>
      <c r="E19" s="30">
        <f>SUM(E20:E21)</f>
        <v>15</v>
      </c>
      <c r="F19" s="31">
        <f>SUM(F20:F21)</f>
        <v>24165.279999999999</v>
      </c>
    </row>
    <row r="20" spans="1:6">
      <c r="A20" s="67" t="s">
        <v>1717</v>
      </c>
      <c r="B20" s="68"/>
      <c r="C20" s="32">
        <v>15</v>
      </c>
      <c r="D20" s="32">
        <v>24165.279999999999</v>
      </c>
      <c r="E20" s="32">
        <v>15</v>
      </c>
      <c r="F20" s="33">
        <v>24165.279999999999</v>
      </c>
    </row>
    <row r="21" spans="1:6" ht="12" thickBot="1">
      <c r="A21" s="78" t="s">
        <v>1718</v>
      </c>
      <c r="B21" s="79"/>
      <c r="C21" s="34">
        <v>163</v>
      </c>
      <c r="D21" s="34">
        <v>4220.75</v>
      </c>
      <c r="E21" s="34">
        <v>0</v>
      </c>
      <c r="F21" s="35">
        <v>0</v>
      </c>
    </row>
    <row r="22" spans="1:6">
      <c r="A22" s="26"/>
      <c r="B22" s="26"/>
      <c r="C22" s="26"/>
      <c r="D22" s="26"/>
      <c r="E22" s="26"/>
      <c r="F22" s="26"/>
    </row>
    <row r="23" spans="1:6" ht="14.25">
      <c r="A23" s="27" t="s">
        <v>1719</v>
      </c>
      <c r="B23" s="27"/>
      <c r="C23" s="27"/>
      <c r="D23" s="27"/>
      <c r="E23" s="27"/>
      <c r="F23" s="27"/>
    </row>
    <row r="24" spans="1:6" ht="12" thickBot="1">
      <c r="A24" s="70" t="s">
        <v>1704</v>
      </c>
      <c r="B24" s="70"/>
      <c r="C24" s="70"/>
      <c r="D24" s="70"/>
      <c r="E24" s="70"/>
      <c r="F24" s="70"/>
    </row>
    <row r="25" spans="1:6">
      <c r="A25" s="71" t="s">
        <v>1705</v>
      </c>
      <c r="B25" s="72"/>
      <c r="C25" s="75" t="s">
        <v>1706</v>
      </c>
      <c r="D25" s="76"/>
      <c r="E25" s="75" t="s">
        <v>1707</v>
      </c>
      <c r="F25" s="77"/>
    </row>
    <row r="26" spans="1:6">
      <c r="A26" s="73"/>
      <c r="B26" s="74"/>
      <c r="C26" s="28" t="s">
        <v>1708</v>
      </c>
      <c r="D26" s="28" t="s">
        <v>1709</v>
      </c>
      <c r="E26" s="28" t="s">
        <v>1708</v>
      </c>
      <c r="F26" s="29" t="s">
        <v>1709</v>
      </c>
    </row>
    <row r="27" spans="1:6">
      <c r="A27" s="80" t="s">
        <v>1710</v>
      </c>
      <c r="B27" s="81"/>
      <c r="C27" s="30">
        <v>161</v>
      </c>
      <c r="D27" s="30">
        <v>1217</v>
      </c>
      <c r="E27" s="30">
        <f>SUM(E28:E34)</f>
        <v>0</v>
      </c>
      <c r="F27" s="31">
        <f>SUM(F28:F34)</f>
        <v>0</v>
      </c>
    </row>
    <row r="28" spans="1:6">
      <c r="A28" s="80" t="s">
        <v>1720</v>
      </c>
      <c r="B28" s="81"/>
      <c r="C28" s="32">
        <v>16</v>
      </c>
      <c r="D28" s="32">
        <v>703</v>
      </c>
      <c r="E28" s="32">
        <v>0</v>
      </c>
      <c r="F28" s="33">
        <v>0</v>
      </c>
    </row>
    <row r="29" spans="1:6">
      <c r="A29" s="80" t="s">
        <v>1721</v>
      </c>
      <c r="B29" s="81"/>
      <c r="C29" s="32">
        <v>3</v>
      </c>
      <c r="D29" s="32">
        <v>63</v>
      </c>
      <c r="E29" s="32">
        <v>0</v>
      </c>
      <c r="F29" s="33">
        <v>0</v>
      </c>
    </row>
    <row r="30" spans="1:6">
      <c r="A30" s="80" t="s">
        <v>1722</v>
      </c>
      <c r="B30" s="81"/>
      <c r="C30" s="32">
        <v>3</v>
      </c>
      <c r="D30" s="32">
        <v>39</v>
      </c>
      <c r="E30" s="32">
        <v>0</v>
      </c>
      <c r="F30" s="33">
        <v>0</v>
      </c>
    </row>
    <row r="31" spans="1:6">
      <c r="A31" s="80" t="s">
        <v>1723</v>
      </c>
      <c r="B31" s="81"/>
      <c r="C31" s="32">
        <v>35</v>
      </c>
      <c r="D31" s="32">
        <v>105</v>
      </c>
      <c r="E31" s="32">
        <v>0</v>
      </c>
      <c r="F31" s="33">
        <v>0</v>
      </c>
    </row>
    <row r="32" spans="1:6">
      <c r="A32" s="80" t="s">
        <v>1724</v>
      </c>
      <c r="B32" s="81"/>
      <c r="C32" s="32">
        <v>16</v>
      </c>
      <c r="D32" s="32">
        <v>94</v>
      </c>
      <c r="E32" s="32">
        <v>0</v>
      </c>
      <c r="F32" s="33">
        <v>0</v>
      </c>
    </row>
    <row r="33" spans="1:6">
      <c r="A33" s="80" t="s">
        <v>1725</v>
      </c>
      <c r="B33" s="81"/>
      <c r="C33" s="32">
        <v>4</v>
      </c>
      <c r="D33" s="32">
        <v>6</v>
      </c>
      <c r="E33" s="32">
        <v>0</v>
      </c>
      <c r="F33" s="33">
        <v>0</v>
      </c>
    </row>
    <row r="34" spans="1:6" ht="12" thickBot="1">
      <c r="A34" s="82" t="s">
        <v>1726</v>
      </c>
      <c r="B34" s="83"/>
      <c r="C34" s="34">
        <f>C27-C28-C29-C30-C31-C32-C33</f>
        <v>84</v>
      </c>
      <c r="D34" s="34">
        <f>D27-D28-D29-D30-D31-D32-D33</f>
        <v>207</v>
      </c>
      <c r="E34" s="34">
        <v>0</v>
      </c>
      <c r="F34" s="35">
        <v>0</v>
      </c>
    </row>
    <row r="35" spans="1:6">
      <c r="A35" s="26"/>
      <c r="B35" s="26"/>
      <c r="C35" s="26"/>
      <c r="D35" s="26"/>
      <c r="E35" s="26"/>
      <c r="F35" s="26"/>
    </row>
    <row r="36" spans="1:6" ht="14.25">
      <c r="A36" s="27" t="s">
        <v>1727</v>
      </c>
      <c r="B36" s="27"/>
      <c r="C36" s="27"/>
      <c r="D36" s="27"/>
      <c r="E36" s="27"/>
      <c r="F36" s="27"/>
    </row>
    <row r="37" spans="1:6" ht="12" thickBot="1">
      <c r="A37" s="70" t="s">
        <v>1704</v>
      </c>
      <c r="B37" s="70"/>
      <c r="C37" s="70"/>
      <c r="D37" s="70"/>
      <c r="E37" s="70"/>
      <c r="F37" s="70"/>
    </row>
    <row r="38" spans="1:6">
      <c r="A38" s="71" t="s">
        <v>1705</v>
      </c>
      <c r="B38" s="72"/>
      <c r="C38" s="75" t="s">
        <v>1706</v>
      </c>
      <c r="D38" s="76"/>
      <c r="E38" s="75" t="s">
        <v>1707</v>
      </c>
      <c r="F38" s="77"/>
    </row>
    <row r="39" spans="1:6">
      <c r="A39" s="73"/>
      <c r="B39" s="74"/>
      <c r="C39" s="28" t="s">
        <v>1708</v>
      </c>
      <c r="D39" s="28" t="s">
        <v>1709</v>
      </c>
      <c r="E39" s="28" t="s">
        <v>1708</v>
      </c>
      <c r="F39" s="29" t="s">
        <v>1709</v>
      </c>
    </row>
    <row r="40" spans="1:6">
      <c r="A40" s="80" t="s">
        <v>1750</v>
      </c>
      <c r="B40" s="81"/>
      <c r="C40" s="30">
        <f>SUM(C41:C46)</f>
        <v>166</v>
      </c>
      <c r="D40" s="30">
        <f>SUM(D41:D46)</f>
        <v>599.12200000000007</v>
      </c>
      <c r="E40" s="30">
        <f>SUM(E41:E46)</f>
        <v>3</v>
      </c>
      <c r="F40" s="31">
        <v>72</v>
      </c>
    </row>
    <row r="41" spans="1:6">
      <c r="A41" s="80" t="s">
        <v>1751</v>
      </c>
      <c r="B41" s="81"/>
      <c r="C41" s="32">
        <v>58</v>
      </c>
      <c r="D41" s="32">
        <v>127.05</v>
      </c>
      <c r="E41" s="32">
        <v>0</v>
      </c>
      <c r="F41" s="33">
        <v>0</v>
      </c>
    </row>
    <row r="42" spans="1:6">
      <c r="A42" s="80" t="s">
        <v>1752</v>
      </c>
      <c r="B42" s="81"/>
      <c r="C42" s="32">
        <v>32</v>
      </c>
      <c r="D42" s="32">
        <v>60.21</v>
      </c>
      <c r="E42" s="32">
        <v>1</v>
      </c>
      <c r="F42" s="33">
        <v>31</v>
      </c>
    </row>
    <row r="43" spans="1:6">
      <c r="A43" s="80" t="s">
        <v>1753</v>
      </c>
      <c r="B43" s="81"/>
      <c r="C43" s="32">
        <v>1</v>
      </c>
      <c r="D43" s="32">
        <v>31</v>
      </c>
      <c r="E43" s="32">
        <v>0</v>
      </c>
      <c r="F43" s="33">
        <v>0</v>
      </c>
    </row>
    <row r="44" spans="1:6">
      <c r="A44" s="80" t="s">
        <v>1754</v>
      </c>
      <c r="B44" s="81"/>
      <c r="C44" s="32">
        <v>16</v>
      </c>
      <c r="D44" s="32">
        <v>97.122</v>
      </c>
      <c r="E44" s="32">
        <v>1</v>
      </c>
      <c r="F44" s="33">
        <v>11</v>
      </c>
    </row>
    <row r="45" spans="1:6">
      <c r="A45" s="85" t="s">
        <v>1755</v>
      </c>
      <c r="B45" s="81"/>
      <c r="C45" s="32">
        <v>14</v>
      </c>
      <c r="D45" s="32">
        <v>73.739999999999995</v>
      </c>
      <c r="E45" s="32">
        <v>0</v>
      </c>
      <c r="F45" s="33">
        <v>0</v>
      </c>
    </row>
    <row r="46" spans="1:6" ht="12" thickBot="1">
      <c r="A46" s="84" t="s">
        <v>1756</v>
      </c>
      <c r="B46" s="83"/>
      <c r="C46" s="34">
        <v>45</v>
      </c>
      <c r="D46" s="34">
        <v>210</v>
      </c>
      <c r="E46" s="34">
        <v>1</v>
      </c>
      <c r="F46" s="35">
        <v>30</v>
      </c>
    </row>
    <row r="47" spans="1:6">
      <c r="A47" s="26"/>
      <c r="B47" s="26"/>
      <c r="C47" s="26"/>
      <c r="D47" s="26"/>
      <c r="E47" s="26"/>
      <c r="F47" s="26"/>
    </row>
    <row r="48" spans="1:6" ht="14.25">
      <c r="A48" s="36" t="s">
        <v>1728</v>
      </c>
      <c r="B48" s="36"/>
      <c r="C48" s="36"/>
      <c r="D48" s="36"/>
      <c r="E48" s="36"/>
      <c r="F48" s="36"/>
    </row>
  </sheetData>
  <mergeCells count="39">
    <mergeCell ref="A46:B46"/>
    <mergeCell ref="A40:B40"/>
    <mergeCell ref="A41:B41"/>
    <mergeCell ref="A42:B42"/>
    <mergeCell ref="A43:B43"/>
    <mergeCell ref="A44:B44"/>
    <mergeCell ref="A45:B45"/>
    <mergeCell ref="A33:B33"/>
    <mergeCell ref="A34:B34"/>
    <mergeCell ref="A37:F37"/>
    <mergeCell ref="A38:B39"/>
    <mergeCell ref="C38:D38"/>
    <mergeCell ref="E38:F38"/>
    <mergeCell ref="A32:B32"/>
    <mergeCell ref="A19:B19"/>
    <mergeCell ref="A20:B20"/>
    <mergeCell ref="A21:B21"/>
    <mergeCell ref="A24:F24"/>
    <mergeCell ref="A25:B26"/>
    <mergeCell ref="C25:D25"/>
    <mergeCell ref="E25:F25"/>
    <mergeCell ref="A27:B27"/>
    <mergeCell ref="A28:B28"/>
    <mergeCell ref="A29:B29"/>
    <mergeCell ref="A30:B30"/>
    <mergeCell ref="A31:B31"/>
    <mergeCell ref="A8:B8"/>
    <mergeCell ref="A9:B9"/>
    <mergeCell ref="A10:B10"/>
    <mergeCell ref="A16:F16"/>
    <mergeCell ref="A17:B18"/>
    <mergeCell ref="C17:D17"/>
    <mergeCell ref="E17:F17"/>
    <mergeCell ref="A7:B7"/>
    <mergeCell ref="A1:F1"/>
    <mergeCell ref="A4:F4"/>
    <mergeCell ref="A5:B6"/>
    <mergeCell ref="C5:D5"/>
    <mergeCell ref="E5:F5"/>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R164"/>
  <sheetViews>
    <sheetView zoomScale="85" zoomScaleNormal="85" workbookViewId="0">
      <selection activeCell="N166" sqref="A166:N169"/>
    </sheetView>
  </sheetViews>
  <sheetFormatPr defaultRowHeight="11.25"/>
  <cols>
    <col min="1" max="1" width="14.83203125" customWidth="1"/>
    <col min="2" max="2" width="13.5" customWidth="1"/>
    <col min="3" max="3" width="17.1640625" customWidth="1"/>
    <col min="4" max="4" width="68.83203125" bestFit="1" customWidth="1"/>
    <col min="7" max="7" width="19" style="1" customWidth="1"/>
    <col min="8" max="8" width="18.33203125" customWidth="1"/>
    <col min="9" max="10" width="17.6640625" bestFit="1" customWidth="1"/>
    <col min="11" max="12" width="21.1640625" bestFit="1" customWidth="1"/>
    <col min="13" max="13" width="22.1640625" bestFit="1" customWidth="1"/>
    <col min="14" max="14" width="26.83203125" customWidth="1"/>
    <col min="15" max="15" width="15.6640625" customWidth="1"/>
    <col min="16" max="16" width="27.33203125" customWidth="1"/>
  </cols>
  <sheetData>
    <row r="1" spans="1:18" s="6" customFormat="1" ht="24.75" thickBot="1">
      <c r="A1" s="3" t="s">
        <v>0</v>
      </c>
      <c r="B1" s="4" t="s">
        <v>1</v>
      </c>
      <c r="C1" s="4" t="s">
        <v>2</v>
      </c>
      <c r="D1" s="3" t="s">
        <v>3</v>
      </c>
      <c r="E1" s="3" t="s">
        <v>4</v>
      </c>
      <c r="F1" s="3" t="s">
        <v>5</v>
      </c>
      <c r="G1" s="5" t="s">
        <v>6</v>
      </c>
      <c r="H1" s="4" t="s">
        <v>7</v>
      </c>
      <c r="I1" s="4" t="s">
        <v>8</v>
      </c>
      <c r="J1" s="4" t="s">
        <v>9</v>
      </c>
      <c r="K1" s="4" t="s">
        <v>10</v>
      </c>
      <c r="L1" s="4" t="s">
        <v>11</v>
      </c>
      <c r="M1" s="7" t="s">
        <v>12</v>
      </c>
      <c r="N1" s="3" t="s">
        <v>13</v>
      </c>
      <c r="O1" s="3" t="s">
        <v>14</v>
      </c>
      <c r="P1" s="3" t="s">
        <v>26</v>
      </c>
      <c r="Q1" s="3" t="s">
        <v>15</v>
      </c>
      <c r="R1" s="3" t="s">
        <v>27</v>
      </c>
    </row>
    <row r="2" spans="1:18" s="9" customFormat="1" ht="20.100000000000001" customHeight="1" thickTop="1">
      <c r="A2" s="16">
        <v>2013</v>
      </c>
      <c r="B2" s="16">
        <v>9</v>
      </c>
      <c r="C2" s="16" t="s">
        <v>28</v>
      </c>
      <c r="D2" s="16" t="s">
        <v>100</v>
      </c>
      <c r="E2" s="16" t="s">
        <v>101</v>
      </c>
      <c r="F2" s="16" t="s">
        <v>50</v>
      </c>
      <c r="G2" s="17">
        <v>8583</v>
      </c>
      <c r="H2" s="17">
        <v>1372</v>
      </c>
      <c r="I2" s="17">
        <v>31</v>
      </c>
      <c r="J2" s="17">
        <v>9986</v>
      </c>
      <c r="K2" s="17">
        <v>1600</v>
      </c>
      <c r="L2" s="17">
        <v>0</v>
      </c>
      <c r="M2" s="18" t="s">
        <v>102</v>
      </c>
      <c r="N2" s="16" t="s">
        <v>103</v>
      </c>
      <c r="O2" s="16" t="s">
        <v>104</v>
      </c>
      <c r="P2" s="16" t="s">
        <v>105</v>
      </c>
      <c r="Q2" s="16" t="s">
        <v>30</v>
      </c>
      <c r="R2" s="16" t="s">
        <v>31</v>
      </c>
    </row>
    <row r="3" spans="1:18" s="9" customFormat="1" ht="20.100000000000001" customHeight="1">
      <c r="A3" s="18">
        <v>2013</v>
      </c>
      <c r="B3" s="18">
        <v>9</v>
      </c>
      <c r="C3" s="18" t="s">
        <v>28</v>
      </c>
      <c r="D3" s="18" t="s">
        <v>106</v>
      </c>
      <c r="E3" s="18" t="s">
        <v>101</v>
      </c>
      <c r="F3" s="18" t="s">
        <v>50</v>
      </c>
      <c r="G3" s="17">
        <v>2497</v>
      </c>
      <c r="H3" s="17">
        <v>101</v>
      </c>
      <c r="I3" s="17">
        <v>16</v>
      </c>
      <c r="J3" s="17">
        <v>2614</v>
      </c>
      <c r="K3" s="17">
        <v>400</v>
      </c>
      <c r="L3" s="17">
        <v>0</v>
      </c>
      <c r="M3" s="18" t="s">
        <v>102</v>
      </c>
      <c r="N3" s="18" t="s">
        <v>103</v>
      </c>
      <c r="O3" s="18" t="s">
        <v>104</v>
      </c>
      <c r="P3" s="18" t="s">
        <v>105</v>
      </c>
      <c r="Q3" s="18" t="s">
        <v>30</v>
      </c>
      <c r="R3" s="18" t="s">
        <v>31</v>
      </c>
    </row>
    <row r="4" spans="1:18" s="9" customFormat="1" ht="20.100000000000001" customHeight="1">
      <c r="A4" s="18">
        <v>2013</v>
      </c>
      <c r="B4" s="18">
        <v>9</v>
      </c>
      <c r="C4" s="18" t="s">
        <v>28</v>
      </c>
      <c r="D4" s="18" t="s">
        <v>107</v>
      </c>
      <c r="E4" s="18" t="s">
        <v>101</v>
      </c>
      <c r="F4" s="18" t="s">
        <v>50</v>
      </c>
      <c r="G4" s="17">
        <v>2833</v>
      </c>
      <c r="H4" s="17">
        <v>183</v>
      </c>
      <c r="I4" s="17">
        <v>0</v>
      </c>
      <c r="J4" s="17">
        <f t="shared" ref="J4:J10" si="0">IF(SUM(G4:I4)=0,"",SUM(G4:I4))</f>
        <v>3016</v>
      </c>
      <c r="K4" s="17">
        <v>506</v>
      </c>
      <c r="L4" s="17">
        <v>0</v>
      </c>
      <c r="M4" s="19" t="s">
        <v>81</v>
      </c>
      <c r="N4" s="18" t="s">
        <v>108</v>
      </c>
      <c r="O4" s="18" t="s">
        <v>109</v>
      </c>
      <c r="P4" s="18" t="s">
        <v>110</v>
      </c>
      <c r="Q4" s="18" t="s">
        <v>30</v>
      </c>
      <c r="R4" s="18" t="s">
        <v>31</v>
      </c>
    </row>
    <row r="5" spans="1:18" s="9" customFormat="1" ht="20.100000000000001" customHeight="1">
      <c r="A5" s="18">
        <v>2013</v>
      </c>
      <c r="B5" s="18">
        <v>9</v>
      </c>
      <c r="C5" s="18" t="s">
        <v>28</v>
      </c>
      <c r="D5" s="18" t="s">
        <v>499</v>
      </c>
      <c r="E5" s="18" t="s">
        <v>101</v>
      </c>
      <c r="F5" s="18" t="s">
        <v>50</v>
      </c>
      <c r="G5" s="17">
        <v>4676</v>
      </c>
      <c r="H5" s="17">
        <v>173</v>
      </c>
      <c r="I5" s="17">
        <v>4</v>
      </c>
      <c r="J5" s="17">
        <f t="shared" si="0"/>
        <v>4853</v>
      </c>
      <c r="K5" s="17">
        <v>805</v>
      </c>
      <c r="L5" s="17">
        <v>0</v>
      </c>
      <c r="M5" s="19" t="s">
        <v>500</v>
      </c>
      <c r="N5" s="18" t="s">
        <v>501</v>
      </c>
      <c r="O5" s="18" t="s">
        <v>502</v>
      </c>
      <c r="P5" s="18" t="s">
        <v>503</v>
      </c>
      <c r="Q5" s="18" t="s">
        <v>30</v>
      </c>
      <c r="R5" s="18" t="s">
        <v>31</v>
      </c>
    </row>
    <row r="6" spans="1:18" s="9" customFormat="1" ht="20.100000000000001" customHeight="1">
      <c r="A6" s="18">
        <v>2013</v>
      </c>
      <c r="B6" s="18">
        <v>9</v>
      </c>
      <c r="C6" s="18" t="s">
        <v>28</v>
      </c>
      <c r="D6" s="18" t="s">
        <v>504</v>
      </c>
      <c r="E6" s="18" t="s">
        <v>101</v>
      </c>
      <c r="F6" s="18" t="s">
        <v>50</v>
      </c>
      <c r="G6" s="17">
        <v>2891</v>
      </c>
      <c r="H6" s="17">
        <v>152</v>
      </c>
      <c r="I6" s="17">
        <v>35</v>
      </c>
      <c r="J6" s="17">
        <f t="shared" si="0"/>
        <v>3078</v>
      </c>
      <c r="K6" s="17">
        <v>521</v>
      </c>
      <c r="L6" s="17">
        <v>0</v>
      </c>
      <c r="M6" s="19" t="s">
        <v>500</v>
      </c>
      <c r="N6" s="18" t="s">
        <v>501</v>
      </c>
      <c r="O6" s="18" t="s">
        <v>502</v>
      </c>
      <c r="P6" s="18" t="s">
        <v>503</v>
      </c>
      <c r="Q6" s="18" t="s">
        <v>30</v>
      </c>
      <c r="R6" s="18" t="s">
        <v>31</v>
      </c>
    </row>
    <row r="7" spans="1:18" s="9" customFormat="1" ht="20.100000000000001" customHeight="1">
      <c r="A7" s="18">
        <v>2013</v>
      </c>
      <c r="B7" s="18">
        <v>9</v>
      </c>
      <c r="C7" s="18" t="s">
        <v>28</v>
      </c>
      <c r="D7" s="18" t="s">
        <v>505</v>
      </c>
      <c r="E7" s="18" t="s">
        <v>101</v>
      </c>
      <c r="F7" s="18" t="s">
        <v>50</v>
      </c>
      <c r="G7" s="17">
        <v>3610</v>
      </c>
      <c r="H7" s="17">
        <v>190</v>
      </c>
      <c r="I7" s="17">
        <v>0</v>
      </c>
      <c r="J7" s="17">
        <f t="shared" si="0"/>
        <v>3800</v>
      </c>
      <c r="K7" s="17">
        <v>571</v>
      </c>
      <c r="L7" s="17">
        <v>0</v>
      </c>
      <c r="M7" s="19" t="s">
        <v>500</v>
      </c>
      <c r="N7" s="18" t="s">
        <v>501</v>
      </c>
      <c r="O7" s="18" t="s">
        <v>502</v>
      </c>
      <c r="P7" s="18" t="s">
        <v>503</v>
      </c>
      <c r="Q7" s="18" t="s">
        <v>30</v>
      </c>
      <c r="R7" s="18" t="s">
        <v>31</v>
      </c>
    </row>
    <row r="8" spans="1:18" s="9" customFormat="1" ht="20.100000000000001" customHeight="1">
      <c r="A8" s="18">
        <v>2013</v>
      </c>
      <c r="B8" s="18">
        <v>9</v>
      </c>
      <c r="C8" s="18" t="s">
        <v>28</v>
      </c>
      <c r="D8" s="18" t="s">
        <v>506</v>
      </c>
      <c r="E8" s="18" t="s">
        <v>101</v>
      </c>
      <c r="F8" s="18" t="s">
        <v>50</v>
      </c>
      <c r="G8" s="17">
        <v>1805</v>
      </c>
      <c r="H8" s="17">
        <v>95</v>
      </c>
      <c r="I8" s="17">
        <v>0</v>
      </c>
      <c r="J8" s="17">
        <f t="shared" si="0"/>
        <v>1900</v>
      </c>
      <c r="K8" s="17">
        <v>235</v>
      </c>
      <c r="L8" s="17">
        <v>0</v>
      </c>
      <c r="M8" s="19" t="s">
        <v>500</v>
      </c>
      <c r="N8" s="18" t="s">
        <v>501</v>
      </c>
      <c r="O8" s="18" t="s">
        <v>502</v>
      </c>
      <c r="P8" s="18" t="s">
        <v>503</v>
      </c>
      <c r="Q8" s="18" t="s">
        <v>30</v>
      </c>
      <c r="R8" s="18" t="s">
        <v>31</v>
      </c>
    </row>
    <row r="9" spans="1:18" s="9" customFormat="1" ht="20.100000000000001" customHeight="1">
      <c r="A9" s="18">
        <v>2013</v>
      </c>
      <c r="B9" s="18">
        <v>8</v>
      </c>
      <c r="C9" s="18" t="s">
        <v>28</v>
      </c>
      <c r="D9" s="18" t="s">
        <v>507</v>
      </c>
      <c r="E9" s="18" t="s">
        <v>101</v>
      </c>
      <c r="F9" s="18" t="s">
        <v>50</v>
      </c>
      <c r="G9" s="17">
        <v>5100</v>
      </c>
      <c r="H9" s="17">
        <v>300</v>
      </c>
      <c r="I9" s="17">
        <v>0</v>
      </c>
      <c r="J9" s="17">
        <f t="shared" si="0"/>
        <v>5400</v>
      </c>
      <c r="K9" s="17">
        <v>1500</v>
      </c>
      <c r="L9" s="17">
        <v>0</v>
      </c>
      <c r="M9" s="19" t="s">
        <v>500</v>
      </c>
      <c r="N9" s="18" t="s">
        <v>501</v>
      </c>
      <c r="O9" s="18" t="s">
        <v>508</v>
      </c>
      <c r="P9" s="18" t="s">
        <v>509</v>
      </c>
      <c r="Q9" s="18" t="s">
        <v>30</v>
      </c>
      <c r="R9" s="18" t="s">
        <v>31</v>
      </c>
    </row>
    <row r="10" spans="1:18" s="9" customFormat="1" ht="20.100000000000001" customHeight="1">
      <c r="A10" s="18">
        <v>2013</v>
      </c>
      <c r="B10" s="18">
        <v>8</v>
      </c>
      <c r="C10" s="18" t="s">
        <v>28</v>
      </c>
      <c r="D10" s="18" t="s">
        <v>510</v>
      </c>
      <c r="E10" s="18" t="s">
        <v>101</v>
      </c>
      <c r="F10" s="18" t="s">
        <v>50</v>
      </c>
      <c r="G10" s="17">
        <v>4900</v>
      </c>
      <c r="H10" s="17">
        <v>300</v>
      </c>
      <c r="I10" s="17">
        <v>0</v>
      </c>
      <c r="J10" s="17">
        <f t="shared" si="0"/>
        <v>5200</v>
      </c>
      <c r="K10" s="17">
        <v>1500</v>
      </c>
      <c r="L10" s="17">
        <v>0</v>
      </c>
      <c r="M10" s="19" t="s">
        <v>500</v>
      </c>
      <c r="N10" s="18" t="s">
        <v>501</v>
      </c>
      <c r="O10" s="18" t="s">
        <v>508</v>
      </c>
      <c r="P10" s="18" t="s">
        <v>303</v>
      </c>
      <c r="Q10" s="18" t="s">
        <v>30</v>
      </c>
      <c r="R10" s="18" t="s">
        <v>31</v>
      </c>
    </row>
    <row r="11" spans="1:18" s="9" customFormat="1" ht="20.100000000000001" customHeight="1">
      <c r="A11" s="18">
        <v>2013</v>
      </c>
      <c r="B11" s="18">
        <v>9</v>
      </c>
      <c r="C11" s="18" t="s">
        <v>28</v>
      </c>
      <c r="D11" s="18" t="s">
        <v>511</v>
      </c>
      <c r="E11" s="18" t="s">
        <v>113</v>
      </c>
      <c r="F11" s="18" t="s">
        <v>29</v>
      </c>
      <c r="G11" s="17">
        <v>5618</v>
      </c>
      <c r="H11" s="17">
        <v>64</v>
      </c>
      <c r="I11" s="17">
        <v>0</v>
      </c>
      <c r="J11" s="17">
        <f t="shared" ref="J11:J16" si="1">IF(SUM(G11:I11)=0,"",SUM(G11:I11))</f>
        <v>5682</v>
      </c>
      <c r="K11" s="17">
        <v>224</v>
      </c>
      <c r="L11" s="17">
        <v>0</v>
      </c>
      <c r="M11" s="19" t="s">
        <v>500</v>
      </c>
      <c r="N11" s="18" t="s">
        <v>512</v>
      </c>
      <c r="O11" s="18" t="s">
        <v>513</v>
      </c>
      <c r="P11" s="18" t="s">
        <v>514</v>
      </c>
      <c r="Q11" s="18" t="s">
        <v>30</v>
      </c>
      <c r="R11" s="18" t="s">
        <v>31</v>
      </c>
    </row>
    <row r="12" spans="1:18" s="9" customFormat="1" ht="20.100000000000001" customHeight="1">
      <c r="A12" s="18">
        <v>2013</v>
      </c>
      <c r="B12" s="18">
        <v>9</v>
      </c>
      <c r="C12" s="18" t="s">
        <v>28</v>
      </c>
      <c r="D12" s="18" t="s">
        <v>515</v>
      </c>
      <c r="E12" s="18" t="s">
        <v>113</v>
      </c>
      <c r="F12" s="18" t="s">
        <v>29</v>
      </c>
      <c r="G12" s="17">
        <v>5379</v>
      </c>
      <c r="H12" s="17">
        <v>62</v>
      </c>
      <c r="I12" s="17">
        <v>0</v>
      </c>
      <c r="J12" s="17">
        <f t="shared" si="1"/>
        <v>5441</v>
      </c>
      <c r="K12" s="17">
        <v>300</v>
      </c>
      <c r="L12" s="17">
        <v>0</v>
      </c>
      <c r="M12" s="19" t="s">
        <v>500</v>
      </c>
      <c r="N12" s="18" t="s">
        <v>512</v>
      </c>
      <c r="O12" s="18" t="s">
        <v>513</v>
      </c>
      <c r="P12" s="18" t="s">
        <v>514</v>
      </c>
      <c r="Q12" s="18" t="s">
        <v>30</v>
      </c>
      <c r="R12" s="18" t="s">
        <v>31</v>
      </c>
    </row>
    <row r="13" spans="1:18" s="9" customFormat="1" ht="20.100000000000001" customHeight="1">
      <c r="A13" s="18">
        <v>2013</v>
      </c>
      <c r="B13" s="18">
        <v>9</v>
      </c>
      <c r="C13" s="18" t="s">
        <v>84</v>
      </c>
      <c r="D13" s="18" t="s">
        <v>516</v>
      </c>
      <c r="E13" s="18" t="s">
        <v>117</v>
      </c>
      <c r="F13" s="18" t="s">
        <v>118</v>
      </c>
      <c r="G13" s="17">
        <v>986</v>
      </c>
      <c r="H13" s="17">
        <v>90</v>
      </c>
      <c r="I13" s="17">
        <v>0</v>
      </c>
      <c r="J13" s="17">
        <f t="shared" si="1"/>
        <v>1076</v>
      </c>
      <c r="K13" s="17">
        <v>400</v>
      </c>
      <c r="L13" s="17">
        <v>0</v>
      </c>
      <c r="M13" s="19" t="s">
        <v>500</v>
      </c>
      <c r="N13" s="18" t="s">
        <v>512</v>
      </c>
      <c r="O13" s="18" t="s">
        <v>513</v>
      </c>
      <c r="P13" s="18" t="s">
        <v>514</v>
      </c>
      <c r="Q13" s="18" t="s">
        <v>30</v>
      </c>
      <c r="R13" s="18" t="s">
        <v>31</v>
      </c>
    </row>
    <row r="14" spans="1:18" s="9" customFormat="1" ht="20.100000000000001" customHeight="1">
      <c r="A14" s="18">
        <v>2013</v>
      </c>
      <c r="B14" s="18">
        <v>9</v>
      </c>
      <c r="C14" s="18" t="s">
        <v>28</v>
      </c>
      <c r="D14" s="18" t="s">
        <v>517</v>
      </c>
      <c r="E14" s="18" t="s">
        <v>113</v>
      </c>
      <c r="F14" s="18" t="s">
        <v>29</v>
      </c>
      <c r="G14" s="17">
        <v>4875</v>
      </c>
      <c r="H14" s="17">
        <v>182</v>
      </c>
      <c r="I14" s="17">
        <v>0</v>
      </c>
      <c r="J14" s="17">
        <f t="shared" si="1"/>
        <v>5057</v>
      </c>
      <c r="K14" s="17">
        <v>300</v>
      </c>
      <c r="L14" s="17">
        <v>0</v>
      </c>
      <c r="M14" s="19" t="s">
        <v>500</v>
      </c>
      <c r="N14" s="18" t="s">
        <v>512</v>
      </c>
      <c r="O14" s="18" t="s">
        <v>513</v>
      </c>
      <c r="P14" s="18" t="s">
        <v>514</v>
      </c>
      <c r="Q14" s="18" t="s">
        <v>30</v>
      </c>
      <c r="R14" s="18" t="s">
        <v>31</v>
      </c>
    </row>
    <row r="15" spans="1:18" s="9" customFormat="1" ht="20.100000000000001" customHeight="1">
      <c r="A15" s="18">
        <v>2013</v>
      </c>
      <c r="B15" s="18">
        <v>8</v>
      </c>
      <c r="C15" s="18" t="s">
        <v>28</v>
      </c>
      <c r="D15" s="18" t="s">
        <v>518</v>
      </c>
      <c r="E15" s="18" t="s">
        <v>113</v>
      </c>
      <c r="F15" s="18" t="s">
        <v>29</v>
      </c>
      <c r="G15" s="17">
        <v>2784</v>
      </c>
      <c r="H15" s="17">
        <v>52</v>
      </c>
      <c r="I15" s="17">
        <v>0</v>
      </c>
      <c r="J15" s="17">
        <f t="shared" si="1"/>
        <v>2836</v>
      </c>
      <c r="K15" s="17">
        <v>150</v>
      </c>
      <c r="L15" s="17">
        <v>0</v>
      </c>
      <c r="M15" s="19" t="s">
        <v>500</v>
      </c>
      <c r="N15" s="18" t="s">
        <v>512</v>
      </c>
      <c r="O15" s="18" t="s">
        <v>513</v>
      </c>
      <c r="P15" s="18" t="s">
        <v>514</v>
      </c>
      <c r="Q15" s="18" t="s">
        <v>30</v>
      </c>
      <c r="R15" s="18" t="s">
        <v>31</v>
      </c>
    </row>
    <row r="16" spans="1:18" s="9" customFormat="1" ht="20.100000000000001" customHeight="1">
      <c r="A16" s="18">
        <v>2013</v>
      </c>
      <c r="B16" s="18">
        <v>8</v>
      </c>
      <c r="C16" s="18" t="s">
        <v>84</v>
      </c>
      <c r="D16" s="18" t="s">
        <v>519</v>
      </c>
      <c r="E16" s="18" t="s">
        <v>117</v>
      </c>
      <c r="F16" s="18" t="s">
        <v>118</v>
      </c>
      <c r="G16" s="17">
        <v>4175</v>
      </c>
      <c r="H16" s="17">
        <v>79</v>
      </c>
      <c r="I16" s="17">
        <v>0</v>
      </c>
      <c r="J16" s="17">
        <f t="shared" si="1"/>
        <v>4254</v>
      </c>
      <c r="K16" s="17">
        <v>150</v>
      </c>
      <c r="L16" s="17">
        <v>0</v>
      </c>
      <c r="M16" s="19" t="s">
        <v>500</v>
      </c>
      <c r="N16" s="18" t="s">
        <v>512</v>
      </c>
      <c r="O16" s="18" t="s">
        <v>513</v>
      </c>
      <c r="P16" s="18" t="s">
        <v>514</v>
      </c>
      <c r="Q16" s="18" t="s">
        <v>30</v>
      </c>
      <c r="R16" s="18" t="s">
        <v>31</v>
      </c>
    </row>
    <row r="17" spans="1:18" s="9" customFormat="1" ht="20.100000000000001" customHeight="1">
      <c r="A17" s="18">
        <v>2013</v>
      </c>
      <c r="B17" s="18">
        <v>8</v>
      </c>
      <c r="C17" s="18" t="s">
        <v>28</v>
      </c>
      <c r="D17" s="18" t="s">
        <v>520</v>
      </c>
      <c r="E17" s="18" t="s">
        <v>41</v>
      </c>
      <c r="F17" s="18" t="s">
        <v>50</v>
      </c>
      <c r="G17" s="17">
        <v>2673</v>
      </c>
      <c r="H17" s="17"/>
      <c r="I17" s="17"/>
      <c r="J17" s="17">
        <v>2673</v>
      </c>
      <c r="K17" s="17">
        <v>2673</v>
      </c>
      <c r="L17" s="17"/>
      <c r="M17" s="19"/>
      <c r="N17" s="18" t="s">
        <v>521</v>
      </c>
      <c r="O17" s="18" t="s">
        <v>522</v>
      </c>
      <c r="P17" s="18" t="s">
        <v>523</v>
      </c>
      <c r="Q17" s="18" t="s">
        <v>30</v>
      </c>
      <c r="R17" s="18" t="s">
        <v>31</v>
      </c>
    </row>
    <row r="18" spans="1:18" s="9" customFormat="1" ht="20.100000000000001" customHeight="1">
      <c r="A18" s="18">
        <v>2013</v>
      </c>
      <c r="B18" s="18">
        <v>8</v>
      </c>
      <c r="C18" s="18" t="s">
        <v>28</v>
      </c>
      <c r="D18" s="18" t="s">
        <v>524</v>
      </c>
      <c r="E18" s="18" t="s">
        <v>41</v>
      </c>
      <c r="F18" s="18" t="s">
        <v>50</v>
      </c>
      <c r="G18" s="17">
        <v>5824</v>
      </c>
      <c r="H18" s="17"/>
      <c r="I18" s="17"/>
      <c r="J18" s="17">
        <v>5824</v>
      </c>
      <c r="K18" s="17">
        <v>5824</v>
      </c>
      <c r="L18" s="17"/>
      <c r="M18" s="19"/>
      <c r="N18" s="18" t="s">
        <v>521</v>
      </c>
      <c r="O18" s="18" t="s">
        <v>525</v>
      </c>
      <c r="P18" s="18" t="s">
        <v>526</v>
      </c>
      <c r="Q18" s="18" t="s">
        <v>30</v>
      </c>
      <c r="R18" s="18" t="s">
        <v>31</v>
      </c>
    </row>
    <row r="19" spans="1:18" s="9" customFormat="1" ht="20.100000000000001" customHeight="1">
      <c r="A19" s="18">
        <v>2013</v>
      </c>
      <c r="B19" s="18">
        <v>7</v>
      </c>
      <c r="C19" s="18" t="s">
        <v>28</v>
      </c>
      <c r="D19" s="18" t="s">
        <v>527</v>
      </c>
      <c r="E19" s="18" t="s">
        <v>235</v>
      </c>
      <c r="F19" s="18" t="s">
        <v>29</v>
      </c>
      <c r="G19" s="17">
        <v>100</v>
      </c>
      <c r="H19" s="17">
        <v>182</v>
      </c>
      <c r="I19" s="17">
        <v>0</v>
      </c>
      <c r="J19" s="17">
        <f>IF(SUM(G19:I19)=0,"",SUM(G19:I19))</f>
        <v>282</v>
      </c>
      <c r="K19" s="17">
        <v>96</v>
      </c>
      <c r="L19" s="17">
        <v>0</v>
      </c>
      <c r="M19" s="19" t="s">
        <v>500</v>
      </c>
      <c r="N19" s="18" t="s">
        <v>528</v>
      </c>
      <c r="O19" s="18" t="s">
        <v>529</v>
      </c>
      <c r="P19" s="18" t="s">
        <v>530</v>
      </c>
      <c r="Q19" s="18" t="s">
        <v>30</v>
      </c>
      <c r="R19" s="18" t="s">
        <v>31</v>
      </c>
    </row>
    <row r="20" spans="1:18" s="9" customFormat="1" ht="20.100000000000001" customHeight="1">
      <c r="A20" s="18">
        <v>2013</v>
      </c>
      <c r="B20" s="18">
        <v>8</v>
      </c>
      <c r="C20" s="18" t="s">
        <v>28</v>
      </c>
      <c r="D20" s="18" t="s">
        <v>531</v>
      </c>
      <c r="E20" s="18" t="s">
        <v>239</v>
      </c>
      <c r="F20" s="18" t="s">
        <v>29</v>
      </c>
      <c r="G20" s="17">
        <v>95</v>
      </c>
      <c r="H20" s="17"/>
      <c r="I20" s="17">
        <v>0</v>
      </c>
      <c r="J20" s="17">
        <v>95</v>
      </c>
      <c r="K20" s="17">
        <v>95</v>
      </c>
      <c r="L20" s="17">
        <v>0</v>
      </c>
      <c r="M20" s="19" t="s">
        <v>500</v>
      </c>
      <c r="N20" s="18" t="s">
        <v>532</v>
      </c>
      <c r="O20" s="18" t="s">
        <v>533</v>
      </c>
      <c r="P20" s="18" t="s">
        <v>534</v>
      </c>
      <c r="Q20" s="18" t="s">
        <v>30</v>
      </c>
      <c r="R20" s="18" t="s">
        <v>31</v>
      </c>
    </row>
    <row r="21" spans="1:18" s="9" customFormat="1" ht="20.100000000000001" customHeight="1">
      <c r="A21" s="18">
        <v>2013</v>
      </c>
      <c r="B21" s="18">
        <v>11</v>
      </c>
      <c r="C21" s="18" t="s">
        <v>28</v>
      </c>
      <c r="D21" s="18" t="s">
        <v>535</v>
      </c>
      <c r="E21" s="18" t="s">
        <v>239</v>
      </c>
      <c r="F21" s="18" t="s">
        <v>29</v>
      </c>
      <c r="G21" s="17">
        <v>2350</v>
      </c>
      <c r="H21" s="17">
        <v>910</v>
      </c>
      <c r="I21" s="17">
        <v>0</v>
      </c>
      <c r="J21" s="17">
        <f>IF(SUM(G21:I21)=0,"",SUM(G21:I21))</f>
        <v>3260</v>
      </c>
      <c r="K21" s="17">
        <v>350</v>
      </c>
      <c r="L21" s="17">
        <v>0</v>
      </c>
      <c r="M21" s="19" t="s">
        <v>500</v>
      </c>
      <c r="N21" s="18" t="s">
        <v>536</v>
      </c>
      <c r="O21" s="18" t="s">
        <v>537</v>
      </c>
      <c r="P21" s="18" t="s">
        <v>538</v>
      </c>
      <c r="Q21" s="18" t="s">
        <v>30</v>
      </c>
      <c r="R21" s="18" t="s">
        <v>31</v>
      </c>
    </row>
    <row r="22" spans="1:18" s="9" customFormat="1" ht="20.100000000000001" customHeight="1">
      <c r="A22" s="18">
        <v>2013</v>
      </c>
      <c r="B22" s="18">
        <v>8</v>
      </c>
      <c r="C22" s="18" t="s">
        <v>28</v>
      </c>
      <c r="D22" s="18" t="s">
        <v>539</v>
      </c>
      <c r="E22" s="18" t="s">
        <v>41</v>
      </c>
      <c r="F22" s="18" t="s">
        <v>50</v>
      </c>
      <c r="G22" s="17">
        <v>100</v>
      </c>
      <c r="H22" s="17"/>
      <c r="I22" s="17"/>
      <c r="J22" s="17">
        <f>IF(SUM(G22:I22)=0,"",SUM(G22:I22))</f>
        <v>100</v>
      </c>
      <c r="K22" s="17">
        <v>100</v>
      </c>
      <c r="L22" s="17"/>
      <c r="M22" s="19"/>
      <c r="N22" s="18" t="s">
        <v>540</v>
      </c>
      <c r="O22" s="18" t="s">
        <v>541</v>
      </c>
      <c r="P22" s="18" t="s">
        <v>542</v>
      </c>
      <c r="Q22" s="18" t="s">
        <v>30</v>
      </c>
      <c r="R22" s="18"/>
    </row>
    <row r="23" spans="1:18" s="9" customFormat="1" ht="20.100000000000001" customHeight="1">
      <c r="A23" s="18">
        <v>2013</v>
      </c>
      <c r="B23" s="18">
        <v>10</v>
      </c>
      <c r="C23" s="18" t="s">
        <v>28</v>
      </c>
      <c r="D23" s="18" t="s">
        <v>543</v>
      </c>
      <c r="E23" s="18" t="s">
        <v>239</v>
      </c>
      <c r="F23" s="18" t="s">
        <v>50</v>
      </c>
      <c r="G23" s="17">
        <v>50</v>
      </c>
      <c r="H23" s="17"/>
      <c r="I23" s="17"/>
      <c r="J23" s="17">
        <v>50</v>
      </c>
      <c r="K23" s="17">
        <v>50</v>
      </c>
      <c r="L23" s="17"/>
      <c r="M23" s="19"/>
      <c r="N23" s="18" t="s">
        <v>544</v>
      </c>
      <c r="O23" s="18" t="s">
        <v>545</v>
      </c>
      <c r="P23" s="18" t="s">
        <v>546</v>
      </c>
      <c r="Q23" s="18" t="s">
        <v>30</v>
      </c>
      <c r="R23" s="18"/>
    </row>
    <row r="24" spans="1:18" s="9" customFormat="1" ht="20.100000000000001" customHeight="1">
      <c r="A24" s="18">
        <v>2013</v>
      </c>
      <c r="B24" s="18">
        <v>7</v>
      </c>
      <c r="C24" s="18" t="s">
        <v>28</v>
      </c>
      <c r="D24" s="18" t="s">
        <v>547</v>
      </c>
      <c r="E24" s="18" t="s">
        <v>291</v>
      </c>
      <c r="F24" s="18" t="s">
        <v>50</v>
      </c>
      <c r="G24" s="17">
        <v>630</v>
      </c>
      <c r="H24" s="17">
        <f>-I37</f>
        <v>0</v>
      </c>
      <c r="I24" s="17">
        <v>0</v>
      </c>
      <c r="J24" s="17">
        <f>IF(SUM(G24:I24)=0,"",SUM(G24:I24))</f>
        <v>630</v>
      </c>
      <c r="K24" s="17">
        <v>850</v>
      </c>
      <c r="L24" s="17">
        <v>0</v>
      </c>
      <c r="M24" s="19" t="s">
        <v>500</v>
      </c>
      <c r="N24" s="18" t="s">
        <v>548</v>
      </c>
      <c r="O24" s="18" t="s">
        <v>549</v>
      </c>
      <c r="P24" s="18" t="s">
        <v>550</v>
      </c>
      <c r="Q24" s="18" t="s">
        <v>30</v>
      </c>
      <c r="R24" s="18" t="s">
        <v>31</v>
      </c>
    </row>
    <row r="25" spans="1:18" s="9" customFormat="1" ht="20.100000000000001" customHeight="1">
      <c r="A25" s="18">
        <v>2013</v>
      </c>
      <c r="B25" s="18">
        <v>7</v>
      </c>
      <c r="C25" s="18" t="s">
        <v>28</v>
      </c>
      <c r="D25" s="18" t="s">
        <v>551</v>
      </c>
      <c r="E25" s="18" t="s">
        <v>291</v>
      </c>
      <c r="F25" s="18" t="s">
        <v>43</v>
      </c>
      <c r="G25" s="17">
        <v>900</v>
      </c>
      <c r="H25" s="17">
        <v>0</v>
      </c>
      <c r="I25" s="17">
        <v>0</v>
      </c>
      <c r="J25" s="17">
        <f t="shared" ref="J25:J32" si="2">IF(SUM(G25:I25)=0,"",SUM(G25:I25))</f>
        <v>900</v>
      </c>
      <c r="K25" s="17">
        <v>900</v>
      </c>
      <c r="L25" s="17">
        <v>0</v>
      </c>
      <c r="M25" s="19" t="s">
        <v>500</v>
      </c>
      <c r="N25" s="18" t="s">
        <v>552</v>
      </c>
      <c r="O25" s="18" t="s">
        <v>553</v>
      </c>
      <c r="P25" s="18" t="s">
        <v>554</v>
      </c>
      <c r="Q25" s="18" t="s">
        <v>30</v>
      </c>
      <c r="R25" s="18" t="s">
        <v>31</v>
      </c>
    </row>
    <row r="26" spans="1:18" s="9" customFormat="1" ht="20.100000000000001" customHeight="1">
      <c r="A26" s="18">
        <v>2013</v>
      </c>
      <c r="B26" s="18">
        <v>7</v>
      </c>
      <c r="C26" s="18" t="s">
        <v>28</v>
      </c>
      <c r="D26" s="18" t="s">
        <v>555</v>
      </c>
      <c r="E26" s="18" t="s">
        <v>113</v>
      </c>
      <c r="F26" s="18" t="s">
        <v>29</v>
      </c>
      <c r="G26" s="17">
        <v>168</v>
      </c>
      <c r="H26" s="17">
        <v>0</v>
      </c>
      <c r="I26" s="17">
        <v>0</v>
      </c>
      <c r="J26" s="17">
        <f t="shared" si="2"/>
        <v>168</v>
      </c>
      <c r="K26" s="17">
        <v>168</v>
      </c>
      <c r="L26" s="17">
        <v>0</v>
      </c>
      <c r="M26" s="19" t="s">
        <v>500</v>
      </c>
      <c r="N26" s="18" t="s">
        <v>556</v>
      </c>
      <c r="O26" s="18" t="s">
        <v>557</v>
      </c>
      <c r="P26" s="18" t="s">
        <v>558</v>
      </c>
      <c r="Q26" s="18" t="s">
        <v>30</v>
      </c>
      <c r="R26" s="18" t="s">
        <v>31</v>
      </c>
    </row>
    <row r="27" spans="1:18" s="9" customFormat="1" ht="20.100000000000001" customHeight="1">
      <c r="A27" s="18">
        <v>2013</v>
      </c>
      <c r="B27" s="18">
        <v>8</v>
      </c>
      <c r="C27" s="18" t="s">
        <v>28</v>
      </c>
      <c r="D27" s="18" t="s">
        <v>559</v>
      </c>
      <c r="E27" s="18" t="s">
        <v>304</v>
      </c>
      <c r="F27" s="18" t="s">
        <v>43</v>
      </c>
      <c r="G27" s="17">
        <v>15091</v>
      </c>
      <c r="H27" s="17">
        <v>1322</v>
      </c>
      <c r="I27" s="17">
        <v>0</v>
      </c>
      <c r="J27" s="17">
        <f t="shared" si="2"/>
        <v>16413</v>
      </c>
      <c r="K27" s="17">
        <v>500</v>
      </c>
      <c r="L27" s="17">
        <v>0</v>
      </c>
      <c r="M27" s="19" t="s">
        <v>500</v>
      </c>
      <c r="N27" s="18" t="s">
        <v>560</v>
      </c>
      <c r="O27" s="18" t="s">
        <v>561</v>
      </c>
      <c r="P27" s="18" t="s">
        <v>562</v>
      </c>
      <c r="Q27" s="18" t="s">
        <v>30</v>
      </c>
      <c r="R27" s="18" t="s">
        <v>31</v>
      </c>
    </row>
    <row r="28" spans="1:18" s="9" customFormat="1" ht="20.100000000000001" customHeight="1">
      <c r="A28" s="18">
        <v>2013</v>
      </c>
      <c r="B28" s="18">
        <v>7</v>
      </c>
      <c r="C28" s="18" t="s">
        <v>28</v>
      </c>
      <c r="D28" s="18" t="s">
        <v>563</v>
      </c>
      <c r="E28" s="18" t="s">
        <v>101</v>
      </c>
      <c r="F28" s="18" t="s">
        <v>29</v>
      </c>
      <c r="G28" s="17">
        <v>84</v>
      </c>
      <c r="H28" s="17">
        <v>0</v>
      </c>
      <c r="I28" s="17">
        <v>0</v>
      </c>
      <c r="J28" s="17">
        <f t="shared" si="2"/>
        <v>84</v>
      </c>
      <c r="K28" s="17">
        <v>84</v>
      </c>
      <c r="L28" s="17">
        <v>0</v>
      </c>
      <c r="M28" s="19" t="s">
        <v>500</v>
      </c>
      <c r="N28" s="18" t="s">
        <v>564</v>
      </c>
      <c r="O28" s="18" t="s">
        <v>565</v>
      </c>
      <c r="P28" s="18" t="s">
        <v>566</v>
      </c>
      <c r="Q28" s="18" t="s">
        <v>30</v>
      </c>
      <c r="R28" s="18" t="s">
        <v>31</v>
      </c>
    </row>
    <row r="29" spans="1:18" s="9" customFormat="1" ht="20.100000000000001" customHeight="1">
      <c r="A29" s="18">
        <v>2013</v>
      </c>
      <c r="B29" s="18">
        <v>7</v>
      </c>
      <c r="C29" s="18" t="s">
        <v>28</v>
      </c>
      <c r="D29" s="18" t="s">
        <v>567</v>
      </c>
      <c r="E29" s="18" t="s">
        <v>113</v>
      </c>
      <c r="F29" s="18" t="s">
        <v>29</v>
      </c>
      <c r="G29" s="17">
        <v>250</v>
      </c>
      <c r="H29" s="17">
        <v>0</v>
      </c>
      <c r="I29" s="17">
        <v>0</v>
      </c>
      <c r="J29" s="17">
        <f t="shared" si="2"/>
        <v>250</v>
      </c>
      <c r="K29" s="17">
        <v>250</v>
      </c>
      <c r="L29" s="17">
        <v>0</v>
      </c>
      <c r="M29" s="19" t="s">
        <v>500</v>
      </c>
      <c r="N29" s="18" t="s">
        <v>556</v>
      </c>
      <c r="O29" s="18" t="s">
        <v>568</v>
      </c>
      <c r="P29" s="18" t="s">
        <v>569</v>
      </c>
      <c r="Q29" s="18" t="s">
        <v>30</v>
      </c>
      <c r="R29" s="18" t="s">
        <v>31</v>
      </c>
    </row>
    <row r="30" spans="1:18" s="9" customFormat="1" ht="20.100000000000001" customHeight="1">
      <c r="A30" s="18">
        <v>2013</v>
      </c>
      <c r="B30" s="18">
        <v>11</v>
      </c>
      <c r="C30" s="18" t="s">
        <v>28</v>
      </c>
      <c r="D30" s="18" t="s">
        <v>570</v>
      </c>
      <c r="E30" s="18" t="s">
        <v>113</v>
      </c>
      <c r="F30" s="18" t="s">
        <v>29</v>
      </c>
      <c r="G30" s="17">
        <v>4000</v>
      </c>
      <c r="H30" s="17">
        <v>0</v>
      </c>
      <c r="I30" s="17">
        <v>0</v>
      </c>
      <c r="J30" s="17">
        <f t="shared" si="2"/>
        <v>4000</v>
      </c>
      <c r="K30" s="17">
        <v>0</v>
      </c>
      <c r="L30" s="17">
        <v>0</v>
      </c>
      <c r="M30" s="19" t="s">
        <v>500</v>
      </c>
      <c r="N30" s="18" t="s">
        <v>571</v>
      </c>
      <c r="O30" s="18" t="s">
        <v>572</v>
      </c>
      <c r="P30" s="18" t="s">
        <v>573</v>
      </c>
      <c r="Q30" s="18" t="s">
        <v>30</v>
      </c>
      <c r="R30" s="18" t="s">
        <v>31</v>
      </c>
    </row>
    <row r="31" spans="1:18" s="9" customFormat="1" ht="20.100000000000001" customHeight="1">
      <c r="A31" s="18">
        <v>2013</v>
      </c>
      <c r="B31" s="18">
        <v>8</v>
      </c>
      <c r="C31" s="18" t="s">
        <v>84</v>
      </c>
      <c r="D31" s="18" t="s">
        <v>574</v>
      </c>
      <c r="E31" s="18" t="s">
        <v>117</v>
      </c>
      <c r="F31" s="18" t="s">
        <v>118</v>
      </c>
      <c r="G31" s="17">
        <v>35</v>
      </c>
      <c r="H31" s="17">
        <v>0</v>
      </c>
      <c r="I31" s="17">
        <v>0</v>
      </c>
      <c r="J31" s="17">
        <f t="shared" si="2"/>
        <v>35</v>
      </c>
      <c r="K31" s="17" t="s">
        <v>85</v>
      </c>
      <c r="L31" s="17">
        <v>0</v>
      </c>
      <c r="M31" s="19" t="s">
        <v>500</v>
      </c>
      <c r="N31" s="18" t="s">
        <v>571</v>
      </c>
      <c r="O31" s="18" t="s">
        <v>575</v>
      </c>
      <c r="P31" s="18" t="s">
        <v>576</v>
      </c>
      <c r="Q31" s="18" t="s">
        <v>30</v>
      </c>
      <c r="R31" s="18" t="s">
        <v>31</v>
      </c>
    </row>
    <row r="32" spans="1:18" s="9" customFormat="1" ht="20.100000000000001" customHeight="1">
      <c r="A32" s="18">
        <v>2013</v>
      </c>
      <c r="B32" s="18">
        <v>7</v>
      </c>
      <c r="C32" s="18" t="s">
        <v>28</v>
      </c>
      <c r="D32" s="18" t="s">
        <v>577</v>
      </c>
      <c r="E32" s="18" t="s">
        <v>305</v>
      </c>
      <c r="F32" s="18" t="s">
        <v>70</v>
      </c>
      <c r="G32" s="17">
        <v>1700</v>
      </c>
      <c r="H32" s="17" t="s">
        <v>85</v>
      </c>
      <c r="I32" s="17" t="s">
        <v>85</v>
      </c>
      <c r="J32" s="17">
        <f t="shared" si="2"/>
        <v>1700</v>
      </c>
      <c r="K32" s="17">
        <v>1700</v>
      </c>
      <c r="L32" s="17" t="s">
        <v>85</v>
      </c>
      <c r="M32" s="19" t="s">
        <v>500</v>
      </c>
      <c r="N32" s="18" t="s">
        <v>578</v>
      </c>
      <c r="O32" s="18" t="s">
        <v>579</v>
      </c>
      <c r="P32" s="18" t="s">
        <v>580</v>
      </c>
      <c r="Q32" s="18" t="s">
        <v>30</v>
      </c>
      <c r="R32" s="18" t="s">
        <v>31</v>
      </c>
    </row>
    <row r="33" spans="1:18" s="9" customFormat="1" ht="20.100000000000001" customHeight="1">
      <c r="A33" s="18">
        <v>2013</v>
      </c>
      <c r="B33" s="18">
        <v>12</v>
      </c>
      <c r="C33" s="18" t="s">
        <v>28</v>
      </c>
      <c r="D33" s="18" t="s">
        <v>581</v>
      </c>
      <c r="E33" s="18" t="s">
        <v>113</v>
      </c>
      <c r="F33" s="18" t="s">
        <v>29</v>
      </c>
      <c r="G33" s="17">
        <v>2300</v>
      </c>
      <c r="H33" s="17">
        <v>0</v>
      </c>
      <c r="I33" s="17">
        <v>0</v>
      </c>
      <c r="J33" s="17">
        <f>IF(SUM(G33:I33)=0,"",SUM(G33:I33))</f>
        <v>2300</v>
      </c>
      <c r="K33" s="17">
        <v>0</v>
      </c>
      <c r="L33" s="17">
        <v>0</v>
      </c>
      <c r="M33" s="19" t="s">
        <v>500</v>
      </c>
      <c r="N33" s="18" t="s">
        <v>582</v>
      </c>
      <c r="O33" s="18" t="s">
        <v>583</v>
      </c>
      <c r="P33" s="18" t="s">
        <v>584</v>
      </c>
      <c r="Q33" s="18" t="s">
        <v>30</v>
      </c>
      <c r="R33" s="18" t="s">
        <v>31</v>
      </c>
    </row>
    <row r="34" spans="1:18" s="9" customFormat="1" ht="20.100000000000001" customHeight="1">
      <c r="A34" s="18">
        <v>2013</v>
      </c>
      <c r="B34" s="18">
        <v>7</v>
      </c>
      <c r="C34" s="18" t="s">
        <v>28</v>
      </c>
      <c r="D34" s="18" t="s">
        <v>585</v>
      </c>
      <c r="E34" s="18" t="s">
        <v>304</v>
      </c>
      <c r="F34" s="18" t="s">
        <v>29</v>
      </c>
      <c r="G34" s="17">
        <v>340</v>
      </c>
      <c r="H34" s="17">
        <v>0</v>
      </c>
      <c r="I34" s="17">
        <v>0</v>
      </c>
      <c r="J34" s="17">
        <f>IF(SUM(G34:I34)=0,"",SUM(G34:I34))</f>
        <v>340</v>
      </c>
      <c r="K34" s="17">
        <v>340</v>
      </c>
      <c r="L34" s="17">
        <v>0</v>
      </c>
      <c r="M34" s="19" t="s">
        <v>500</v>
      </c>
      <c r="N34" s="18" t="s">
        <v>586</v>
      </c>
      <c r="O34" s="18" t="s">
        <v>587</v>
      </c>
      <c r="P34" s="18" t="s">
        <v>303</v>
      </c>
      <c r="Q34" s="18" t="s">
        <v>30</v>
      </c>
      <c r="R34" s="18" t="s">
        <v>31</v>
      </c>
    </row>
    <row r="35" spans="1:18" s="9" customFormat="1" ht="20.100000000000001" customHeight="1">
      <c r="A35" s="18">
        <v>2013</v>
      </c>
      <c r="B35" s="18">
        <v>8</v>
      </c>
      <c r="C35" s="18" t="s">
        <v>28</v>
      </c>
      <c r="D35" s="18" t="s">
        <v>588</v>
      </c>
      <c r="E35" s="18" t="s">
        <v>305</v>
      </c>
      <c r="F35" s="18" t="s">
        <v>29</v>
      </c>
      <c r="G35" s="17">
        <v>40</v>
      </c>
      <c r="H35" s="17">
        <v>0</v>
      </c>
      <c r="I35" s="17">
        <v>0</v>
      </c>
      <c r="J35" s="17">
        <f>IF(SUM(G35:I35)=0,"",SUM(G35:I35))</f>
        <v>40</v>
      </c>
      <c r="K35" s="17">
        <v>40</v>
      </c>
      <c r="L35" s="17">
        <v>0</v>
      </c>
      <c r="M35" s="19" t="s">
        <v>500</v>
      </c>
      <c r="N35" s="18" t="s">
        <v>589</v>
      </c>
      <c r="O35" s="18" t="s">
        <v>590</v>
      </c>
      <c r="P35" s="18" t="s">
        <v>591</v>
      </c>
      <c r="Q35" s="18" t="s">
        <v>30</v>
      </c>
      <c r="R35" s="18" t="s">
        <v>31</v>
      </c>
    </row>
    <row r="36" spans="1:18" s="9" customFormat="1" ht="20.100000000000001" customHeight="1">
      <c r="A36" s="18">
        <v>2013</v>
      </c>
      <c r="B36" s="18">
        <v>7</v>
      </c>
      <c r="C36" s="18" t="s">
        <v>28</v>
      </c>
      <c r="D36" s="18" t="s">
        <v>592</v>
      </c>
      <c r="E36" s="18" t="s">
        <v>113</v>
      </c>
      <c r="F36" s="18" t="s">
        <v>29</v>
      </c>
      <c r="G36" s="17">
        <v>1500</v>
      </c>
      <c r="H36" s="17">
        <v>0</v>
      </c>
      <c r="I36" s="17">
        <v>0</v>
      </c>
      <c r="J36" s="17">
        <f t="shared" ref="J36:J44" si="3">IF(SUM(G36:I36)=0,"",SUM(G36:I36))</f>
        <v>1500</v>
      </c>
      <c r="K36" s="17">
        <v>1500</v>
      </c>
      <c r="L36" s="17">
        <v>0</v>
      </c>
      <c r="M36" s="19" t="s">
        <v>500</v>
      </c>
      <c r="N36" s="18" t="s">
        <v>593</v>
      </c>
      <c r="O36" s="18" t="s">
        <v>594</v>
      </c>
      <c r="P36" s="18" t="s">
        <v>595</v>
      </c>
      <c r="Q36" s="18" t="s">
        <v>30</v>
      </c>
      <c r="R36" s="18" t="s">
        <v>31</v>
      </c>
    </row>
    <row r="37" spans="1:18" s="9" customFormat="1" ht="20.100000000000001" customHeight="1">
      <c r="A37" s="18">
        <v>2013</v>
      </c>
      <c r="B37" s="18">
        <v>7</v>
      </c>
      <c r="C37" s="18" t="s">
        <v>28</v>
      </c>
      <c r="D37" s="18" t="s">
        <v>596</v>
      </c>
      <c r="E37" s="18" t="s">
        <v>113</v>
      </c>
      <c r="F37" s="18" t="s">
        <v>29</v>
      </c>
      <c r="G37" s="17">
        <v>261</v>
      </c>
      <c r="H37" s="17">
        <v>0</v>
      </c>
      <c r="I37" s="17">
        <v>0</v>
      </c>
      <c r="J37" s="17">
        <f t="shared" si="3"/>
        <v>261</v>
      </c>
      <c r="K37" s="17">
        <v>261</v>
      </c>
      <c r="L37" s="17">
        <v>0</v>
      </c>
      <c r="M37" s="19" t="s">
        <v>500</v>
      </c>
      <c r="N37" s="18" t="s">
        <v>597</v>
      </c>
      <c r="O37" s="18" t="s">
        <v>598</v>
      </c>
      <c r="P37" s="18" t="s">
        <v>599</v>
      </c>
      <c r="Q37" s="18" t="s">
        <v>30</v>
      </c>
      <c r="R37" s="18" t="s">
        <v>31</v>
      </c>
    </row>
    <row r="38" spans="1:18" s="9" customFormat="1" ht="20.100000000000001" customHeight="1">
      <c r="A38" s="18">
        <v>2013</v>
      </c>
      <c r="B38" s="18">
        <v>9</v>
      </c>
      <c r="C38" s="18" t="s">
        <v>28</v>
      </c>
      <c r="D38" s="18" t="s">
        <v>600</v>
      </c>
      <c r="E38" s="18" t="s">
        <v>113</v>
      </c>
      <c r="F38" s="18" t="s">
        <v>29</v>
      </c>
      <c r="G38" s="17">
        <v>820</v>
      </c>
      <c r="H38" s="17">
        <v>0</v>
      </c>
      <c r="I38" s="17">
        <v>0</v>
      </c>
      <c r="J38" s="17">
        <f t="shared" si="3"/>
        <v>820</v>
      </c>
      <c r="K38" s="17">
        <v>820</v>
      </c>
      <c r="L38" s="17">
        <v>0</v>
      </c>
      <c r="M38" s="19" t="s">
        <v>500</v>
      </c>
      <c r="N38" s="18" t="s">
        <v>597</v>
      </c>
      <c r="O38" s="18" t="s">
        <v>601</v>
      </c>
      <c r="P38" s="18" t="s">
        <v>602</v>
      </c>
      <c r="Q38" s="18" t="s">
        <v>30</v>
      </c>
      <c r="R38" s="18" t="s">
        <v>31</v>
      </c>
    </row>
    <row r="39" spans="1:18" s="9" customFormat="1" ht="20.100000000000001" customHeight="1">
      <c r="A39" s="18">
        <v>2013</v>
      </c>
      <c r="B39" s="18">
        <v>9</v>
      </c>
      <c r="C39" s="18" t="s">
        <v>28</v>
      </c>
      <c r="D39" s="18" t="s">
        <v>603</v>
      </c>
      <c r="E39" s="18" t="s">
        <v>113</v>
      </c>
      <c r="F39" s="18" t="s">
        <v>29</v>
      </c>
      <c r="G39" s="17">
        <v>300</v>
      </c>
      <c r="H39" s="17">
        <v>0</v>
      </c>
      <c r="I39" s="17">
        <v>0</v>
      </c>
      <c r="J39" s="17">
        <f t="shared" si="3"/>
        <v>300</v>
      </c>
      <c r="K39" s="17">
        <v>300</v>
      </c>
      <c r="L39" s="17">
        <v>0</v>
      </c>
      <c r="M39" s="19" t="s">
        <v>500</v>
      </c>
      <c r="N39" s="18" t="s">
        <v>597</v>
      </c>
      <c r="O39" s="18" t="s">
        <v>598</v>
      </c>
      <c r="P39" s="18" t="s">
        <v>599</v>
      </c>
      <c r="Q39" s="18" t="s">
        <v>30</v>
      </c>
      <c r="R39" s="18" t="s">
        <v>31</v>
      </c>
    </row>
    <row r="40" spans="1:18" s="9" customFormat="1" ht="20.100000000000001" customHeight="1">
      <c r="A40" s="18">
        <v>2013</v>
      </c>
      <c r="B40" s="18">
        <v>7</v>
      </c>
      <c r="C40" s="18" t="s">
        <v>28</v>
      </c>
      <c r="D40" s="18" t="s">
        <v>604</v>
      </c>
      <c r="E40" s="18" t="s">
        <v>308</v>
      </c>
      <c r="F40" s="18" t="s">
        <v>29</v>
      </c>
      <c r="G40" s="17">
        <v>420</v>
      </c>
      <c r="H40" s="17">
        <v>0</v>
      </c>
      <c r="I40" s="17">
        <v>0</v>
      </c>
      <c r="J40" s="17">
        <f t="shared" si="3"/>
        <v>420</v>
      </c>
      <c r="K40" s="17">
        <v>0</v>
      </c>
      <c r="L40" s="17">
        <v>0</v>
      </c>
      <c r="M40" s="19" t="s">
        <v>500</v>
      </c>
      <c r="N40" s="18" t="s">
        <v>605</v>
      </c>
      <c r="O40" s="18" t="s">
        <v>606</v>
      </c>
      <c r="P40" s="18" t="s">
        <v>607</v>
      </c>
      <c r="Q40" s="18" t="s">
        <v>30</v>
      </c>
      <c r="R40" s="18" t="s">
        <v>31</v>
      </c>
    </row>
    <row r="41" spans="1:18" s="9" customFormat="1" ht="20.100000000000001" customHeight="1">
      <c r="A41" s="18">
        <v>2013</v>
      </c>
      <c r="B41" s="18">
        <v>7</v>
      </c>
      <c r="C41" s="18" t="s">
        <v>28</v>
      </c>
      <c r="D41" s="18" t="s">
        <v>608</v>
      </c>
      <c r="E41" s="18" t="s">
        <v>113</v>
      </c>
      <c r="F41" s="18" t="s">
        <v>29</v>
      </c>
      <c r="G41" s="17">
        <v>330</v>
      </c>
      <c r="H41" s="17">
        <v>0</v>
      </c>
      <c r="I41" s="17">
        <v>0</v>
      </c>
      <c r="J41" s="17">
        <f t="shared" si="3"/>
        <v>330</v>
      </c>
      <c r="K41" s="17">
        <v>0</v>
      </c>
      <c r="L41" s="17">
        <v>0</v>
      </c>
      <c r="M41" s="19" t="s">
        <v>500</v>
      </c>
      <c r="N41" s="18" t="s">
        <v>605</v>
      </c>
      <c r="O41" s="18" t="s">
        <v>606</v>
      </c>
      <c r="P41" s="18" t="s">
        <v>607</v>
      </c>
      <c r="Q41" s="18" t="s">
        <v>30</v>
      </c>
      <c r="R41" s="18" t="s">
        <v>31</v>
      </c>
    </row>
    <row r="42" spans="1:18" s="9" customFormat="1" ht="20.100000000000001" customHeight="1">
      <c r="A42" s="18">
        <v>2013</v>
      </c>
      <c r="B42" s="18">
        <v>8</v>
      </c>
      <c r="C42" s="18" t="s">
        <v>28</v>
      </c>
      <c r="D42" s="18" t="s">
        <v>609</v>
      </c>
      <c r="E42" s="18" t="s">
        <v>113</v>
      </c>
      <c r="F42" s="18" t="s">
        <v>29</v>
      </c>
      <c r="G42" s="17">
        <v>72</v>
      </c>
      <c r="H42" s="17">
        <v>0</v>
      </c>
      <c r="I42" s="17">
        <v>0</v>
      </c>
      <c r="J42" s="17">
        <f t="shared" si="3"/>
        <v>72</v>
      </c>
      <c r="K42" s="17">
        <v>0</v>
      </c>
      <c r="L42" s="17">
        <v>0</v>
      </c>
      <c r="M42" s="19" t="s">
        <v>500</v>
      </c>
      <c r="N42" s="18" t="s">
        <v>605</v>
      </c>
      <c r="O42" s="18" t="s">
        <v>606</v>
      </c>
      <c r="P42" s="18" t="s">
        <v>607</v>
      </c>
      <c r="Q42" s="18" t="s">
        <v>30</v>
      </c>
      <c r="R42" s="18" t="s">
        <v>31</v>
      </c>
    </row>
    <row r="43" spans="1:18" s="9" customFormat="1" ht="20.100000000000001" customHeight="1">
      <c r="A43" s="18">
        <v>2013</v>
      </c>
      <c r="B43" s="18">
        <v>8</v>
      </c>
      <c r="C43" s="18" t="s">
        <v>28</v>
      </c>
      <c r="D43" s="18" t="s">
        <v>610</v>
      </c>
      <c r="E43" s="18" t="s">
        <v>312</v>
      </c>
      <c r="F43" s="18" t="s">
        <v>70</v>
      </c>
      <c r="G43" s="17">
        <v>22</v>
      </c>
      <c r="H43" s="17">
        <v>0</v>
      </c>
      <c r="I43" s="17">
        <v>0</v>
      </c>
      <c r="J43" s="17">
        <f t="shared" si="3"/>
        <v>22</v>
      </c>
      <c r="K43" s="17">
        <v>0</v>
      </c>
      <c r="L43" s="17">
        <v>0</v>
      </c>
      <c r="M43" s="19" t="s">
        <v>500</v>
      </c>
      <c r="N43" s="18" t="s">
        <v>605</v>
      </c>
      <c r="O43" s="18" t="s">
        <v>611</v>
      </c>
      <c r="P43" s="18" t="s">
        <v>612</v>
      </c>
      <c r="Q43" s="18" t="s">
        <v>30</v>
      </c>
      <c r="R43" s="18" t="s">
        <v>31</v>
      </c>
    </row>
    <row r="44" spans="1:18" s="9" customFormat="1" ht="20.100000000000001" customHeight="1">
      <c r="A44" s="18">
        <v>2013</v>
      </c>
      <c r="B44" s="18">
        <v>7</v>
      </c>
      <c r="C44" s="18" t="s">
        <v>28</v>
      </c>
      <c r="D44" s="18" t="s">
        <v>613</v>
      </c>
      <c r="E44" s="18" t="s">
        <v>113</v>
      </c>
      <c r="F44" s="18" t="s">
        <v>29</v>
      </c>
      <c r="G44" s="17">
        <v>700</v>
      </c>
      <c r="H44" s="17">
        <v>500</v>
      </c>
      <c r="I44" s="17">
        <v>0</v>
      </c>
      <c r="J44" s="17">
        <f t="shared" si="3"/>
        <v>1200</v>
      </c>
      <c r="K44" s="17">
        <v>700</v>
      </c>
      <c r="L44" s="17">
        <v>0</v>
      </c>
      <c r="M44" s="19" t="s">
        <v>500</v>
      </c>
      <c r="N44" s="18" t="s">
        <v>605</v>
      </c>
      <c r="O44" s="18" t="s">
        <v>614</v>
      </c>
      <c r="P44" s="18" t="s">
        <v>615</v>
      </c>
      <c r="Q44" s="18" t="s">
        <v>30</v>
      </c>
      <c r="R44" s="18" t="s">
        <v>31</v>
      </c>
    </row>
    <row r="45" spans="1:18" s="9" customFormat="1" ht="20.100000000000001" customHeight="1">
      <c r="A45" s="18">
        <v>2013</v>
      </c>
      <c r="B45" s="18">
        <v>12</v>
      </c>
      <c r="C45" s="18" t="s">
        <v>28</v>
      </c>
      <c r="D45" s="18" t="s">
        <v>616</v>
      </c>
      <c r="E45" s="18" t="s">
        <v>113</v>
      </c>
      <c r="F45" s="18" t="s">
        <v>29</v>
      </c>
      <c r="G45" s="17">
        <v>1000</v>
      </c>
      <c r="H45" s="17">
        <v>0</v>
      </c>
      <c r="I45" s="17">
        <v>0</v>
      </c>
      <c r="J45" s="17">
        <v>1000</v>
      </c>
      <c r="K45" s="17">
        <v>1000</v>
      </c>
      <c r="L45" s="17"/>
      <c r="M45" s="19" t="s">
        <v>500</v>
      </c>
      <c r="N45" s="18" t="s">
        <v>605</v>
      </c>
      <c r="O45" s="18" t="s">
        <v>614</v>
      </c>
      <c r="P45" s="18" t="s">
        <v>615</v>
      </c>
      <c r="Q45" s="18" t="s">
        <v>30</v>
      </c>
      <c r="R45" s="18" t="s">
        <v>31</v>
      </c>
    </row>
    <row r="46" spans="1:18" s="9" customFormat="1" ht="20.100000000000001" customHeight="1">
      <c r="A46" s="18">
        <v>2013</v>
      </c>
      <c r="B46" s="18">
        <v>7</v>
      </c>
      <c r="C46" s="18" t="s">
        <v>28</v>
      </c>
      <c r="D46" s="18" t="s">
        <v>617</v>
      </c>
      <c r="E46" s="18" t="s">
        <v>235</v>
      </c>
      <c r="F46" s="18" t="s">
        <v>29</v>
      </c>
      <c r="G46" s="17">
        <v>333</v>
      </c>
      <c r="H46" s="17">
        <v>0</v>
      </c>
      <c r="I46" s="17">
        <v>0</v>
      </c>
      <c r="J46" s="17">
        <f>SUM(G46:I46)</f>
        <v>333</v>
      </c>
      <c r="K46" s="17">
        <v>333</v>
      </c>
      <c r="L46" s="17">
        <v>0</v>
      </c>
      <c r="M46" s="19" t="s">
        <v>500</v>
      </c>
      <c r="N46" s="18" t="s">
        <v>618</v>
      </c>
      <c r="O46" s="18" t="s">
        <v>619</v>
      </c>
      <c r="P46" s="18" t="s">
        <v>620</v>
      </c>
      <c r="Q46" s="18" t="s">
        <v>30</v>
      </c>
      <c r="R46" s="18" t="s">
        <v>31</v>
      </c>
    </row>
    <row r="47" spans="1:18" s="9" customFormat="1" ht="20.100000000000001" customHeight="1">
      <c r="A47" s="18">
        <v>2013</v>
      </c>
      <c r="B47" s="18">
        <v>7</v>
      </c>
      <c r="C47" s="18" t="s">
        <v>28</v>
      </c>
      <c r="D47" s="18" t="s">
        <v>621</v>
      </c>
      <c r="E47" s="18" t="s">
        <v>235</v>
      </c>
      <c r="F47" s="18" t="s">
        <v>29</v>
      </c>
      <c r="G47" s="17">
        <v>140</v>
      </c>
      <c r="H47" s="17">
        <v>8</v>
      </c>
      <c r="I47" s="17">
        <v>0</v>
      </c>
      <c r="J47" s="17">
        <f>SUM(G47:I47)</f>
        <v>148</v>
      </c>
      <c r="K47" s="17">
        <v>148</v>
      </c>
      <c r="L47" s="17">
        <v>0</v>
      </c>
      <c r="M47" s="19" t="s">
        <v>500</v>
      </c>
      <c r="N47" s="18" t="s">
        <v>618</v>
      </c>
      <c r="O47" s="18" t="s">
        <v>619</v>
      </c>
      <c r="P47" s="18" t="s">
        <v>620</v>
      </c>
      <c r="Q47" s="18" t="s">
        <v>30</v>
      </c>
      <c r="R47" s="18" t="s">
        <v>31</v>
      </c>
    </row>
    <row r="48" spans="1:18" s="9" customFormat="1" ht="20.100000000000001" customHeight="1">
      <c r="A48" s="18">
        <v>2013</v>
      </c>
      <c r="B48" s="18">
        <v>9</v>
      </c>
      <c r="C48" s="18" t="s">
        <v>28</v>
      </c>
      <c r="D48" s="18" t="s">
        <v>622</v>
      </c>
      <c r="E48" s="18" t="s">
        <v>113</v>
      </c>
      <c r="F48" s="18" t="s">
        <v>29</v>
      </c>
      <c r="G48" s="17">
        <v>117</v>
      </c>
      <c r="H48" s="17">
        <v>0</v>
      </c>
      <c r="I48" s="17">
        <v>0</v>
      </c>
      <c r="J48" s="17">
        <v>117</v>
      </c>
      <c r="K48" s="17">
        <v>0</v>
      </c>
      <c r="L48" s="17">
        <v>0</v>
      </c>
      <c r="M48" s="19" t="s">
        <v>500</v>
      </c>
      <c r="N48" s="18" t="s">
        <v>618</v>
      </c>
      <c r="O48" s="18" t="s">
        <v>623</v>
      </c>
      <c r="P48" s="18" t="s">
        <v>624</v>
      </c>
      <c r="Q48" s="18" t="s">
        <v>30</v>
      </c>
      <c r="R48" s="18" t="s">
        <v>31</v>
      </c>
    </row>
    <row r="49" spans="1:18" s="9" customFormat="1" ht="20.100000000000001" customHeight="1">
      <c r="A49" s="18">
        <v>2013</v>
      </c>
      <c r="B49" s="18">
        <v>12</v>
      </c>
      <c r="C49" s="18" t="s">
        <v>28</v>
      </c>
      <c r="D49" s="18" t="s">
        <v>625</v>
      </c>
      <c r="E49" s="18" t="s">
        <v>113</v>
      </c>
      <c r="F49" s="18" t="s">
        <v>29</v>
      </c>
      <c r="G49" s="17">
        <v>1110</v>
      </c>
      <c r="H49" s="17">
        <v>0</v>
      </c>
      <c r="I49" s="17">
        <v>0</v>
      </c>
      <c r="J49" s="17">
        <v>1110</v>
      </c>
      <c r="K49" s="17">
        <v>0</v>
      </c>
      <c r="L49" s="17">
        <v>0</v>
      </c>
      <c r="M49" s="19" t="s">
        <v>500</v>
      </c>
      <c r="N49" s="18" t="s">
        <v>618</v>
      </c>
      <c r="O49" s="18" t="s">
        <v>623</v>
      </c>
      <c r="P49" s="18" t="s">
        <v>624</v>
      </c>
      <c r="Q49" s="18" t="s">
        <v>30</v>
      </c>
      <c r="R49" s="18" t="s">
        <v>31</v>
      </c>
    </row>
    <row r="50" spans="1:18" s="9" customFormat="1" ht="20.100000000000001" customHeight="1">
      <c r="A50" s="18">
        <v>2013</v>
      </c>
      <c r="B50" s="18">
        <v>7</v>
      </c>
      <c r="C50" s="18" t="s">
        <v>28</v>
      </c>
      <c r="D50" s="18" t="s">
        <v>626</v>
      </c>
      <c r="E50" s="18" t="s">
        <v>235</v>
      </c>
      <c r="F50" s="18" t="s">
        <v>50</v>
      </c>
      <c r="G50" s="17">
        <v>236</v>
      </c>
      <c r="H50" s="17">
        <v>0</v>
      </c>
      <c r="I50" s="17">
        <v>0</v>
      </c>
      <c r="J50" s="17">
        <f>IF(SUM(G50:I50)=0,"",SUM(G50:I50))</f>
        <v>236</v>
      </c>
      <c r="K50" s="17">
        <v>0</v>
      </c>
      <c r="L50" s="17">
        <v>0</v>
      </c>
      <c r="M50" s="19" t="s">
        <v>500</v>
      </c>
      <c r="N50" s="18" t="s">
        <v>627</v>
      </c>
      <c r="O50" s="18" t="s">
        <v>628</v>
      </c>
      <c r="P50" s="18" t="s">
        <v>629</v>
      </c>
      <c r="Q50" s="18" t="s">
        <v>30</v>
      </c>
      <c r="R50" s="18" t="s">
        <v>31</v>
      </c>
    </row>
    <row r="51" spans="1:18" s="9" customFormat="1" ht="20.100000000000001" customHeight="1">
      <c r="A51" s="18">
        <v>2013</v>
      </c>
      <c r="B51" s="18">
        <v>8</v>
      </c>
      <c r="C51" s="18" t="s">
        <v>28</v>
      </c>
      <c r="D51" s="18" t="s">
        <v>630</v>
      </c>
      <c r="E51" s="18" t="s">
        <v>101</v>
      </c>
      <c r="F51" s="18" t="s">
        <v>29</v>
      </c>
      <c r="G51" s="17">
        <v>33</v>
      </c>
      <c r="H51" s="17">
        <v>0</v>
      </c>
      <c r="I51" s="17">
        <v>0</v>
      </c>
      <c r="J51" s="17">
        <f>IF(SUM(G51:I51)=0,"",SUM(G51:I51))</f>
        <v>33</v>
      </c>
      <c r="K51" s="17">
        <v>0</v>
      </c>
      <c r="L51" s="17">
        <v>0</v>
      </c>
      <c r="M51" s="19" t="s">
        <v>500</v>
      </c>
      <c r="N51" s="18" t="s">
        <v>627</v>
      </c>
      <c r="O51" s="18" t="s">
        <v>631</v>
      </c>
      <c r="P51" s="18" t="s">
        <v>632</v>
      </c>
      <c r="Q51" s="18" t="s">
        <v>30</v>
      </c>
      <c r="R51" s="18" t="s">
        <v>31</v>
      </c>
    </row>
    <row r="52" spans="1:18" s="9" customFormat="1" ht="20.100000000000001" customHeight="1">
      <c r="A52" s="18">
        <v>2013</v>
      </c>
      <c r="B52" s="18">
        <v>12</v>
      </c>
      <c r="C52" s="18" t="s">
        <v>28</v>
      </c>
      <c r="D52" s="18" t="s">
        <v>633</v>
      </c>
      <c r="E52" s="18" t="s">
        <v>113</v>
      </c>
      <c r="F52" s="18" t="s">
        <v>29</v>
      </c>
      <c r="G52" s="17">
        <v>250</v>
      </c>
      <c r="H52" s="17">
        <v>0</v>
      </c>
      <c r="I52" s="17">
        <v>0</v>
      </c>
      <c r="J52" s="17">
        <v>250</v>
      </c>
      <c r="K52" s="17">
        <v>125</v>
      </c>
      <c r="L52" s="17">
        <v>0</v>
      </c>
      <c r="M52" s="19" t="s">
        <v>500</v>
      </c>
      <c r="N52" s="18" t="s">
        <v>627</v>
      </c>
      <c r="O52" s="18" t="s">
        <v>634</v>
      </c>
      <c r="P52" s="18" t="s">
        <v>635</v>
      </c>
      <c r="Q52" s="18" t="s">
        <v>30</v>
      </c>
      <c r="R52" s="18" t="s">
        <v>31</v>
      </c>
    </row>
    <row r="53" spans="1:18" s="9" customFormat="1" ht="20.100000000000001" customHeight="1">
      <c r="A53" s="18">
        <v>2013</v>
      </c>
      <c r="B53" s="18">
        <v>12</v>
      </c>
      <c r="C53" s="18" t="s">
        <v>28</v>
      </c>
      <c r="D53" s="18" t="s">
        <v>636</v>
      </c>
      <c r="E53" s="18" t="s">
        <v>113</v>
      </c>
      <c r="F53" s="18" t="s">
        <v>29</v>
      </c>
      <c r="G53" s="17">
        <v>70</v>
      </c>
      <c r="H53" s="17">
        <v>0</v>
      </c>
      <c r="I53" s="17">
        <v>0</v>
      </c>
      <c r="J53" s="17">
        <f t="shared" ref="J53:J65" si="4">IF(SUM(G53:I53)=0,"",SUM(G53:I53))</f>
        <v>70</v>
      </c>
      <c r="K53" s="17">
        <v>0</v>
      </c>
      <c r="L53" s="17">
        <v>0</v>
      </c>
      <c r="M53" s="19" t="s">
        <v>500</v>
      </c>
      <c r="N53" s="18" t="s">
        <v>627</v>
      </c>
      <c r="O53" s="18" t="s">
        <v>631</v>
      </c>
      <c r="P53" s="18" t="s">
        <v>632</v>
      </c>
      <c r="Q53" s="18" t="s">
        <v>30</v>
      </c>
      <c r="R53" s="18" t="s">
        <v>31</v>
      </c>
    </row>
    <row r="54" spans="1:18" s="9" customFormat="1" ht="20.100000000000001" customHeight="1">
      <c r="A54" s="18">
        <v>2013</v>
      </c>
      <c r="B54" s="18">
        <v>12</v>
      </c>
      <c r="C54" s="18" t="s">
        <v>28</v>
      </c>
      <c r="D54" s="18" t="s">
        <v>637</v>
      </c>
      <c r="E54" s="18" t="s">
        <v>308</v>
      </c>
      <c r="F54" s="18" t="s">
        <v>29</v>
      </c>
      <c r="G54" s="17">
        <v>60</v>
      </c>
      <c r="H54" s="17">
        <v>0</v>
      </c>
      <c r="I54" s="17">
        <v>0</v>
      </c>
      <c r="J54" s="17">
        <f t="shared" si="4"/>
        <v>60</v>
      </c>
      <c r="K54" s="17">
        <v>0</v>
      </c>
      <c r="L54" s="17">
        <v>0</v>
      </c>
      <c r="M54" s="19" t="s">
        <v>500</v>
      </c>
      <c r="N54" s="18" t="s">
        <v>627</v>
      </c>
      <c r="O54" s="18" t="s">
        <v>631</v>
      </c>
      <c r="P54" s="18" t="s">
        <v>632</v>
      </c>
      <c r="Q54" s="18" t="s">
        <v>30</v>
      </c>
      <c r="R54" s="18" t="s">
        <v>31</v>
      </c>
    </row>
    <row r="55" spans="1:18" s="9" customFormat="1" ht="20.100000000000001" customHeight="1">
      <c r="A55" s="18">
        <v>2013</v>
      </c>
      <c r="B55" s="18">
        <v>12</v>
      </c>
      <c r="C55" s="18" t="s">
        <v>28</v>
      </c>
      <c r="D55" s="18" t="s">
        <v>638</v>
      </c>
      <c r="E55" s="18" t="s">
        <v>113</v>
      </c>
      <c r="F55" s="18" t="s">
        <v>29</v>
      </c>
      <c r="G55" s="17">
        <v>600</v>
      </c>
      <c r="H55" s="17">
        <v>20</v>
      </c>
      <c r="I55" s="17">
        <v>0</v>
      </c>
      <c r="J55" s="17">
        <f t="shared" si="4"/>
        <v>620</v>
      </c>
      <c r="K55" s="17">
        <v>600</v>
      </c>
      <c r="L55" s="17">
        <v>0</v>
      </c>
      <c r="M55" s="19" t="s">
        <v>500</v>
      </c>
      <c r="N55" s="18" t="s">
        <v>639</v>
      </c>
      <c r="O55" s="18" t="s">
        <v>640</v>
      </c>
      <c r="P55" s="18" t="s">
        <v>641</v>
      </c>
      <c r="Q55" s="18" t="s">
        <v>30</v>
      </c>
      <c r="R55" s="18" t="s">
        <v>31</v>
      </c>
    </row>
    <row r="56" spans="1:18" s="9" customFormat="1" ht="20.100000000000001" customHeight="1">
      <c r="A56" s="18">
        <v>2013</v>
      </c>
      <c r="B56" s="18">
        <v>7</v>
      </c>
      <c r="C56" s="18" t="s">
        <v>28</v>
      </c>
      <c r="D56" s="18" t="s">
        <v>642</v>
      </c>
      <c r="E56" s="18" t="s">
        <v>113</v>
      </c>
      <c r="F56" s="18" t="s">
        <v>29</v>
      </c>
      <c r="G56" s="17">
        <v>195</v>
      </c>
      <c r="H56" s="17">
        <v>0</v>
      </c>
      <c r="I56" s="17">
        <v>0</v>
      </c>
      <c r="J56" s="17">
        <f t="shared" si="4"/>
        <v>195</v>
      </c>
      <c r="K56" s="17">
        <v>195</v>
      </c>
      <c r="L56" s="17">
        <v>0</v>
      </c>
      <c r="M56" s="19" t="s">
        <v>500</v>
      </c>
      <c r="N56" s="18" t="s">
        <v>643</v>
      </c>
      <c r="O56" s="18" t="s">
        <v>644</v>
      </c>
      <c r="P56" s="18" t="s">
        <v>645</v>
      </c>
      <c r="Q56" s="18" t="s">
        <v>30</v>
      </c>
      <c r="R56" s="18" t="s">
        <v>31</v>
      </c>
    </row>
    <row r="57" spans="1:18" s="9" customFormat="1" ht="20.100000000000001" customHeight="1">
      <c r="A57" s="18">
        <v>2013</v>
      </c>
      <c r="B57" s="18">
        <v>7</v>
      </c>
      <c r="C57" s="18" t="s">
        <v>28</v>
      </c>
      <c r="D57" s="18" t="s">
        <v>646</v>
      </c>
      <c r="E57" s="18" t="s">
        <v>113</v>
      </c>
      <c r="F57" s="18" t="s">
        <v>29</v>
      </c>
      <c r="G57" s="17">
        <v>290</v>
      </c>
      <c r="H57" s="17">
        <v>0</v>
      </c>
      <c r="I57" s="17">
        <v>0</v>
      </c>
      <c r="J57" s="17">
        <f t="shared" si="4"/>
        <v>290</v>
      </c>
      <c r="K57" s="17">
        <v>0</v>
      </c>
      <c r="L57" s="17">
        <v>0</v>
      </c>
      <c r="M57" s="19" t="s">
        <v>500</v>
      </c>
      <c r="N57" s="18" t="s">
        <v>643</v>
      </c>
      <c r="O57" s="18" t="s">
        <v>647</v>
      </c>
      <c r="P57" s="18" t="s">
        <v>648</v>
      </c>
      <c r="Q57" s="18" t="s">
        <v>30</v>
      </c>
      <c r="R57" s="18" t="s">
        <v>31</v>
      </c>
    </row>
    <row r="58" spans="1:18" s="9" customFormat="1" ht="20.100000000000001" customHeight="1">
      <c r="A58" s="18">
        <v>2013</v>
      </c>
      <c r="B58" s="18">
        <v>9</v>
      </c>
      <c r="C58" s="18" t="s">
        <v>28</v>
      </c>
      <c r="D58" s="18" t="s">
        <v>649</v>
      </c>
      <c r="E58" s="18" t="s">
        <v>312</v>
      </c>
      <c r="F58" s="18" t="s">
        <v>29</v>
      </c>
      <c r="G58" s="17">
        <v>132</v>
      </c>
      <c r="H58" s="17">
        <v>0</v>
      </c>
      <c r="I58" s="17">
        <v>0</v>
      </c>
      <c r="J58" s="17">
        <f t="shared" si="4"/>
        <v>132</v>
      </c>
      <c r="K58" s="17">
        <v>0</v>
      </c>
      <c r="L58" s="17">
        <v>0</v>
      </c>
      <c r="M58" s="19" t="s">
        <v>500</v>
      </c>
      <c r="N58" s="18" t="s">
        <v>643</v>
      </c>
      <c r="O58" s="18" t="s">
        <v>650</v>
      </c>
      <c r="P58" s="18" t="s">
        <v>651</v>
      </c>
      <c r="Q58" s="18" t="s">
        <v>30</v>
      </c>
      <c r="R58" s="18" t="s">
        <v>31</v>
      </c>
    </row>
    <row r="59" spans="1:18" s="9" customFormat="1" ht="20.100000000000001" customHeight="1">
      <c r="A59" s="18">
        <v>2013</v>
      </c>
      <c r="B59" s="18">
        <v>9</v>
      </c>
      <c r="C59" s="18" t="s">
        <v>28</v>
      </c>
      <c r="D59" s="18" t="s">
        <v>652</v>
      </c>
      <c r="E59" s="18" t="s">
        <v>312</v>
      </c>
      <c r="F59" s="18" t="s">
        <v>29</v>
      </c>
      <c r="G59" s="17">
        <v>54</v>
      </c>
      <c r="H59" s="17">
        <v>0</v>
      </c>
      <c r="I59" s="17">
        <v>0</v>
      </c>
      <c r="J59" s="17">
        <f t="shared" si="4"/>
        <v>54</v>
      </c>
      <c r="K59" s="17">
        <v>0</v>
      </c>
      <c r="L59" s="17">
        <v>0</v>
      </c>
      <c r="M59" s="19" t="s">
        <v>500</v>
      </c>
      <c r="N59" s="18" t="s">
        <v>643</v>
      </c>
      <c r="O59" s="18" t="s">
        <v>650</v>
      </c>
      <c r="P59" s="18" t="s">
        <v>651</v>
      </c>
      <c r="Q59" s="18" t="s">
        <v>30</v>
      </c>
      <c r="R59" s="18" t="s">
        <v>31</v>
      </c>
    </row>
    <row r="60" spans="1:18" s="9" customFormat="1" ht="20.100000000000001" customHeight="1">
      <c r="A60" s="18">
        <v>2013</v>
      </c>
      <c r="B60" s="18">
        <v>12</v>
      </c>
      <c r="C60" s="18" t="s">
        <v>84</v>
      </c>
      <c r="D60" s="18" t="s">
        <v>653</v>
      </c>
      <c r="E60" s="18" t="s">
        <v>117</v>
      </c>
      <c r="F60" s="18" t="s">
        <v>118</v>
      </c>
      <c r="G60" s="17">
        <v>120</v>
      </c>
      <c r="H60" s="17">
        <v>0</v>
      </c>
      <c r="I60" s="17">
        <v>0</v>
      </c>
      <c r="J60" s="17">
        <v>120</v>
      </c>
      <c r="K60" s="17">
        <v>0</v>
      </c>
      <c r="L60" s="17">
        <v>0</v>
      </c>
      <c r="M60" s="19" t="s">
        <v>500</v>
      </c>
      <c r="N60" s="18" t="s">
        <v>643</v>
      </c>
      <c r="O60" s="18" t="s">
        <v>654</v>
      </c>
      <c r="P60" s="18" t="s">
        <v>655</v>
      </c>
      <c r="Q60" s="18" t="s">
        <v>30</v>
      </c>
      <c r="R60" s="18" t="s">
        <v>31</v>
      </c>
    </row>
    <row r="61" spans="1:18" s="9" customFormat="1" ht="20.100000000000001" customHeight="1">
      <c r="A61" s="18">
        <v>2013</v>
      </c>
      <c r="B61" s="18">
        <v>12</v>
      </c>
      <c r="C61" s="18" t="s">
        <v>84</v>
      </c>
      <c r="D61" s="18" t="s">
        <v>656</v>
      </c>
      <c r="E61" s="18" t="s">
        <v>117</v>
      </c>
      <c r="F61" s="18" t="s">
        <v>118</v>
      </c>
      <c r="G61" s="17">
        <v>1200</v>
      </c>
      <c r="H61" s="17">
        <v>0</v>
      </c>
      <c r="I61" s="17">
        <v>0</v>
      </c>
      <c r="J61" s="17">
        <v>1200</v>
      </c>
      <c r="K61" s="17">
        <v>0</v>
      </c>
      <c r="L61" s="17">
        <v>0</v>
      </c>
      <c r="M61" s="19" t="s">
        <v>500</v>
      </c>
      <c r="N61" s="18" t="s">
        <v>643</v>
      </c>
      <c r="O61" s="18" t="s">
        <v>644</v>
      </c>
      <c r="P61" s="18" t="s">
        <v>657</v>
      </c>
      <c r="Q61" s="18" t="s">
        <v>30</v>
      </c>
      <c r="R61" s="18" t="s">
        <v>31</v>
      </c>
    </row>
    <row r="62" spans="1:18" s="9" customFormat="1" ht="20.100000000000001" customHeight="1">
      <c r="A62" s="18">
        <v>2013</v>
      </c>
      <c r="B62" s="18">
        <v>12</v>
      </c>
      <c r="C62" s="18" t="s">
        <v>84</v>
      </c>
      <c r="D62" s="18" t="s">
        <v>658</v>
      </c>
      <c r="E62" s="18" t="s">
        <v>235</v>
      </c>
      <c r="F62" s="18" t="s">
        <v>118</v>
      </c>
      <c r="G62" s="17">
        <v>370</v>
      </c>
      <c r="H62" s="17">
        <v>0</v>
      </c>
      <c r="I62" s="17">
        <v>0</v>
      </c>
      <c r="J62" s="17">
        <v>370</v>
      </c>
      <c r="K62" s="17">
        <v>0</v>
      </c>
      <c r="L62" s="17">
        <v>0</v>
      </c>
      <c r="M62" s="19" t="s">
        <v>500</v>
      </c>
      <c r="N62" s="18" t="s">
        <v>643</v>
      </c>
      <c r="O62" s="18" t="s">
        <v>650</v>
      </c>
      <c r="P62" s="18" t="s">
        <v>659</v>
      </c>
      <c r="Q62" s="18" t="s">
        <v>30</v>
      </c>
      <c r="R62" s="18" t="s">
        <v>31</v>
      </c>
    </row>
    <row r="63" spans="1:18" s="9" customFormat="1" ht="20.100000000000001" customHeight="1">
      <c r="A63" s="18">
        <v>2013</v>
      </c>
      <c r="B63" s="18">
        <v>8</v>
      </c>
      <c r="C63" s="18" t="s">
        <v>28</v>
      </c>
      <c r="D63" s="18" t="s">
        <v>660</v>
      </c>
      <c r="E63" s="18" t="s">
        <v>319</v>
      </c>
      <c r="F63" s="18" t="s">
        <v>29</v>
      </c>
      <c r="G63" s="17">
        <v>211</v>
      </c>
      <c r="H63" s="17">
        <v>0</v>
      </c>
      <c r="I63" s="17">
        <v>0</v>
      </c>
      <c r="J63" s="17">
        <f t="shared" si="4"/>
        <v>211</v>
      </c>
      <c r="K63" s="17">
        <v>0</v>
      </c>
      <c r="L63" s="17">
        <v>0</v>
      </c>
      <c r="M63" s="19" t="s">
        <v>500</v>
      </c>
      <c r="N63" s="18" t="s">
        <v>661</v>
      </c>
      <c r="O63" s="18" t="s">
        <v>662</v>
      </c>
      <c r="P63" s="18" t="s">
        <v>663</v>
      </c>
      <c r="Q63" s="18" t="s">
        <v>30</v>
      </c>
      <c r="R63" s="18" t="s">
        <v>31</v>
      </c>
    </row>
    <row r="64" spans="1:18" s="9" customFormat="1" ht="20.100000000000001" customHeight="1">
      <c r="A64" s="18">
        <v>2013</v>
      </c>
      <c r="B64" s="18">
        <v>8</v>
      </c>
      <c r="C64" s="18" t="s">
        <v>28</v>
      </c>
      <c r="D64" s="18" t="s">
        <v>664</v>
      </c>
      <c r="E64" s="18" t="s">
        <v>117</v>
      </c>
      <c r="F64" s="18" t="s">
        <v>29</v>
      </c>
      <c r="G64" s="17">
        <v>405</v>
      </c>
      <c r="H64" s="17">
        <v>0</v>
      </c>
      <c r="I64" s="17">
        <v>0</v>
      </c>
      <c r="J64" s="17">
        <f t="shared" si="4"/>
        <v>405</v>
      </c>
      <c r="K64" s="17">
        <v>0</v>
      </c>
      <c r="L64" s="17">
        <v>0</v>
      </c>
      <c r="M64" s="19" t="s">
        <v>500</v>
      </c>
      <c r="N64" s="18" t="s">
        <v>661</v>
      </c>
      <c r="O64" s="18" t="s">
        <v>665</v>
      </c>
      <c r="P64" s="18" t="s">
        <v>666</v>
      </c>
      <c r="Q64" s="18" t="s">
        <v>30</v>
      </c>
      <c r="R64" s="18" t="s">
        <v>31</v>
      </c>
    </row>
    <row r="65" spans="1:18" s="9" customFormat="1" ht="20.100000000000001" customHeight="1">
      <c r="A65" s="18">
        <v>2013</v>
      </c>
      <c r="B65" s="18">
        <v>12</v>
      </c>
      <c r="C65" s="18" t="s">
        <v>28</v>
      </c>
      <c r="D65" s="18" t="s">
        <v>667</v>
      </c>
      <c r="E65" s="18" t="s">
        <v>235</v>
      </c>
      <c r="F65" s="18" t="s">
        <v>29</v>
      </c>
      <c r="G65" s="17">
        <v>500</v>
      </c>
      <c r="H65" s="17">
        <v>0</v>
      </c>
      <c r="I65" s="17">
        <v>0</v>
      </c>
      <c r="J65" s="17">
        <f t="shared" si="4"/>
        <v>500</v>
      </c>
      <c r="K65" s="17">
        <v>0</v>
      </c>
      <c r="L65" s="17">
        <v>0</v>
      </c>
      <c r="M65" s="19" t="s">
        <v>500</v>
      </c>
      <c r="N65" s="18" t="s">
        <v>661</v>
      </c>
      <c r="O65" s="18" t="s">
        <v>668</v>
      </c>
      <c r="P65" s="18" t="s">
        <v>669</v>
      </c>
      <c r="Q65" s="18" t="s">
        <v>30</v>
      </c>
      <c r="R65" s="18" t="s">
        <v>31</v>
      </c>
    </row>
    <row r="66" spans="1:18" s="9" customFormat="1" ht="20.100000000000001" customHeight="1">
      <c r="A66" s="18">
        <v>2013</v>
      </c>
      <c r="B66" s="18">
        <v>12</v>
      </c>
      <c r="C66" s="18" t="s">
        <v>28</v>
      </c>
      <c r="D66" s="18" t="s">
        <v>670</v>
      </c>
      <c r="E66" s="18" t="s">
        <v>117</v>
      </c>
      <c r="F66" s="18" t="s">
        <v>29</v>
      </c>
      <c r="G66" s="17">
        <v>85</v>
      </c>
      <c r="H66" s="17">
        <v>0</v>
      </c>
      <c r="I66" s="17">
        <v>0</v>
      </c>
      <c r="J66" s="17">
        <v>85</v>
      </c>
      <c r="K66" s="17">
        <v>0</v>
      </c>
      <c r="L66" s="17">
        <v>0</v>
      </c>
      <c r="M66" s="19" t="s">
        <v>500</v>
      </c>
      <c r="N66" s="18" t="s">
        <v>661</v>
      </c>
      <c r="O66" s="18" t="s">
        <v>668</v>
      </c>
      <c r="P66" s="18" t="s">
        <v>669</v>
      </c>
      <c r="Q66" s="18" t="s">
        <v>30</v>
      </c>
      <c r="R66" s="18" t="s">
        <v>31</v>
      </c>
    </row>
    <row r="67" spans="1:18" s="9" customFormat="1" ht="20.100000000000001" customHeight="1">
      <c r="A67" s="18">
        <v>2013</v>
      </c>
      <c r="B67" s="18">
        <v>12</v>
      </c>
      <c r="C67" s="18" t="s">
        <v>28</v>
      </c>
      <c r="D67" s="18" t="s">
        <v>671</v>
      </c>
      <c r="E67" s="18" t="s">
        <v>117</v>
      </c>
      <c r="F67" s="18" t="s">
        <v>118</v>
      </c>
      <c r="G67" s="17">
        <v>1657</v>
      </c>
      <c r="H67" s="17">
        <v>0</v>
      </c>
      <c r="I67" s="17">
        <v>0</v>
      </c>
      <c r="J67" s="17">
        <v>1657</v>
      </c>
      <c r="K67" s="17">
        <v>0</v>
      </c>
      <c r="L67" s="17">
        <v>0</v>
      </c>
      <c r="M67" s="19" t="s">
        <v>500</v>
      </c>
      <c r="N67" s="18" t="s">
        <v>661</v>
      </c>
      <c r="O67" s="18" t="s">
        <v>672</v>
      </c>
      <c r="P67" s="18" t="s">
        <v>673</v>
      </c>
      <c r="Q67" s="18" t="s">
        <v>46</v>
      </c>
      <c r="R67" s="18" t="s">
        <v>47</v>
      </c>
    </row>
    <row r="68" spans="1:18" s="9" customFormat="1" ht="20.100000000000001" customHeight="1">
      <c r="A68" s="18">
        <v>2013</v>
      </c>
      <c r="B68" s="18">
        <v>7</v>
      </c>
      <c r="C68" s="18" t="s">
        <v>28</v>
      </c>
      <c r="D68" s="18" t="s">
        <v>674</v>
      </c>
      <c r="E68" s="18" t="s">
        <v>371</v>
      </c>
      <c r="F68" s="18" t="s">
        <v>50</v>
      </c>
      <c r="G68" s="17">
        <v>1000</v>
      </c>
      <c r="H68" s="17">
        <v>200</v>
      </c>
      <c r="I68" s="17">
        <v>0</v>
      </c>
      <c r="J68" s="17">
        <v>0</v>
      </c>
      <c r="K68" s="17">
        <v>0</v>
      </c>
      <c r="L68" s="17">
        <v>0</v>
      </c>
      <c r="M68" s="19" t="s">
        <v>500</v>
      </c>
      <c r="N68" s="18" t="s">
        <v>675</v>
      </c>
      <c r="O68" s="18" t="s">
        <v>676</v>
      </c>
      <c r="P68" s="18" t="s">
        <v>677</v>
      </c>
      <c r="Q68" s="18" t="s">
        <v>46</v>
      </c>
      <c r="R68" s="18" t="s">
        <v>47</v>
      </c>
    </row>
    <row r="69" spans="1:18" s="9" customFormat="1" ht="20.100000000000001" customHeight="1">
      <c r="A69" s="18">
        <v>2013</v>
      </c>
      <c r="B69" s="18">
        <v>9</v>
      </c>
      <c r="C69" s="18" t="s">
        <v>84</v>
      </c>
      <c r="D69" s="18" t="s">
        <v>678</v>
      </c>
      <c r="E69" s="18" t="s">
        <v>372</v>
      </c>
      <c r="F69" s="18" t="s">
        <v>43</v>
      </c>
      <c r="G69" s="17">
        <v>16495</v>
      </c>
      <c r="H69" s="17" t="s">
        <v>373</v>
      </c>
      <c r="I69" s="17"/>
      <c r="J69" s="17"/>
      <c r="K69" s="17"/>
      <c r="L69" s="17"/>
      <c r="M69" s="19" t="s">
        <v>500</v>
      </c>
      <c r="N69" s="18" t="s">
        <v>675</v>
      </c>
      <c r="O69" s="18" t="s">
        <v>676</v>
      </c>
      <c r="P69" s="18" t="s">
        <v>677</v>
      </c>
      <c r="Q69" s="18" t="s">
        <v>46</v>
      </c>
      <c r="R69" s="18" t="s">
        <v>47</v>
      </c>
    </row>
    <row r="70" spans="1:18" s="9" customFormat="1" ht="20.100000000000001" customHeight="1">
      <c r="A70" s="18">
        <v>2013</v>
      </c>
      <c r="B70" s="18">
        <v>9</v>
      </c>
      <c r="C70" s="18" t="s">
        <v>28</v>
      </c>
      <c r="D70" s="18" t="s">
        <v>679</v>
      </c>
      <c r="E70" s="18" t="s">
        <v>304</v>
      </c>
      <c r="F70" s="18" t="s">
        <v>118</v>
      </c>
      <c r="G70" s="17">
        <v>6000</v>
      </c>
      <c r="H70" s="17">
        <v>0</v>
      </c>
      <c r="I70" s="17">
        <v>0</v>
      </c>
      <c r="J70" s="17">
        <f>IF(SUM(G70:I70)=0,"",SUM(G70:I70))</f>
        <v>6000</v>
      </c>
      <c r="K70" s="17">
        <v>10</v>
      </c>
      <c r="L70" s="17">
        <v>0</v>
      </c>
      <c r="M70" s="19" t="s">
        <v>500</v>
      </c>
      <c r="N70" s="18" t="s">
        <v>680</v>
      </c>
      <c r="O70" s="18" t="s">
        <v>681</v>
      </c>
      <c r="P70" s="18" t="s">
        <v>682</v>
      </c>
      <c r="Q70" s="18" t="s">
        <v>30</v>
      </c>
      <c r="R70" s="18" t="s">
        <v>31</v>
      </c>
    </row>
    <row r="71" spans="1:18" s="9" customFormat="1" ht="20.100000000000001" customHeight="1">
      <c r="A71" s="18">
        <v>2013</v>
      </c>
      <c r="B71" s="18">
        <v>8</v>
      </c>
      <c r="C71" s="18" t="s">
        <v>28</v>
      </c>
      <c r="D71" s="18" t="s">
        <v>683</v>
      </c>
      <c r="E71" s="18" t="s">
        <v>304</v>
      </c>
      <c r="F71" s="18" t="s">
        <v>29</v>
      </c>
      <c r="G71" s="17">
        <v>1784</v>
      </c>
      <c r="H71" s="17">
        <v>60</v>
      </c>
      <c r="I71" s="17">
        <v>0</v>
      </c>
      <c r="J71" s="17">
        <f>IF(SUM(G71:I71)=0,"",SUM(G71:I71))</f>
        <v>1844</v>
      </c>
      <c r="K71" s="17">
        <v>638</v>
      </c>
      <c r="L71" s="17">
        <v>0</v>
      </c>
      <c r="M71" s="19" t="s">
        <v>500</v>
      </c>
      <c r="N71" s="18" t="s">
        <v>680</v>
      </c>
      <c r="O71" s="18" t="s">
        <v>684</v>
      </c>
      <c r="P71" s="18" t="s">
        <v>685</v>
      </c>
      <c r="Q71" s="18" t="s">
        <v>30</v>
      </c>
      <c r="R71" s="18" t="s">
        <v>31</v>
      </c>
    </row>
    <row r="72" spans="1:18" s="9" customFormat="1" ht="20.100000000000001" customHeight="1">
      <c r="A72" s="18">
        <v>2013</v>
      </c>
      <c r="B72" s="18">
        <v>7</v>
      </c>
      <c r="C72" s="18" t="s">
        <v>28</v>
      </c>
      <c r="D72" s="18" t="s">
        <v>686</v>
      </c>
      <c r="E72" s="18" t="s">
        <v>235</v>
      </c>
      <c r="F72" s="18" t="s">
        <v>50</v>
      </c>
      <c r="G72" s="17">
        <v>135</v>
      </c>
      <c r="H72" s="17"/>
      <c r="I72" s="17"/>
      <c r="J72" s="17">
        <v>135</v>
      </c>
      <c r="K72" s="17">
        <v>135</v>
      </c>
      <c r="L72" s="17"/>
      <c r="M72" s="19" t="s">
        <v>500</v>
      </c>
      <c r="N72" s="18" t="s">
        <v>687</v>
      </c>
      <c r="O72" s="18" t="s">
        <v>688</v>
      </c>
      <c r="P72" s="18" t="s">
        <v>689</v>
      </c>
      <c r="Q72" s="18" t="s">
        <v>30</v>
      </c>
      <c r="R72" s="18" t="s">
        <v>31</v>
      </c>
    </row>
    <row r="73" spans="1:18" s="9" customFormat="1" ht="20.100000000000001" customHeight="1">
      <c r="A73" s="18">
        <v>2013</v>
      </c>
      <c r="B73" s="18">
        <v>7</v>
      </c>
      <c r="C73" s="18" t="s">
        <v>28</v>
      </c>
      <c r="D73" s="18" t="s">
        <v>690</v>
      </c>
      <c r="E73" s="18" t="s">
        <v>235</v>
      </c>
      <c r="F73" s="18" t="s">
        <v>29</v>
      </c>
      <c r="G73" s="17">
        <v>20</v>
      </c>
      <c r="H73" s="17"/>
      <c r="I73" s="17"/>
      <c r="J73" s="17">
        <v>20</v>
      </c>
      <c r="K73" s="17">
        <v>20</v>
      </c>
      <c r="L73" s="17"/>
      <c r="M73" s="19" t="s">
        <v>500</v>
      </c>
      <c r="N73" s="18" t="s">
        <v>687</v>
      </c>
      <c r="O73" s="18" t="s">
        <v>688</v>
      </c>
      <c r="P73" s="18" t="s">
        <v>689</v>
      </c>
      <c r="Q73" s="18" t="s">
        <v>30</v>
      </c>
      <c r="R73" s="18" t="s">
        <v>31</v>
      </c>
    </row>
    <row r="74" spans="1:18" s="9" customFormat="1" ht="20.100000000000001" customHeight="1">
      <c r="A74" s="18">
        <v>2013</v>
      </c>
      <c r="B74" s="18">
        <v>7</v>
      </c>
      <c r="C74" s="18" t="s">
        <v>28</v>
      </c>
      <c r="D74" s="18" t="s">
        <v>691</v>
      </c>
      <c r="E74" s="18" t="s">
        <v>113</v>
      </c>
      <c r="F74" s="18" t="s">
        <v>29</v>
      </c>
      <c r="G74" s="17">
        <v>800</v>
      </c>
      <c r="H74" s="17">
        <v>0</v>
      </c>
      <c r="I74" s="17">
        <v>0</v>
      </c>
      <c r="J74" s="17">
        <f>IF(SUM(G74:I74)=0,"",SUM(G74:I74))</f>
        <v>800</v>
      </c>
      <c r="K74" s="17">
        <v>8000</v>
      </c>
      <c r="L74" s="17">
        <v>0</v>
      </c>
      <c r="M74" s="19" t="s">
        <v>500</v>
      </c>
      <c r="N74" s="18" t="s">
        <v>692</v>
      </c>
      <c r="O74" s="18" t="s">
        <v>693</v>
      </c>
      <c r="P74" s="18" t="s">
        <v>694</v>
      </c>
      <c r="Q74" s="18" t="s">
        <v>30</v>
      </c>
      <c r="R74" s="18" t="s">
        <v>31</v>
      </c>
    </row>
    <row r="75" spans="1:18" s="9" customFormat="1" ht="20.100000000000001" customHeight="1">
      <c r="A75" s="18">
        <v>2013</v>
      </c>
      <c r="B75" s="18">
        <v>9</v>
      </c>
      <c r="C75" s="18" t="s">
        <v>28</v>
      </c>
      <c r="D75" s="18" t="s">
        <v>695</v>
      </c>
      <c r="E75" s="18" t="s">
        <v>239</v>
      </c>
      <c r="F75" s="18" t="s">
        <v>29</v>
      </c>
      <c r="G75" s="17">
        <v>58</v>
      </c>
      <c r="H75" s="17">
        <v>0</v>
      </c>
      <c r="I75" s="17">
        <v>0</v>
      </c>
      <c r="J75" s="17">
        <f>IF(SUM(G75:I75)=0,"",SUM(G75:I75))</f>
        <v>58</v>
      </c>
      <c r="K75" s="17">
        <v>58</v>
      </c>
      <c r="L75" s="17">
        <v>0</v>
      </c>
      <c r="M75" s="19" t="s">
        <v>500</v>
      </c>
      <c r="N75" s="18" t="s">
        <v>696</v>
      </c>
      <c r="O75" s="18" t="s">
        <v>697</v>
      </c>
      <c r="P75" s="18" t="s">
        <v>698</v>
      </c>
      <c r="Q75" s="18" t="s">
        <v>30</v>
      </c>
      <c r="R75" s="18" t="s">
        <v>31</v>
      </c>
    </row>
    <row r="76" spans="1:18" s="9" customFormat="1" ht="20.100000000000001" customHeight="1">
      <c r="A76" s="18">
        <v>2013</v>
      </c>
      <c r="B76" s="18">
        <v>12</v>
      </c>
      <c r="C76" s="18" t="s">
        <v>28</v>
      </c>
      <c r="D76" s="18" t="s">
        <v>699</v>
      </c>
      <c r="E76" s="18" t="s">
        <v>113</v>
      </c>
      <c r="F76" s="18" t="s">
        <v>29</v>
      </c>
      <c r="G76" s="17">
        <v>48</v>
      </c>
      <c r="H76" s="17" t="s">
        <v>85</v>
      </c>
      <c r="I76" s="17" t="s">
        <v>85</v>
      </c>
      <c r="J76" s="17">
        <f>IF(SUM(G76:I76)=0,"",SUM(G76:I76))</f>
        <v>48</v>
      </c>
      <c r="K76" s="17">
        <v>48</v>
      </c>
      <c r="L76" s="17" t="s">
        <v>85</v>
      </c>
      <c r="M76" s="19" t="s">
        <v>500</v>
      </c>
      <c r="N76" s="18" t="s">
        <v>696</v>
      </c>
      <c r="O76" s="18" t="s">
        <v>700</v>
      </c>
      <c r="P76" s="18" t="s">
        <v>701</v>
      </c>
      <c r="Q76" s="18" t="s">
        <v>46</v>
      </c>
      <c r="R76" s="18" t="s">
        <v>31</v>
      </c>
    </row>
    <row r="77" spans="1:18" s="9" customFormat="1" ht="20.100000000000001" customHeight="1">
      <c r="A77" s="18">
        <v>2013</v>
      </c>
      <c r="B77" s="18">
        <v>12</v>
      </c>
      <c r="C77" s="18" t="s">
        <v>28</v>
      </c>
      <c r="D77" s="18" t="s">
        <v>702</v>
      </c>
      <c r="E77" s="18" t="s">
        <v>305</v>
      </c>
      <c r="F77" s="18" t="s">
        <v>29</v>
      </c>
      <c r="G77" s="17">
        <v>2030</v>
      </c>
      <c r="H77" s="17">
        <v>35</v>
      </c>
      <c r="I77" s="17">
        <v>0</v>
      </c>
      <c r="J77" s="17">
        <v>2065</v>
      </c>
      <c r="K77" s="17">
        <v>1070</v>
      </c>
      <c r="L77" s="17">
        <v>0</v>
      </c>
      <c r="M77" s="19" t="s">
        <v>500</v>
      </c>
      <c r="N77" s="18" t="s">
        <v>703</v>
      </c>
      <c r="O77" s="18" t="s">
        <v>704</v>
      </c>
      <c r="P77" s="18" t="s">
        <v>705</v>
      </c>
      <c r="Q77" s="18" t="s">
        <v>30</v>
      </c>
      <c r="R77" s="18" t="s">
        <v>31</v>
      </c>
    </row>
    <row r="78" spans="1:18" s="9" customFormat="1" ht="20.100000000000001" customHeight="1">
      <c r="A78" s="18">
        <v>2013</v>
      </c>
      <c r="B78" s="18">
        <v>12</v>
      </c>
      <c r="C78" s="18" t="s">
        <v>28</v>
      </c>
      <c r="D78" s="18" t="s">
        <v>706</v>
      </c>
      <c r="E78" s="18" t="s">
        <v>312</v>
      </c>
      <c r="F78" s="18" t="s">
        <v>29</v>
      </c>
      <c r="G78" s="17">
        <v>470</v>
      </c>
      <c r="H78" s="17">
        <v>30</v>
      </c>
      <c r="I78" s="17">
        <v>0</v>
      </c>
      <c r="J78" s="17">
        <f>IF(SUM(G78:I78)=0,"",SUM(G78:I78))</f>
        <v>500</v>
      </c>
      <c r="K78" s="17"/>
      <c r="L78" s="17"/>
      <c r="M78" s="19" t="s">
        <v>500</v>
      </c>
      <c r="N78" s="18" t="s">
        <v>707</v>
      </c>
      <c r="O78" s="18" t="s">
        <v>708</v>
      </c>
      <c r="P78" s="18" t="s">
        <v>709</v>
      </c>
      <c r="Q78" s="18" t="s">
        <v>30</v>
      </c>
      <c r="R78" s="18" t="s">
        <v>31</v>
      </c>
    </row>
    <row r="79" spans="1:18" s="9" customFormat="1" ht="20.100000000000001" customHeight="1">
      <c r="A79" s="18">
        <v>2013</v>
      </c>
      <c r="B79" s="18">
        <v>12</v>
      </c>
      <c r="C79" s="18" t="s">
        <v>84</v>
      </c>
      <c r="D79" s="18" t="s">
        <v>710</v>
      </c>
      <c r="E79" s="18" t="s">
        <v>117</v>
      </c>
      <c r="F79" s="18" t="s">
        <v>118</v>
      </c>
      <c r="G79" s="17">
        <v>45</v>
      </c>
      <c r="H79" s="17"/>
      <c r="I79" s="17"/>
      <c r="J79" s="17">
        <f>IF(SUM(G79:I79)=0,"",SUM(G79:I79))</f>
        <v>45</v>
      </c>
      <c r="K79" s="17"/>
      <c r="L79" s="17"/>
      <c r="M79" s="19" t="s">
        <v>500</v>
      </c>
      <c r="N79" s="18" t="s">
        <v>707</v>
      </c>
      <c r="O79" s="18" t="s">
        <v>711</v>
      </c>
      <c r="P79" s="18" t="s">
        <v>712</v>
      </c>
      <c r="Q79" s="18" t="s">
        <v>46</v>
      </c>
      <c r="R79" s="18" t="s">
        <v>47</v>
      </c>
    </row>
    <row r="80" spans="1:18" s="9" customFormat="1" ht="20.100000000000001" customHeight="1">
      <c r="A80" s="18">
        <v>2013</v>
      </c>
      <c r="B80" s="18">
        <v>7</v>
      </c>
      <c r="C80" s="18" t="s">
        <v>28</v>
      </c>
      <c r="D80" s="18" t="s">
        <v>713</v>
      </c>
      <c r="E80" s="18" t="s">
        <v>239</v>
      </c>
      <c r="F80" s="18" t="s">
        <v>29</v>
      </c>
      <c r="G80" s="17">
        <v>250</v>
      </c>
      <c r="H80" s="17">
        <v>0</v>
      </c>
      <c r="I80" s="17">
        <v>0</v>
      </c>
      <c r="J80" s="17">
        <f>IF(SUM(G80:I80)=0,"",SUM(G80:I80))</f>
        <v>250</v>
      </c>
      <c r="K80" s="17">
        <v>250</v>
      </c>
      <c r="L80" s="17">
        <v>0</v>
      </c>
      <c r="M80" s="19" t="s">
        <v>500</v>
      </c>
      <c r="N80" s="18" t="s">
        <v>714</v>
      </c>
      <c r="O80" s="18" t="s">
        <v>715</v>
      </c>
      <c r="P80" s="18" t="s">
        <v>716</v>
      </c>
      <c r="Q80" s="18" t="s">
        <v>30</v>
      </c>
      <c r="R80" s="18" t="s">
        <v>31</v>
      </c>
    </row>
    <row r="81" spans="1:18" s="9" customFormat="1" ht="20.100000000000001" customHeight="1">
      <c r="A81" s="18">
        <v>2013</v>
      </c>
      <c r="B81" s="18">
        <v>7</v>
      </c>
      <c r="C81" s="18" t="s">
        <v>28</v>
      </c>
      <c r="D81" s="18" t="s">
        <v>717</v>
      </c>
      <c r="E81" s="18" t="s">
        <v>113</v>
      </c>
      <c r="F81" s="18" t="s">
        <v>29</v>
      </c>
      <c r="G81" s="17">
        <v>123</v>
      </c>
      <c r="H81" s="17">
        <v>0</v>
      </c>
      <c r="I81" s="17">
        <v>0</v>
      </c>
      <c r="J81" s="17">
        <f>IF(SUM(G81:I81)=0,"",SUM(G81:I81))</f>
        <v>123</v>
      </c>
      <c r="K81" s="17">
        <v>123</v>
      </c>
      <c r="L81" s="17">
        <v>0</v>
      </c>
      <c r="M81" s="19" t="s">
        <v>500</v>
      </c>
      <c r="N81" s="18" t="s">
        <v>718</v>
      </c>
      <c r="O81" s="18" t="s">
        <v>719</v>
      </c>
      <c r="P81" s="18" t="s">
        <v>720</v>
      </c>
      <c r="Q81" s="18" t="s">
        <v>30</v>
      </c>
      <c r="R81" s="18" t="s">
        <v>31</v>
      </c>
    </row>
    <row r="82" spans="1:18" s="9" customFormat="1" ht="20.100000000000001" customHeight="1">
      <c r="A82" s="18">
        <v>2013</v>
      </c>
      <c r="B82" s="18">
        <v>7</v>
      </c>
      <c r="C82" s="18" t="s">
        <v>28</v>
      </c>
      <c r="D82" s="18" t="s">
        <v>721</v>
      </c>
      <c r="E82" s="18" t="s">
        <v>113</v>
      </c>
      <c r="F82" s="18" t="s">
        <v>29</v>
      </c>
      <c r="G82" s="17">
        <v>250</v>
      </c>
      <c r="H82" s="17">
        <v>0</v>
      </c>
      <c r="I82" s="17"/>
      <c r="J82" s="17">
        <v>250</v>
      </c>
      <c r="K82" s="17">
        <v>250</v>
      </c>
      <c r="L82" s="17"/>
      <c r="M82" s="19" t="s">
        <v>500</v>
      </c>
      <c r="N82" s="18" t="s">
        <v>722</v>
      </c>
      <c r="O82" s="18" t="s">
        <v>723</v>
      </c>
      <c r="P82" s="18" t="s">
        <v>724</v>
      </c>
      <c r="Q82" s="18" t="s">
        <v>30</v>
      </c>
      <c r="R82" s="18" t="s">
        <v>31</v>
      </c>
    </row>
    <row r="83" spans="1:18" s="9" customFormat="1" ht="20.100000000000001" customHeight="1">
      <c r="A83" s="18">
        <v>2013</v>
      </c>
      <c r="B83" s="18">
        <v>8</v>
      </c>
      <c r="C83" s="18" t="s">
        <v>28</v>
      </c>
      <c r="D83" s="18" t="s">
        <v>725</v>
      </c>
      <c r="E83" s="18" t="s">
        <v>239</v>
      </c>
      <c r="F83" s="18" t="s">
        <v>29</v>
      </c>
      <c r="G83" s="17">
        <v>410</v>
      </c>
      <c r="H83" s="17">
        <v>0</v>
      </c>
      <c r="I83" s="17">
        <v>0</v>
      </c>
      <c r="J83" s="17">
        <f>IF(SUM(G83:I83)=0,"",SUM(G83:I83))</f>
        <v>410</v>
      </c>
      <c r="K83" s="17">
        <v>410</v>
      </c>
      <c r="L83" s="17">
        <v>0</v>
      </c>
      <c r="M83" s="19" t="s">
        <v>500</v>
      </c>
      <c r="N83" s="18" t="s">
        <v>714</v>
      </c>
      <c r="O83" s="18" t="s">
        <v>715</v>
      </c>
      <c r="P83" s="18" t="s">
        <v>716</v>
      </c>
      <c r="Q83" s="18" t="s">
        <v>30</v>
      </c>
      <c r="R83" s="18" t="s">
        <v>31</v>
      </c>
    </row>
    <row r="84" spans="1:18" s="9" customFormat="1" ht="20.100000000000001" customHeight="1">
      <c r="A84" s="18">
        <v>2013</v>
      </c>
      <c r="B84" s="18">
        <v>9</v>
      </c>
      <c r="C84" s="18" t="s">
        <v>28</v>
      </c>
      <c r="D84" s="18" t="s">
        <v>726</v>
      </c>
      <c r="E84" s="18" t="s">
        <v>239</v>
      </c>
      <c r="F84" s="18" t="s">
        <v>29</v>
      </c>
      <c r="G84" s="17">
        <v>1140</v>
      </c>
      <c r="H84" s="17">
        <v>0</v>
      </c>
      <c r="I84" s="17">
        <v>0</v>
      </c>
      <c r="J84" s="17">
        <f>IF(SUM(G84:I84)=0,"",SUM(G84:I84))</f>
        <v>1140</v>
      </c>
      <c r="K84" s="17">
        <v>640</v>
      </c>
      <c r="L84" s="17">
        <v>0</v>
      </c>
      <c r="M84" s="19" t="s">
        <v>500</v>
      </c>
      <c r="N84" s="18" t="s">
        <v>714</v>
      </c>
      <c r="O84" s="18" t="s">
        <v>715</v>
      </c>
      <c r="P84" s="18" t="s">
        <v>716</v>
      </c>
      <c r="Q84" s="18" t="s">
        <v>30</v>
      </c>
      <c r="R84" s="18" t="s">
        <v>47</v>
      </c>
    </row>
    <row r="85" spans="1:18" s="9" customFormat="1" ht="20.100000000000001" customHeight="1">
      <c r="A85" s="18">
        <v>2013</v>
      </c>
      <c r="B85" s="18">
        <v>9</v>
      </c>
      <c r="C85" s="18" t="s">
        <v>28</v>
      </c>
      <c r="D85" s="18" t="s">
        <v>727</v>
      </c>
      <c r="E85" s="18" t="s">
        <v>239</v>
      </c>
      <c r="F85" s="18" t="s">
        <v>29</v>
      </c>
      <c r="G85" s="17">
        <v>4700</v>
      </c>
      <c r="H85" s="17">
        <v>300</v>
      </c>
      <c r="I85" s="17">
        <v>0</v>
      </c>
      <c r="J85" s="17">
        <f>IF(SUM(G85:I85)=0,"",SUM(G85:I85))</f>
        <v>5000</v>
      </c>
      <c r="K85" s="17">
        <v>270</v>
      </c>
      <c r="L85" s="17">
        <v>0</v>
      </c>
      <c r="M85" s="19" t="s">
        <v>500</v>
      </c>
      <c r="N85" s="18" t="s">
        <v>714</v>
      </c>
      <c r="O85" s="18" t="s">
        <v>715</v>
      </c>
      <c r="P85" s="18" t="s">
        <v>716</v>
      </c>
      <c r="Q85" s="18" t="s">
        <v>30</v>
      </c>
      <c r="R85" s="18" t="s">
        <v>31</v>
      </c>
    </row>
    <row r="86" spans="1:18" s="9" customFormat="1" ht="20.100000000000001" customHeight="1">
      <c r="A86" s="18">
        <v>2013</v>
      </c>
      <c r="B86" s="18">
        <v>9</v>
      </c>
      <c r="C86" s="18" t="s">
        <v>28</v>
      </c>
      <c r="D86" s="18" t="s">
        <v>728</v>
      </c>
      <c r="E86" s="18" t="s">
        <v>371</v>
      </c>
      <c r="F86" s="18" t="s">
        <v>50</v>
      </c>
      <c r="G86" s="17">
        <v>2646</v>
      </c>
      <c r="H86" s="17">
        <v>322</v>
      </c>
      <c r="I86" s="17"/>
      <c r="J86" s="17">
        <f>IF(SUM(G86:I86)=0,"",SUM(G86:I86))</f>
        <v>2968</v>
      </c>
      <c r="K86" s="17">
        <v>2968</v>
      </c>
      <c r="L86" s="17"/>
      <c r="M86" s="19" t="s">
        <v>500</v>
      </c>
      <c r="N86" s="18" t="s">
        <v>729</v>
      </c>
      <c r="O86" s="18" t="s">
        <v>730</v>
      </c>
      <c r="P86" s="18" t="s">
        <v>731</v>
      </c>
      <c r="Q86" s="18" t="s">
        <v>30</v>
      </c>
      <c r="R86" s="18" t="s">
        <v>31</v>
      </c>
    </row>
    <row r="87" spans="1:18" s="9" customFormat="1" ht="20.100000000000001" customHeight="1">
      <c r="A87" s="18">
        <v>2013</v>
      </c>
      <c r="B87" s="18">
        <v>10</v>
      </c>
      <c r="C87" s="18" t="s">
        <v>28</v>
      </c>
      <c r="D87" s="18" t="s">
        <v>732</v>
      </c>
      <c r="E87" s="18" t="s">
        <v>101</v>
      </c>
      <c r="F87" s="18" t="s">
        <v>50</v>
      </c>
      <c r="G87" s="17">
        <v>23000</v>
      </c>
      <c r="H87" s="17">
        <v>0</v>
      </c>
      <c r="I87" s="17">
        <v>0</v>
      </c>
      <c r="J87" s="17">
        <f t="shared" ref="J87:J92" si="5">IF(SUM(G87:I87)=0,"",SUM(G87:I87))</f>
        <v>23000</v>
      </c>
      <c r="K87" s="17">
        <v>100</v>
      </c>
      <c r="L87" s="17">
        <v>0</v>
      </c>
      <c r="M87" s="19" t="s">
        <v>500</v>
      </c>
      <c r="N87" s="18" t="s">
        <v>718</v>
      </c>
      <c r="O87" s="18" t="s">
        <v>733</v>
      </c>
      <c r="P87" s="18" t="s">
        <v>734</v>
      </c>
      <c r="Q87" s="18" t="s">
        <v>30</v>
      </c>
      <c r="R87" s="18" t="s">
        <v>31</v>
      </c>
    </row>
    <row r="88" spans="1:18" s="9" customFormat="1" ht="20.100000000000001" customHeight="1">
      <c r="A88" s="18">
        <v>2013</v>
      </c>
      <c r="B88" s="18">
        <v>10</v>
      </c>
      <c r="C88" s="18" t="s">
        <v>28</v>
      </c>
      <c r="D88" s="18" t="s">
        <v>735</v>
      </c>
      <c r="E88" s="18" t="s">
        <v>235</v>
      </c>
      <c r="F88" s="18" t="s">
        <v>50</v>
      </c>
      <c r="G88" s="17">
        <v>2000</v>
      </c>
      <c r="H88" s="17">
        <v>464</v>
      </c>
      <c r="I88" s="17">
        <v>9</v>
      </c>
      <c r="J88" s="17">
        <f t="shared" si="5"/>
        <v>2473</v>
      </c>
      <c r="K88" s="17">
        <v>10</v>
      </c>
      <c r="L88" s="17">
        <v>0</v>
      </c>
      <c r="M88" s="19" t="s">
        <v>500</v>
      </c>
      <c r="N88" s="18" t="s">
        <v>718</v>
      </c>
      <c r="O88" s="18" t="s">
        <v>736</v>
      </c>
      <c r="P88" s="18" t="s">
        <v>737</v>
      </c>
      <c r="Q88" s="18" t="s">
        <v>30</v>
      </c>
      <c r="R88" s="18" t="s">
        <v>31</v>
      </c>
    </row>
    <row r="89" spans="1:18" s="9" customFormat="1" ht="20.100000000000001" customHeight="1">
      <c r="A89" s="18">
        <v>2013</v>
      </c>
      <c r="B89" s="18">
        <v>11</v>
      </c>
      <c r="C89" s="18" t="s">
        <v>28</v>
      </c>
      <c r="D89" s="18" t="s">
        <v>738</v>
      </c>
      <c r="E89" s="18" t="s">
        <v>113</v>
      </c>
      <c r="F89" s="18" t="s">
        <v>29</v>
      </c>
      <c r="G89" s="17">
        <v>1200</v>
      </c>
      <c r="H89" s="17">
        <v>0</v>
      </c>
      <c r="I89" s="17">
        <v>0</v>
      </c>
      <c r="J89" s="17">
        <f>IF(SUM(G89:I89)=0,"",SUM(G89:I89))</f>
        <v>1200</v>
      </c>
      <c r="K89" s="17">
        <v>1200</v>
      </c>
      <c r="L89" s="17">
        <v>0</v>
      </c>
      <c r="M89" s="19" t="s">
        <v>500</v>
      </c>
      <c r="N89" s="18" t="s">
        <v>739</v>
      </c>
      <c r="O89" s="18" t="s">
        <v>740</v>
      </c>
      <c r="P89" s="18" t="s">
        <v>741</v>
      </c>
      <c r="Q89" s="18" t="s">
        <v>30</v>
      </c>
      <c r="R89" s="18" t="s">
        <v>31</v>
      </c>
    </row>
    <row r="90" spans="1:18" s="9" customFormat="1" ht="20.100000000000001" customHeight="1">
      <c r="A90" s="18">
        <v>2013</v>
      </c>
      <c r="B90" s="18">
        <v>12</v>
      </c>
      <c r="C90" s="18" t="s">
        <v>28</v>
      </c>
      <c r="D90" s="18" t="s">
        <v>742</v>
      </c>
      <c r="E90" s="18" t="s">
        <v>235</v>
      </c>
      <c r="F90" s="18" t="s">
        <v>29</v>
      </c>
      <c r="G90" s="17">
        <v>750</v>
      </c>
      <c r="H90" s="17">
        <v>80</v>
      </c>
      <c r="I90" s="17">
        <v>0</v>
      </c>
      <c r="J90" s="17">
        <f t="shared" si="5"/>
        <v>830</v>
      </c>
      <c r="K90" s="17">
        <v>375</v>
      </c>
      <c r="L90" s="17">
        <v>0</v>
      </c>
      <c r="M90" s="19" t="s">
        <v>500</v>
      </c>
      <c r="N90" s="18" t="s">
        <v>743</v>
      </c>
      <c r="O90" s="18" t="s">
        <v>744</v>
      </c>
      <c r="P90" s="18" t="s">
        <v>745</v>
      </c>
      <c r="Q90" s="18" t="s">
        <v>30</v>
      </c>
      <c r="R90" s="18" t="s">
        <v>31</v>
      </c>
    </row>
    <row r="91" spans="1:18" s="9" customFormat="1" ht="20.100000000000001" customHeight="1">
      <c r="A91" s="18">
        <v>2013</v>
      </c>
      <c r="B91" s="18">
        <v>12</v>
      </c>
      <c r="C91" s="18" t="s">
        <v>28</v>
      </c>
      <c r="D91" s="18" t="s">
        <v>746</v>
      </c>
      <c r="E91" s="18" t="s">
        <v>113</v>
      </c>
      <c r="F91" s="18" t="s">
        <v>29</v>
      </c>
      <c r="G91" s="17">
        <v>1360</v>
      </c>
      <c r="H91" s="17">
        <v>67</v>
      </c>
      <c r="I91" s="17">
        <v>0</v>
      </c>
      <c r="J91" s="17">
        <f t="shared" si="5"/>
        <v>1427</v>
      </c>
      <c r="K91" s="17">
        <v>1360</v>
      </c>
      <c r="L91" s="17">
        <v>0</v>
      </c>
      <c r="M91" s="19" t="s">
        <v>500</v>
      </c>
      <c r="N91" s="18" t="s">
        <v>743</v>
      </c>
      <c r="O91" s="18" t="s">
        <v>747</v>
      </c>
      <c r="P91" s="18" t="s">
        <v>748</v>
      </c>
      <c r="Q91" s="18" t="s">
        <v>30</v>
      </c>
      <c r="R91" s="18" t="s">
        <v>31</v>
      </c>
    </row>
    <row r="92" spans="1:18" s="9" customFormat="1" ht="20.100000000000001" customHeight="1">
      <c r="A92" s="18">
        <v>2013</v>
      </c>
      <c r="B92" s="18">
        <v>12</v>
      </c>
      <c r="C92" s="18" t="s">
        <v>28</v>
      </c>
      <c r="D92" s="18" t="s">
        <v>749</v>
      </c>
      <c r="E92" s="18" t="s">
        <v>113</v>
      </c>
      <c r="F92" s="18" t="s">
        <v>29</v>
      </c>
      <c r="G92" s="17">
        <v>294</v>
      </c>
      <c r="H92" s="17">
        <v>0</v>
      </c>
      <c r="I92" s="17">
        <v>0</v>
      </c>
      <c r="J92" s="17">
        <f t="shared" si="5"/>
        <v>294</v>
      </c>
      <c r="K92" s="17">
        <v>294</v>
      </c>
      <c r="L92" s="17">
        <v>0</v>
      </c>
      <c r="M92" s="19" t="s">
        <v>500</v>
      </c>
      <c r="N92" s="18" t="s">
        <v>743</v>
      </c>
      <c r="O92" s="18" t="s">
        <v>747</v>
      </c>
      <c r="P92" s="18" t="s">
        <v>748</v>
      </c>
      <c r="Q92" s="18" t="s">
        <v>30</v>
      </c>
      <c r="R92" s="18" t="s">
        <v>31</v>
      </c>
    </row>
    <row r="93" spans="1:18" s="9" customFormat="1" ht="20.100000000000001" customHeight="1">
      <c r="A93" s="18">
        <v>2013</v>
      </c>
      <c r="B93" s="18">
        <v>12</v>
      </c>
      <c r="C93" s="18" t="s">
        <v>28</v>
      </c>
      <c r="D93" s="18" t="s">
        <v>750</v>
      </c>
      <c r="E93" s="18" t="s">
        <v>113</v>
      </c>
      <c r="F93" s="18" t="s">
        <v>29</v>
      </c>
      <c r="G93" s="17">
        <v>1000</v>
      </c>
      <c r="H93" s="17">
        <v>30</v>
      </c>
      <c r="I93" s="17"/>
      <c r="J93" s="17">
        <v>1030</v>
      </c>
      <c r="K93" s="17">
        <v>1000</v>
      </c>
      <c r="L93" s="17"/>
      <c r="M93" s="19" t="s">
        <v>500</v>
      </c>
      <c r="N93" s="18" t="s">
        <v>722</v>
      </c>
      <c r="O93" s="18" t="s">
        <v>751</v>
      </c>
      <c r="P93" s="18" t="s">
        <v>752</v>
      </c>
      <c r="Q93" s="18" t="s">
        <v>30</v>
      </c>
      <c r="R93" s="18" t="s">
        <v>31</v>
      </c>
    </row>
    <row r="94" spans="1:18" s="9" customFormat="1" ht="20.100000000000001" customHeight="1">
      <c r="A94" s="18">
        <v>2013</v>
      </c>
      <c r="B94" s="18">
        <v>12</v>
      </c>
      <c r="C94" s="18" t="s">
        <v>84</v>
      </c>
      <c r="D94" s="18" t="s">
        <v>753</v>
      </c>
      <c r="E94" s="18" t="s">
        <v>312</v>
      </c>
      <c r="F94" s="18" t="s">
        <v>118</v>
      </c>
      <c r="G94" s="17">
        <v>450</v>
      </c>
      <c r="H94" s="17">
        <v>50</v>
      </c>
      <c r="I94" s="17"/>
      <c r="J94" s="17">
        <f>IF(SUM(G94:I94)=0,"",SUM(G94:I94))</f>
        <v>500</v>
      </c>
      <c r="K94" s="17">
        <v>450</v>
      </c>
      <c r="L94" s="17"/>
      <c r="M94" s="19" t="s">
        <v>500</v>
      </c>
      <c r="N94" s="18" t="s">
        <v>722</v>
      </c>
      <c r="O94" s="18" t="s">
        <v>754</v>
      </c>
      <c r="P94" s="18" t="s">
        <v>755</v>
      </c>
      <c r="Q94" s="18" t="s">
        <v>30</v>
      </c>
      <c r="R94" s="18" t="s">
        <v>31</v>
      </c>
    </row>
    <row r="95" spans="1:18" s="9" customFormat="1" ht="20.100000000000001" customHeight="1">
      <c r="A95" s="18">
        <v>2013</v>
      </c>
      <c r="B95" s="18">
        <v>12</v>
      </c>
      <c r="C95" s="18" t="s">
        <v>28</v>
      </c>
      <c r="D95" s="18" t="s">
        <v>756</v>
      </c>
      <c r="E95" s="18" t="s">
        <v>113</v>
      </c>
      <c r="F95" s="18" t="s">
        <v>29</v>
      </c>
      <c r="G95" s="17">
        <v>45</v>
      </c>
      <c r="H95" s="17">
        <v>0</v>
      </c>
      <c r="I95" s="17">
        <v>0</v>
      </c>
      <c r="J95" s="17">
        <v>45</v>
      </c>
      <c r="K95" s="17">
        <v>45</v>
      </c>
      <c r="L95" s="17">
        <v>0</v>
      </c>
      <c r="M95" s="19" t="s">
        <v>500</v>
      </c>
      <c r="N95" s="18" t="s">
        <v>722</v>
      </c>
      <c r="O95" s="18" t="s">
        <v>757</v>
      </c>
      <c r="P95" s="18" t="s">
        <v>758</v>
      </c>
      <c r="Q95" s="18" t="s">
        <v>30</v>
      </c>
      <c r="R95" s="18" t="s">
        <v>31</v>
      </c>
    </row>
    <row r="96" spans="1:18" s="9" customFormat="1" ht="20.100000000000001" customHeight="1">
      <c r="A96" s="18">
        <v>2013</v>
      </c>
      <c r="B96" s="18">
        <v>12</v>
      </c>
      <c r="C96" s="18" t="s">
        <v>28</v>
      </c>
      <c r="D96" s="18" t="s">
        <v>759</v>
      </c>
      <c r="E96" s="18" t="s">
        <v>239</v>
      </c>
      <c r="F96" s="18" t="s">
        <v>29</v>
      </c>
      <c r="G96" s="17">
        <v>800</v>
      </c>
      <c r="H96" s="17">
        <v>30</v>
      </c>
      <c r="I96" s="17">
        <v>0</v>
      </c>
      <c r="J96" s="17">
        <v>830</v>
      </c>
      <c r="K96" s="17">
        <v>800</v>
      </c>
      <c r="L96" s="17">
        <v>0</v>
      </c>
      <c r="M96" s="19" t="s">
        <v>500</v>
      </c>
      <c r="N96" s="18" t="s">
        <v>760</v>
      </c>
      <c r="O96" s="18" t="s">
        <v>761</v>
      </c>
      <c r="P96" s="18" t="s">
        <v>762</v>
      </c>
      <c r="Q96" s="18" t="s">
        <v>30</v>
      </c>
      <c r="R96" s="18" t="s">
        <v>31</v>
      </c>
    </row>
    <row r="97" spans="1:18" s="9" customFormat="1" ht="20.100000000000001" customHeight="1">
      <c r="A97" s="18">
        <v>2013</v>
      </c>
      <c r="B97" s="18">
        <v>12</v>
      </c>
      <c r="C97" s="18" t="s">
        <v>28</v>
      </c>
      <c r="D97" s="18" t="s">
        <v>763</v>
      </c>
      <c r="E97" s="18" t="s">
        <v>113</v>
      </c>
      <c r="F97" s="18" t="s">
        <v>29</v>
      </c>
      <c r="G97" s="17">
        <v>653</v>
      </c>
      <c r="H97" s="17">
        <v>110</v>
      </c>
      <c r="I97" s="17">
        <v>0</v>
      </c>
      <c r="J97" s="17">
        <f t="shared" ref="J97:J102" si="6">IF(SUM(G97:I97)=0,"",SUM(G97:I97))</f>
        <v>763</v>
      </c>
      <c r="K97" s="17">
        <v>0</v>
      </c>
      <c r="L97" s="17">
        <v>0</v>
      </c>
      <c r="M97" s="19" t="s">
        <v>500</v>
      </c>
      <c r="N97" s="18" t="s">
        <v>764</v>
      </c>
      <c r="O97" s="18" t="s">
        <v>765</v>
      </c>
      <c r="P97" s="18" t="s">
        <v>766</v>
      </c>
      <c r="Q97" s="18" t="s">
        <v>30</v>
      </c>
      <c r="R97" s="18" t="s">
        <v>31</v>
      </c>
    </row>
    <row r="98" spans="1:18" s="9" customFormat="1" ht="20.100000000000001" customHeight="1">
      <c r="A98" s="18">
        <v>2013</v>
      </c>
      <c r="B98" s="18">
        <v>12</v>
      </c>
      <c r="C98" s="18" t="s">
        <v>28</v>
      </c>
      <c r="D98" s="18" t="s">
        <v>767</v>
      </c>
      <c r="E98" s="18" t="s">
        <v>113</v>
      </c>
      <c r="F98" s="18" t="s">
        <v>29</v>
      </c>
      <c r="G98" s="17">
        <v>1421</v>
      </c>
      <c r="H98" s="17">
        <v>0</v>
      </c>
      <c r="I98" s="17">
        <v>0</v>
      </c>
      <c r="J98" s="17">
        <f t="shared" si="6"/>
        <v>1421</v>
      </c>
      <c r="K98" s="17">
        <v>0</v>
      </c>
      <c r="L98" s="17">
        <v>0</v>
      </c>
      <c r="M98" s="19" t="s">
        <v>500</v>
      </c>
      <c r="N98" s="18" t="s">
        <v>764</v>
      </c>
      <c r="O98" s="18" t="s">
        <v>768</v>
      </c>
      <c r="P98" s="18" t="s">
        <v>769</v>
      </c>
      <c r="Q98" s="18" t="s">
        <v>30</v>
      </c>
      <c r="R98" s="18" t="s">
        <v>31</v>
      </c>
    </row>
    <row r="99" spans="1:18" s="9" customFormat="1" ht="20.100000000000001" customHeight="1">
      <c r="A99" s="18">
        <v>2013</v>
      </c>
      <c r="B99" s="18">
        <v>7</v>
      </c>
      <c r="C99" s="18" t="s">
        <v>28</v>
      </c>
      <c r="D99" s="18" t="s">
        <v>770</v>
      </c>
      <c r="E99" s="18" t="s">
        <v>113</v>
      </c>
      <c r="F99" s="18" t="s">
        <v>118</v>
      </c>
      <c r="G99" s="17">
        <v>100</v>
      </c>
      <c r="H99" s="17">
        <v>0</v>
      </c>
      <c r="I99" s="17">
        <v>0</v>
      </c>
      <c r="J99" s="17">
        <f t="shared" si="6"/>
        <v>100</v>
      </c>
      <c r="K99" s="17">
        <v>100</v>
      </c>
      <c r="L99" s="17">
        <v>0</v>
      </c>
      <c r="M99" s="19" t="s">
        <v>500</v>
      </c>
      <c r="N99" s="18" t="s">
        <v>771</v>
      </c>
      <c r="O99" s="18" t="s">
        <v>772</v>
      </c>
      <c r="P99" s="18" t="s">
        <v>773</v>
      </c>
      <c r="Q99" s="18" t="s">
        <v>30</v>
      </c>
      <c r="R99" s="18" t="s">
        <v>47</v>
      </c>
    </row>
    <row r="100" spans="1:18" s="9" customFormat="1" ht="20.100000000000001" customHeight="1">
      <c r="A100" s="18">
        <v>2013</v>
      </c>
      <c r="B100" s="18">
        <v>7</v>
      </c>
      <c r="C100" s="18" t="s">
        <v>28</v>
      </c>
      <c r="D100" s="18" t="s">
        <v>774</v>
      </c>
      <c r="E100" s="18" t="s">
        <v>113</v>
      </c>
      <c r="F100" s="18" t="s">
        <v>118</v>
      </c>
      <c r="G100" s="17">
        <v>800</v>
      </c>
      <c r="H100" s="17">
        <v>0</v>
      </c>
      <c r="I100" s="17">
        <v>0</v>
      </c>
      <c r="J100" s="17">
        <f t="shared" si="6"/>
        <v>800</v>
      </c>
      <c r="K100" s="17">
        <v>800</v>
      </c>
      <c r="L100" s="17">
        <v>0</v>
      </c>
      <c r="M100" s="19" t="s">
        <v>500</v>
      </c>
      <c r="N100" s="18" t="s">
        <v>771</v>
      </c>
      <c r="O100" s="18" t="s">
        <v>775</v>
      </c>
      <c r="P100" s="18" t="s">
        <v>776</v>
      </c>
      <c r="Q100" s="18" t="s">
        <v>30</v>
      </c>
      <c r="R100" s="18" t="s">
        <v>31</v>
      </c>
    </row>
    <row r="101" spans="1:18" s="9" customFormat="1" ht="20.100000000000001" customHeight="1">
      <c r="A101" s="18">
        <v>2013</v>
      </c>
      <c r="B101" s="18">
        <v>7</v>
      </c>
      <c r="C101" s="18" t="s">
        <v>28</v>
      </c>
      <c r="D101" s="18" t="s">
        <v>777</v>
      </c>
      <c r="E101" s="18" t="s">
        <v>235</v>
      </c>
      <c r="F101" s="18" t="s">
        <v>50</v>
      </c>
      <c r="G101" s="17">
        <v>3000</v>
      </c>
      <c r="H101" s="17">
        <v>700</v>
      </c>
      <c r="I101" s="17">
        <v>0</v>
      </c>
      <c r="J101" s="17">
        <f t="shared" si="6"/>
        <v>3700</v>
      </c>
      <c r="K101" s="17">
        <v>900</v>
      </c>
      <c r="L101" s="17">
        <v>0</v>
      </c>
      <c r="M101" s="19" t="s">
        <v>500</v>
      </c>
      <c r="N101" s="18" t="s">
        <v>778</v>
      </c>
      <c r="O101" s="18" t="s">
        <v>779</v>
      </c>
      <c r="P101" s="18" t="s">
        <v>780</v>
      </c>
      <c r="Q101" s="18" t="s">
        <v>30</v>
      </c>
      <c r="R101" s="18" t="s">
        <v>31</v>
      </c>
    </row>
    <row r="102" spans="1:18" s="9" customFormat="1" ht="20.100000000000001" customHeight="1">
      <c r="A102" s="18">
        <v>2013</v>
      </c>
      <c r="B102" s="18">
        <v>7</v>
      </c>
      <c r="C102" s="18" t="s">
        <v>28</v>
      </c>
      <c r="D102" s="18" t="s">
        <v>781</v>
      </c>
      <c r="E102" s="18" t="s">
        <v>113</v>
      </c>
      <c r="F102" s="18" t="s">
        <v>29</v>
      </c>
      <c r="G102" s="17">
        <v>283</v>
      </c>
      <c r="H102" s="17">
        <v>6</v>
      </c>
      <c r="I102" s="17">
        <v>0</v>
      </c>
      <c r="J102" s="17">
        <f t="shared" si="6"/>
        <v>289</v>
      </c>
      <c r="K102" s="17">
        <v>283</v>
      </c>
      <c r="L102" s="17">
        <v>0</v>
      </c>
      <c r="M102" s="19" t="s">
        <v>500</v>
      </c>
      <c r="N102" s="18" t="s">
        <v>782</v>
      </c>
      <c r="O102" s="18" t="s">
        <v>783</v>
      </c>
      <c r="P102" s="18" t="s">
        <v>784</v>
      </c>
      <c r="Q102" s="18" t="s">
        <v>30</v>
      </c>
      <c r="R102" s="18" t="s">
        <v>31</v>
      </c>
    </row>
    <row r="103" spans="1:18" s="9" customFormat="1" ht="20.100000000000001" customHeight="1">
      <c r="A103" s="18">
        <v>2013</v>
      </c>
      <c r="B103" s="18">
        <v>12</v>
      </c>
      <c r="C103" s="18" t="s">
        <v>28</v>
      </c>
      <c r="D103" s="18" t="s">
        <v>785</v>
      </c>
      <c r="E103" s="18" t="s">
        <v>113</v>
      </c>
      <c r="F103" s="18" t="s">
        <v>29</v>
      </c>
      <c r="G103" s="17">
        <v>25</v>
      </c>
      <c r="H103" s="17"/>
      <c r="I103" s="17">
        <v>0</v>
      </c>
      <c r="J103" s="17"/>
      <c r="K103" s="17"/>
      <c r="L103" s="17"/>
      <c r="M103" s="19" t="s">
        <v>500</v>
      </c>
      <c r="N103" s="18" t="s">
        <v>786</v>
      </c>
      <c r="O103" s="18" t="s">
        <v>787</v>
      </c>
      <c r="P103" s="18" t="s">
        <v>788</v>
      </c>
      <c r="Q103" s="18" t="s">
        <v>30</v>
      </c>
      <c r="R103" s="18" t="s">
        <v>31</v>
      </c>
    </row>
    <row r="104" spans="1:18" s="9" customFormat="1" ht="20.100000000000001" customHeight="1">
      <c r="A104" s="18">
        <v>2013</v>
      </c>
      <c r="B104" s="18">
        <v>12</v>
      </c>
      <c r="C104" s="18" t="s">
        <v>28</v>
      </c>
      <c r="D104" s="18" t="s">
        <v>789</v>
      </c>
      <c r="E104" s="18" t="s">
        <v>239</v>
      </c>
      <c r="F104" s="18" t="s">
        <v>407</v>
      </c>
      <c r="G104" s="17">
        <v>1350</v>
      </c>
      <c r="H104" s="17"/>
      <c r="I104" s="17"/>
      <c r="J104" s="17"/>
      <c r="K104" s="17"/>
      <c r="L104" s="17"/>
      <c r="M104" s="19" t="s">
        <v>500</v>
      </c>
      <c r="N104" s="18" t="s">
        <v>786</v>
      </c>
      <c r="O104" s="18" t="s">
        <v>790</v>
      </c>
      <c r="P104" s="18" t="s">
        <v>791</v>
      </c>
      <c r="Q104" s="18" t="s">
        <v>46</v>
      </c>
      <c r="R104" s="18" t="s">
        <v>47</v>
      </c>
    </row>
    <row r="105" spans="1:18" s="9" customFormat="1" ht="20.100000000000001" customHeight="1">
      <c r="A105" s="18">
        <v>2013</v>
      </c>
      <c r="B105" s="18">
        <v>12</v>
      </c>
      <c r="C105" s="18" t="s">
        <v>28</v>
      </c>
      <c r="D105" s="18" t="s">
        <v>792</v>
      </c>
      <c r="E105" s="18" t="s">
        <v>235</v>
      </c>
      <c r="F105" s="18" t="s">
        <v>50</v>
      </c>
      <c r="G105" s="17">
        <v>800</v>
      </c>
      <c r="H105" s="17">
        <v>120</v>
      </c>
      <c r="I105" s="17">
        <v>0</v>
      </c>
      <c r="J105" s="17">
        <f t="shared" ref="J105:J115" si="7">IF(SUM(G105:I105)=0,"",SUM(G105:I105))</f>
        <v>920</v>
      </c>
      <c r="K105" s="17">
        <v>400</v>
      </c>
      <c r="L105" s="17">
        <v>0</v>
      </c>
      <c r="M105" s="19" t="s">
        <v>500</v>
      </c>
      <c r="N105" s="18" t="s">
        <v>793</v>
      </c>
      <c r="O105" s="18" t="s">
        <v>794</v>
      </c>
      <c r="P105" s="18" t="s">
        <v>795</v>
      </c>
      <c r="Q105" s="18" t="s">
        <v>30</v>
      </c>
      <c r="R105" s="18" t="s">
        <v>31</v>
      </c>
    </row>
    <row r="106" spans="1:18" s="9" customFormat="1" ht="20.100000000000001" customHeight="1">
      <c r="A106" s="18">
        <v>2013</v>
      </c>
      <c r="B106" s="18">
        <v>7</v>
      </c>
      <c r="C106" s="18" t="s">
        <v>28</v>
      </c>
      <c r="D106" s="18" t="s">
        <v>796</v>
      </c>
      <c r="E106" s="18" t="s">
        <v>113</v>
      </c>
      <c r="F106" s="18" t="s">
        <v>29</v>
      </c>
      <c r="G106" s="17">
        <v>65</v>
      </c>
      <c r="H106" s="17"/>
      <c r="I106" s="17">
        <v>0</v>
      </c>
      <c r="J106" s="17">
        <f t="shared" si="7"/>
        <v>65</v>
      </c>
      <c r="K106" s="17">
        <v>65</v>
      </c>
      <c r="L106" s="17">
        <v>0</v>
      </c>
      <c r="M106" s="19" t="s">
        <v>500</v>
      </c>
      <c r="N106" s="18" t="s">
        <v>797</v>
      </c>
      <c r="O106" s="18" t="s">
        <v>798</v>
      </c>
      <c r="P106" s="18" t="s">
        <v>799</v>
      </c>
      <c r="Q106" s="18" t="s">
        <v>30</v>
      </c>
      <c r="R106" s="18" t="s">
        <v>31</v>
      </c>
    </row>
    <row r="107" spans="1:18" s="9" customFormat="1" ht="20.100000000000001" customHeight="1">
      <c r="A107" s="18">
        <v>2013</v>
      </c>
      <c r="B107" s="18">
        <v>12</v>
      </c>
      <c r="C107" s="18" t="s">
        <v>28</v>
      </c>
      <c r="D107" s="18" t="s">
        <v>800</v>
      </c>
      <c r="E107" s="18" t="s">
        <v>319</v>
      </c>
      <c r="F107" s="18" t="s">
        <v>29</v>
      </c>
      <c r="G107" s="17">
        <v>50</v>
      </c>
      <c r="H107" s="17"/>
      <c r="I107" s="17">
        <v>0</v>
      </c>
      <c r="J107" s="17">
        <f t="shared" si="7"/>
        <v>50</v>
      </c>
      <c r="K107" s="17">
        <v>50</v>
      </c>
      <c r="L107" s="17">
        <v>0</v>
      </c>
      <c r="M107" s="19" t="s">
        <v>500</v>
      </c>
      <c r="N107" s="18" t="s">
        <v>797</v>
      </c>
      <c r="O107" s="18" t="s">
        <v>798</v>
      </c>
      <c r="P107" s="18" t="s">
        <v>799</v>
      </c>
      <c r="Q107" s="18" t="s">
        <v>30</v>
      </c>
      <c r="R107" s="18" t="s">
        <v>31</v>
      </c>
    </row>
    <row r="108" spans="1:18" s="9" customFormat="1" ht="20.100000000000001" customHeight="1">
      <c r="A108" s="18">
        <v>2013</v>
      </c>
      <c r="B108" s="18">
        <v>12</v>
      </c>
      <c r="C108" s="18" t="s">
        <v>28</v>
      </c>
      <c r="D108" s="18" t="s">
        <v>801</v>
      </c>
      <c r="E108" s="18" t="s">
        <v>113</v>
      </c>
      <c r="F108" s="18" t="s">
        <v>407</v>
      </c>
      <c r="G108" s="17">
        <v>2000</v>
      </c>
      <c r="H108" s="17"/>
      <c r="I108" s="17"/>
      <c r="J108" s="17">
        <f t="shared" si="7"/>
        <v>2000</v>
      </c>
      <c r="K108" s="17">
        <v>2000</v>
      </c>
      <c r="L108" s="17"/>
      <c r="M108" s="19"/>
      <c r="N108" s="18" t="s">
        <v>797</v>
      </c>
      <c r="O108" s="18" t="s">
        <v>802</v>
      </c>
      <c r="P108" s="18" t="s">
        <v>803</v>
      </c>
      <c r="Q108" s="18" t="s">
        <v>46</v>
      </c>
      <c r="R108" s="18" t="s">
        <v>47</v>
      </c>
    </row>
    <row r="109" spans="1:18" s="9" customFormat="1" ht="20.100000000000001" customHeight="1">
      <c r="A109" s="18">
        <v>2013</v>
      </c>
      <c r="B109" s="18">
        <v>12</v>
      </c>
      <c r="C109" s="18" t="s">
        <v>28</v>
      </c>
      <c r="D109" s="18" t="s">
        <v>804</v>
      </c>
      <c r="E109" s="18" t="s">
        <v>371</v>
      </c>
      <c r="F109" s="18" t="s">
        <v>29</v>
      </c>
      <c r="G109" s="17">
        <v>1200</v>
      </c>
      <c r="H109" s="17">
        <v>100</v>
      </c>
      <c r="I109" s="17">
        <v>0</v>
      </c>
      <c r="J109" s="17">
        <f t="shared" si="7"/>
        <v>1300</v>
      </c>
      <c r="K109" s="17"/>
      <c r="L109" s="17">
        <v>0</v>
      </c>
      <c r="M109" s="19" t="s">
        <v>500</v>
      </c>
      <c r="N109" s="18" t="s">
        <v>805</v>
      </c>
      <c r="O109" s="18" t="s">
        <v>806</v>
      </c>
      <c r="P109" s="18" t="s">
        <v>807</v>
      </c>
      <c r="Q109" s="18" t="s">
        <v>46</v>
      </c>
      <c r="R109" s="18" t="s">
        <v>31</v>
      </c>
    </row>
    <row r="110" spans="1:18" s="9" customFormat="1" ht="20.100000000000001" customHeight="1">
      <c r="A110" s="18">
        <v>2013</v>
      </c>
      <c r="B110" s="18">
        <v>12</v>
      </c>
      <c r="C110" s="18" t="s">
        <v>28</v>
      </c>
      <c r="D110" s="18" t="s">
        <v>808</v>
      </c>
      <c r="E110" s="18" t="s">
        <v>319</v>
      </c>
      <c r="F110" s="18" t="s">
        <v>29</v>
      </c>
      <c r="G110" s="17">
        <v>300</v>
      </c>
      <c r="H110" s="17">
        <v>0</v>
      </c>
      <c r="I110" s="17">
        <v>0</v>
      </c>
      <c r="J110" s="17">
        <f t="shared" si="7"/>
        <v>300</v>
      </c>
      <c r="K110" s="17"/>
      <c r="L110" s="17">
        <v>0</v>
      </c>
      <c r="M110" s="19" t="s">
        <v>500</v>
      </c>
      <c r="N110" s="18" t="s">
        <v>805</v>
      </c>
      <c r="O110" s="18" t="s">
        <v>809</v>
      </c>
      <c r="P110" s="18" t="s">
        <v>810</v>
      </c>
      <c r="Q110" s="18" t="s">
        <v>46</v>
      </c>
      <c r="R110" s="18" t="s">
        <v>31</v>
      </c>
    </row>
    <row r="111" spans="1:18" s="9" customFormat="1" ht="20.100000000000001" customHeight="1">
      <c r="A111" s="18">
        <v>2013</v>
      </c>
      <c r="B111" s="18">
        <v>12</v>
      </c>
      <c r="C111" s="18" t="s">
        <v>28</v>
      </c>
      <c r="D111" s="18" t="s">
        <v>811</v>
      </c>
      <c r="E111" s="18" t="s">
        <v>312</v>
      </c>
      <c r="F111" s="18" t="s">
        <v>29</v>
      </c>
      <c r="G111" s="17">
        <v>700</v>
      </c>
      <c r="H111" s="17">
        <v>120</v>
      </c>
      <c r="I111" s="17">
        <v>0</v>
      </c>
      <c r="J111" s="17">
        <f t="shared" si="7"/>
        <v>820</v>
      </c>
      <c r="K111" s="17">
        <v>0</v>
      </c>
      <c r="L111" s="17">
        <v>0</v>
      </c>
      <c r="M111" s="19" t="s">
        <v>500</v>
      </c>
      <c r="N111" s="18" t="s">
        <v>812</v>
      </c>
      <c r="O111" s="18" t="s">
        <v>813</v>
      </c>
      <c r="P111" s="18" t="s">
        <v>814</v>
      </c>
      <c r="Q111" s="18" t="s">
        <v>30</v>
      </c>
      <c r="R111" s="18" t="s">
        <v>31</v>
      </c>
    </row>
    <row r="112" spans="1:18" s="9" customFormat="1" ht="20.100000000000001" customHeight="1">
      <c r="A112" s="18">
        <v>2013</v>
      </c>
      <c r="B112" s="18">
        <v>12</v>
      </c>
      <c r="C112" s="18" t="s">
        <v>28</v>
      </c>
      <c r="D112" s="18" t="s">
        <v>815</v>
      </c>
      <c r="E112" s="18" t="s">
        <v>113</v>
      </c>
      <c r="F112" s="18" t="s">
        <v>29</v>
      </c>
      <c r="G112" s="17">
        <v>100</v>
      </c>
      <c r="H112" s="17">
        <v>0</v>
      </c>
      <c r="I112" s="17">
        <v>0</v>
      </c>
      <c r="J112" s="17">
        <f t="shared" si="7"/>
        <v>100</v>
      </c>
      <c r="K112" s="17">
        <v>0</v>
      </c>
      <c r="L112" s="17">
        <v>0</v>
      </c>
      <c r="M112" s="19" t="s">
        <v>500</v>
      </c>
      <c r="N112" s="18" t="s">
        <v>812</v>
      </c>
      <c r="O112" s="18" t="s">
        <v>816</v>
      </c>
      <c r="P112" s="18" t="s">
        <v>817</v>
      </c>
      <c r="Q112" s="18" t="s">
        <v>30</v>
      </c>
      <c r="R112" s="18" t="s">
        <v>31</v>
      </c>
    </row>
    <row r="113" spans="1:18" s="9" customFormat="1" ht="20.100000000000001" customHeight="1">
      <c r="A113" s="18">
        <v>2013</v>
      </c>
      <c r="B113" s="18">
        <v>12</v>
      </c>
      <c r="C113" s="18" t="s">
        <v>28</v>
      </c>
      <c r="D113" s="18" t="s">
        <v>818</v>
      </c>
      <c r="E113" s="18" t="s">
        <v>113</v>
      </c>
      <c r="F113" s="18" t="s">
        <v>29</v>
      </c>
      <c r="G113" s="17">
        <v>1500</v>
      </c>
      <c r="H113" s="17">
        <v>80</v>
      </c>
      <c r="I113" s="17"/>
      <c r="J113" s="17">
        <f t="shared" si="7"/>
        <v>1580</v>
      </c>
      <c r="K113" s="17">
        <v>1580</v>
      </c>
      <c r="L113" s="17"/>
      <c r="M113" s="19" t="s">
        <v>500</v>
      </c>
      <c r="N113" s="18" t="s">
        <v>819</v>
      </c>
      <c r="O113" s="18" t="s">
        <v>820</v>
      </c>
      <c r="P113" s="18" t="s">
        <v>821</v>
      </c>
      <c r="Q113" s="18" t="s">
        <v>30</v>
      </c>
      <c r="R113" s="18" t="s">
        <v>31</v>
      </c>
    </row>
    <row r="114" spans="1:18" s="9" customFormat="1" ht="20.100000000000001" customHeight="1">
      <c r="A114" s="18">
        <v>2013</v>
      </c>
      <c r="B114" s="18">
        <v>12</v>
      </c>
      <c r="C114" s="18" t="s">
        <v>28</v>
      </c>
      <c r="D114" s="18" t="s">
        <v>822</v>
      </c>
      <c r="E114" s="18" t="s">
        <v>113</v>
      </c>
      <c r="F114" s="18" t="s">
        <v>29</v>
      </c>
      <c r="G114" s="17">
        <v>42</v>
      </c>
      <c r="H114" s="17">
        <v>0</v>
      </c>
      <c r="I114" s="17">
        <v>0</v>
      </c>
      <c r="J114" s="17">
        <f t="shared" si="7"/>
        <v>42</v>
      </c>
      <c r="K114" s="17">
        <v>42</v>
      </c>
      <c r="L114" s="17">
        <v>0</v>
      </c>
      <c r="M114" s="19" t="s">
        <v>500</v>
      </c>
      <c r="N114" s="18" t="s">
        <v>823</v>
      </c>
      <c r="O114" s="18" t="s">
        <v>824</v>
      </c>
      <c r="P114" s="18" t="s">
        <v>825</v>
      </c>
      <c r="Q114" s="18" t="s">
        <v>46</v>
      </c>
      <c r="R114" s="18" t="s">
        <v>31</v>
      </c>
    </row>
    <row r="115" spans="1:18" s="9" customFormat="1" ht="20.100000000000001" customHeight="1">
      <c r="A115" s="18">
        <v>2013</v>
      </c>
      <c r="B115" s="18">
        <v>12</v>
      </c>
      <c r="C115" s="18" t="s">
        <v>28</v>
      </c>
      <c r="D115" s="18" t="s">
        <v>826</v>
      </c>
      <c r="E115" s="18" t="s">
        <v>312</v>
      </c>
      <c r="F115" s="18" t="s">
        <v>29</v>
      </c>
      <c r="G115" s="17">
        <v>400</v>
      </c>
      <c r="H115" s="17">
        <v>50</v>
      </c>
      <c r="I115" s="17">
        <v>0</v>
      </c>
      <c r="J115" s="17">
        <f t="shared" si="7"/>
        <v>450</v>
      </c>
      <c r="K115" s="17">
        <v>200</v>
      </c>
      <c r="L115" s="17">
        <v>0</v>
      </c>
      <c r="M115" s="19" t="s">
        <v>500</v>
      </c>
      <c r="N115" s="18" t="s">
        <v>823</v>
      </c>
      <c r="O115" s="18" t="s">
        <v>827</v>
      </c>
      <c r="P115" s="18" t="s">
        <v>828</v>
      </c>
      <c r="Q115" s="18" t="s">
        <v>46</v>
      </c>
      <c r="R115" s="18" t="s">
        <v>31</v>
      </c>
    </row>
    <row r="116" spans="1:18" s="9" customFormat="1" ht="20.100000000000001" customHeight="1">
      <c r="A116" s="18">
        <v>2013</v>
      </c>
      <c r="B116" s="18">
        <v>12</v>
      </c>
      <c r="C116" s="18" t="s">
        <v>84</v>
      </c>
      <c r="D116" s="18" t="s">
        <v>829</v>
      </c>
      <c r="E116" s="18" t="s">
        <v>304</v>
      </c>
      <c r="F116" s="18" t="s">
        <v>118</v>
      </c>
      <c r="G116" s="17">
        <v>1100</v>
      </c>
      <c r="H116" s="17">
        <v>50</v>
      </c>
      <c r="I116" s="17"/>
      <c r="J116" s="17">
        <v>1150</v>
      </c>
      <c r="K116" s="17">
        <v>1150</v>
      </c>
      <c r="L116" s="17"/>
      <c r="M116" s="19" t="s">
        <v>500</v>
      </c>
      <c r="N116" s="18" t="s">
        <v>830</v>
      </c>
      <c r="O116" s="18" t="s">
        <v>831</v>
      </c>
      <c r="P116" s="18" t="s">
        <v>832</v>
      </c>
      <c r="Q116" s="18" t="s">
        <v>46</v>
      </c>
      <c r="R116" s="18" t="s">
        <v>47</v>
      </c>
    </row>
    <row r="117" spans="1:18" s="9" customFormat="1" ht="20.100000000000001" customHeight="1">
      <c r="A117" s="18">
        <v>2013</v>
      </c>
      <c r="B117" s="18">
        <v>7</v>
      </c>
      <c r="C117" s="18" t="s">
        <v>28</v>
      </c>
      <c r="D117" s="18" t="s">
        <v>833</v>
      </c>
      <c r="E117" s="18" t="s">
        <v>304</v>
      </c>
      <c r="F117" s="18" t="s">
        <v>43</v>
      </c>
      <c r="G117" s="17">
        <v>385</v>
      </c>
      <c r="H117" s="17"/>
      <c r="I117" s="17"/>
      <c r="J117" s="17">
        <f>IF(SUM(G117:I117)=0,"",SUM(G117:I117))</f>
        <v>385</v>
      </c>
      <c r="K117" s="17"/>
      <c r="L117" s="17"/>
      <c r="M117" s="19" t="s">
        <v>500</v>
      </c>
      <c r="N117" s="18" t="s">
        <v>834</v>
      </c>
      <c r="O117" s="18" t="s">
        <v>835</v>
      </c>
      <c r="P117" s="18" t="s">
        <v>836</v>
      </c>
      <c r="Q117" s="18" t="s">
        <v>30</v>
      </c>
      <c r="R117" s="18" t="s">
        <v>47</v>
      </c>
    </row>
    <row r="118" spans="1:18" s="9" customFormat="1" ht="20.100000000000001" customHeight="1">
      <c r="A118" s="18">
        <v>2013</v>
      </c>
      <c r="B118" s="18">
        <v>7</v>
      </c>
      <c r="C118" s="18" t="s">
        <v>28</v>
      </c>
      <c r="D118" s="18" t="s">
        <v>837</v>
      </c>
      <c r="E118" s="18" t="s">
        <v>113</v>
      </c>
      <c r="F118" s="18" t="s">
        <v>29</v>
      </c>
      <c r="G118" s="17">
        <v>285</v>
      </c>
      <c r="H118" s="17">
        <v>15</v>
      </c>
      <c r="I118" s="17">
        <v>0</v>
      </c>
      <c r="J118" s="17">
        <f>IF(SUM(G118:I118)=0,"",SUM(G118:I118))</f>
        <v>300</v>
      </c>
      <c r="K118" s="17">
        <v>300</v>
      </c>
      <c r="L118" s="17">
        <v>0</v>
      </c>
      <c r="M118" s="19" t="s">
        <v>500</v>
      </c>
      <c r="N118" s="18" t="s">
        <v>838</v>
      </c>
      <c r="O118" s="18" t="s">
        <v>839</v>
      </c>
      <c r="P118" s="18" t="s">
        <v>840</v>
      </c>
      <c r="Q118" s="18" t="s">
        <v>30</v>
      </c>
      <c r="R118" s="18" t="s">
        <v>31</v>
      </c>
    </row>
    <row r="119" spans="1:18" s="9" customFormat="1" ht="20.100000000000001" customHeight="1">
      <c r="A119" s="18">
        <v>2013</v>
      </c>
      <c r="B119" s="18">
        <v>7</v>
      </c>
      <c r="C119" s="18" t="s">
        <v>28</v>
      </c>
      <c r="D119" s="18" t="s">
        <v>841</v>
      </c>
      <c r="E119" s="18" t="s">
        <v>101</v>
      </c>
      <c r="F119" s="18" t="s">
        <v>29</v>
      </c>
      <c r="G119" s="17">
        <v>425</v>
      </c>
      <c r="H119" s="17">
        <v>0</v>
      </c>
      <c r="I119" s="17">
        <v>0</v>
      </c>
      <c r="J119" s="17">
        <f>IF(SUM(G119:I119)=0,"",SUM(G119:I119))</f>
        <v>425</v>
      </c>
      <c r="K119" s="17">
        <v>500</v>
      </c>
      <c r="L119" s="17">
        <v>0</v>
      </c>
      <c r="M119" s="19" t="s">
        <v>500</v>
      </c>
      <c r="N119" s="18" t="s">
        <v>838</v>
      </c>
      <c r="O119" s="18" t="s">
        <v>842</v>
      </c>
      <c r="P119" s="18" t="s">
        <v>843</v>
      </c>
      <c r="Q119" s="18" t="s">
        <v>30</v>
      </c>
      <c r="R119" s="18" t="s">
        <v>31</v>
      </c>
    </row>
    <row r="120" spans="1:18" s="9" customFormat="1" ht="20.100000000000001" customHeight="1">
      <c r="A120" s="18">
        <v>2013</v>
      </c>
      <c r="B120" s="18">
        <v>8</v>
      </c>
      <c r="C120" s="18" t="s">
        <v>28</v>
      </c>
      <c r="D120" s="18" t="s">
        <v>844</v>
      </c>
      <c r="E120" s="18" t="s">
        <v>101</v>
      </c>
      <c r="F120" s="18" t="s">
        <v>29</v>
      </c>
      <c r="G120" s="17">
        <v>200</v>
      </c>
      <c r="H120" s="17">
        <v>0</v>
      </c>
      <c r="I120" s="17">
        <v>0</v>
      </c>
      <c r="J120" s="17">
        <f>IF(SUM(G120:I120)=0,"",SUM(G120:I120))</f>
        <v>200</v>
      </c>
      <c r="K120" s="17">
        <v>200</v>
      </c>
      <c r="L120" s="17">
        <v>0</v>
      </c>
      <c r="M120" s="19" t="s">
        <v>500</v>
      </c>
      <c r="N120" s="18" t="s">
        <v>838</v>
      </c>
      <c r="O120" s="18" t="s">
        <v>842</v>
      </c>
      <c r="P120" s="18" t="s">
        <v>843</v>
      </c>
      <c r="Q120" s="18" t="s">
        <v>30</v>
      </c>
      <c r="R120" s="18" t="s">
        <v>31</v>
      </c>
    </row>
    <row r="121" spans="1:18" s="9" customFormat="1" ht="20.100000000000001" customHeight="1">
      <c r="A121" s="18">
        <v>2013</v>
      </c>
      <c r="B121" s="18">
        <v>8</v>
      </c>
      <c r="C121" s="18" t="s">
        <v>28</v>
      </c>
      <c r="D121" s="18" t="s">
        <v>845</v>
      </c>
      <c r="E121" s="18" t="s">
        <v>113</v>
      </c>
      <c r="F121" s="18" t="s">
        <v>29</v>
      </c>
      <c r="G121" s="17">
        <v>160</v>
      </c>
      <c r="H121" s="17">
        <v>0</v>
      </c>
      <c r="I121" s="17">
        <v>0</v>
      </c>
      <c r="J121" s="17">
        <f>IF(SUM(G121:I121)=0,"",SUM(G121:I121))</f>
        <v>160</v>
      </c>
      <c r="K121" s="17">
        <v>160</v>
      </c>
      <c r="L121" s="17">
        <v>0</v>
      </c>
      <c r="M121" s="19" t="s">
        <v>500</v>
      </c>
      <c r="N121" s="18" t="s">
        <v>838</v>
      </c>
      <c r="O121" s="18" t="s">
        <v>846</v>
      </c>
      <c r="P121" s="18" t="s">
        <v>847</v>
      </c>
      <c r="Q121" s="18" t="s">
        <v>30</v>
      </c>
      <c r="R121" s="18" t="s">
        <v>31</v>
      </c>
    </row>
    <row r="122" spans="1:18" s="9" customFormat="1" ht="20.100000000000001" customHeight="1">
      <c r="A122" s="18">
        <v>2013</v>
      </c>
      <c r="B122" s="18">
        <v>10</v>
      </c>
      <c r="C122" s="18" t="s">
        <v>28</v>
      </c>
      <c r="D122" s="18" t="s">
        <v>848</v>
      </c>
      <c r="E122" s="18" t="s">
        <v>41</v>
      </c>
      <c r="F122" s="18" t="s">
        <v>29</v>
      </c>
      <c r="G122" s="17">
        <v>170</v>
      </c>
      <c r="H122" s="17">
        <v>0</v>
      </c>
      <c r="I122" s="17">
        <v>0</v>
      </c>
      <c r="J122" s="17">
        <v>170</v>
      </c>
      <c r="K122" s="17">
        <v>0</v>
      </c>
      <c r="L122" s="17">
        <v>0</v>
      </c>
      <c r="M122" s="19" t="s">
        <v>500</v>
      </c>
      <c r="N122" s="18" t="s">
        <v>849</v>
      </c>
      <c r="O122" s="18" t="s">
        <v>850</v>
      </c>
      <c r="P122" s="18" t="s">
        <v>851</v>
      </c>
      <c r="Q122" s="18" t="s">
        <v>30</v>
      </c>
      <c r="R122" s="18" t="s">
        <v>31</v>
      </c>
    </row>
    <row r="123" spans="1:18" s="9" customFormat="1" ht="20.100000000000001" customHeight="1">
      <c r="A123" s="18">
        <v>2013</v>
      </c>
      <c r="B123" s="18">
        <v>10</v>
      </c>
      <c r="C123" s="18" t="s">
        <v>28</v>
      </c>
      <c r="D123" s="18" t="s">
        <v>852</v>
      </c>
      <c r="E123" s="18" t="s">
        <v>41</v>
      </c>
      <c r="F123" s="18" t="s">
        <v>70</v>
      </c>
      <c r="G123" s="17">
        <v>115</v>
      </c>
      <c r="H123" s="17"/>
      <c r="I123" s="17"/>
      <c r="J123" s="17">
        <v>115</v>
      </c>
      <c r="K123" s="17"/>
      <c r="L123" s="17"/>
      <c r="M123" s="19" t="s">
        <v>500</v>
      </c>
      <c r="N123" s="18" t="s">
        <v>849</v>
      </c>
      <c r="O123" s="18" t="s">
        <v>850</v>
      </c>
      <c r="P123" s="18" t="s">
        <v>851</v>
      </c>
      <c r="Q123" s="18" t="s">
        <v>30</v>
      </c>
      <c r="R123" s="18" t="s">
        <v>31</v>
      </c>
    </row>
    <row r="124" spans="1:18" s="9" customFormat="1" ht="20.100000000000001" customHeight="1">
      <c r="A124" s="18">
        <v>2013</v>
      </c>
      <c r="B124" s="18">
        <v>7</v>
      </c>
      <c r="C124" s="18" t="s">
        <v>84</v>
      </c>
      <c r="D124" s="18" t="s">
        <v>853</v>
      </c>
      <c r="E124" s="18" t="s">
        <v>117</v>
      </c>
      <c r="F124" s="18" t="s">
        <v>118</v>
      </c>
      <c r="G124" s="17">
        <v>200</v>
      </c>
      <c r="H124" s="17"/>
      <c r="I124" s="17"/>
      <c r="J124" s="17">
        <v>200</v>
      </c>
      <c r="K124" s="17">
        <v>200</v>
      </c>
      <c r="L124" s="17"/>
      <c r="M124" s="19" t="s">
        <v>500</v>
      </c>
      <c r="N124" s="18" t="s">
        <v>854</v>
      </c>
      <c r="O124" s="18" t="s">
        <v>855</v>
      </c>
      <c r="P124" s="18" t="s">
        <v>856</v>
      </c>
      <c r="Q124" s="18" t="s">
        <v>46</v>
      </c>
      <c r="R124" s="18" t="s">
        <v>31</v>
      </c>
    </row>
    <row r="125" spans="1:18" s="9" customFormat="1" ht="20.100000000000001" customHeight="1">
      <c r="A125" s="18">
        <v>2013</v>
      </c>
      <c r="B125" s="18">
        <v>7</v>
      </c>
      <c r="C125" s="18" t="s">
        <v>28</v>
      </c>
      <c r="D125" s="18" t="s">
        <v>857</v>
      </c>
      <c r="E125" s="18" t="s">
        <v>117</v>
      </c>
      <c r="F125" s="18" t="s">
        <v>118</v>
      </c>
      <c r="G125" s="17">
        <v>150</v>
      </c>
      <c r="H125" s="17">
        <v>0</v>
      </c>
      <c r="I125" s="17">
        <v>0</v>
      </c>
      <c r="J125" s="17">
        <f>IF(SUM(G125:I125)=0,"",SUM(G125:I125))</f>
        <v>150</v>
      </c>
      <c r="K125" s="17">
        <v>150</v>
      </c>
      <c r="L125" s="17">
        <v>0</v>
      </c>
      <c r="M125" s="19" t="s">
        <v>500</v>
      </c>
      <c r="N125" s="18" t="s">
        <v>858</v>
      </c>
      <c r="O125" s="18" t="s">
        <v>859</v>
      </c>
      <c r="P125" s="18" t="s">
        <v>860</v>
      </c>
      <c r="Q125" s="18" t="s">
        <v>46</v>
      </c>
      <c r="R125" s="18" t="s">
        <v>31</v>
      </c>
    </row>
    <row r="126" spans="1:18" s="9" customFormat="1" ht="20.100000000000001" customHeight="1">
      <c r="A126" s="18">
        <v>2013</v>
      </c>
      <c r="B126" s="18">
        <v>12</v>
      </c>
      <c r="C126" s="18" t="s">
        <v>28</v>
      </c>
      <c r="D126" s="18" t="s">
        <v>861</v>
      </c>
      <c r="E126" s="18" t="s">
        <v>117</v>
      </c>
      <c r="F126" s="18" t="s">
        <v>118</v>
      </c>
      <c r="G126" s="17">
        <v>2500</v>
      </c>
      <c r="H126" s="17">
        <v>0</v>
      </c>
      <c r="I126" s="17">
        <v>0</v>
      </c>
      <c r="J126" s="17">
        <f>IF(SUM(G126:I126)=0,"",SUM(G126:I126))</f>
        <v>2500</v>
      </c>
      <c r="K126" s="17">
        <v>1300</v>
      </c>
      <c r="L126" s="17">
        <v>0</v>
      </c>
      <c r="M126" s="19" t="s">
        <v>500</v>
      </c>
      <c r="N126" s="18" t="s">
        <v>858</v>
      </c>
      <c r="O126" s="18" t="s">
        <v>859</v>
      </c>
      <c r="P126" s="18" t="s">
        <v>860</v>
      </c>
      <c r="Q126" s="18" t="s">
        <v>46</v>
      </c>
      <c r="R126" s="18" t="s">
        <v>31</v>
      </c>
    </row>
    <row r="127" spans="1:18" s="9" customFormat="1" ht="20.100000000000001" customHeight="1">
      <c r="A127" s="18">
        <v>2013</v>
      </c>
      <c r="B127" s="18">
        <v>7</v>
      </c>
      <c r="C127" s="18" t="s">
        <v>28</v>
      </c>
      <c r="D127" s="18" t="s">
        <v>862</v>
      </c>
      <c r="E127" s="18" t="s">
        <v>117</v>
      </c>
      <c r="F127" s="18" t="s">
        <v>118</v>
      </c>
      <c r="G127" s="17">
        <v>221</v>
      </c>
      <c r="H127" s="17">
        <v>0</v>
      </c>
      <c r="I127" s="17">
        <v>0</v>
      </c>
      <c r="J127" s="17">
        <f>IF(SUM(G127:I127)=0,"",SUM(G127:I127))</f>
        <v>221</v>
      </c>
      <c r="K127" s="17">
        <v>221</v>
      </c>
      <c r="L127" s="17">
        <v>0</v>
      </c>
      <c r="M127" s="19" t="s">
        <v>500</v>
      </c>
      <c r="N127" s="18" t="s">
        <v>858</v>
      </c>
      <c r="O127" s="18" t="s">
        <v>859</v>
      </c>
      <c r="P127" s="18" t="s">
        <v>860</v>
      </c>
      <c r="Q127" s="18" t="s">
        <v>46</v>
      </c>
      <c r="R127" s="18" t="s">
        <v>31</v>
      </c>
    </row>
    <row r="128" spans="1:18" s="9" customFormat="1" ht="20.100000000000001" customHeight="1">
      <c r="A128" s="18">
        <v>2013</v>
      </c>
      <c r="B128" s="18">
        <v>7</v>
      </c>
      <c r="C128" s="18" t="s">
        <v>84</v>
      </c>
      <c r="D128" s="18" t="s">
        <v>863</v>
      </c>
      <c r="E128" s="18" t="s">
        <v>312</v>
      </c>
      <c r="F128" s="18" t="s">
        <v>29</v>
      </c>
      <c r="G128" s="17">
        <v>259</v>
      </c>
      <c r="H128" s="17"/>
      <c r="I128" s="17">
        <v>0</v>
      </c>
      <c r="J128" s="17">
        <f>IF(SUM(G128:I128)=0,"",SUM(G128:I128))</f>
        <v>259</v>
      </c>
      <c r="K128" s="17">
        <v>259</v>
      </c>
      <c r="L128" s="17">
        <v>0</v>
      </c>
      <c r="M128" s="19" t="s">
        <v>500</v>
      </c>
      <c r="N128" s="18" t="s">
        <v>864</v>
      </c>
      <c r="O128" s="18" t="s">
        <v>865</v>
      </c>
      <c r="P128" s="18" t="s">
        <v>866</v>
      </c>
      <c r="Q128" s="18" t="s">
        <v>46</v>
      </c>
      <c r="R128" s="18" t="s">
        <v>31</v>
      </c>
    </row>
    <row r="129" spans="1:18" s="9" customFormat="1" ht="20.100000000000001" customHeight="1">
      <c r="A129" s="18">
        <v>2013</v>
      </c>
      <c r="B129" s="18">
        <v>12</v>
      </c>
      <c r="C129" s="18" t="s">
        <v>28</v>
      </c>
      <c r="D129" s="18" t="s">
        <v>867</v>
      </c>
      <c r="E129" s="18" t="s">
        <v>113</v>
      </c>
      <c r="F129" s="18" t="s">
        <v>29</v>
      </c>
      <c r="G129" s="17">
        <v>50</v>
      </c>
      <c r="H129" s="17"/>
      <c r="I129" s="17">
        <v>0</v>
      </c>
      <c r="J129" s="17">
        <v>50</v>
      </c>
      <c r="K129" s="17">
        <v>50</v>
      </c>
      <c r="L129" s="17">
        <v>0</v>
      </c>
      <c r="M129" s="19" t="s">
        <v>500</v>
      </c>
      <c r="N129" s="18" t="s">
        <v>864</v>
      </c>
      <c r="O129" s="18" t="s">
        <v>868</v>
      </c>
      <c r="P129" s="18" t="s">
        <v>869</v>
      </c>
      <c r="Q129" s="18" t="s">
        <v>46</v>
      </c>
      <c r="R129" s="18" t="s">
        <v>31</v>
      </c>
    </row>
    <row r="130" spans="1:18" s="9" customFormat="1" ht="20.100000000000001" customHeight="1">
      <c r="A130" s="18">
        <v>2013</v>
      </c>
      <c r="B130" s="18">
        <v>12</v>
      </c>
      <c r="C130" s="18" t="s">
        <v>28</v>
      </c>
      <c r="D130" s="18" t="s">
        <v>870</v>
      </c>
      <c r="E130" s="18" t="s">
        <v>113</v>
      </c>
      <c r="F130" s="18" t="s">
        <v>29</v>
      </c>
      <c r="G130" s="17">
        <v>1619</v>
      </c>
      <c r="H130" s="17">
        <v>0</v>
      </c>
      <c r="I130" s="17">
        <v>0</v>
      </c>
      <c r="J130" s="17">
        <f t="shared" ref="J130:J138" si="8">IF(SUM(G130:I130)=0,"",SUM(G130:I130))</f>
        <v>1619</v>
      </c>
      <c r="K130" s="17">
        <v>734</v>
      </c>
      <c r="L130" s="17">
        <v>0</v>
      </c>
      <c r="M130" s="19" t="s">
        <v>500</v>
      </c>
      <c r="N130" s="18" t="s">
        <v>864</v>
      </c>
      <c r="O130" s="18" t="s">
        <v>871</v>
      </c>
      <c r="P130" s="18" t="s">
        <v>872</v>
      </c>
      <c r="Q130" s="18" t="s">
        <v>46</v>
      </c>
      <c r="R130" s="18" t="s">
        <v>31</v>
      </c>
    </row>
    <row r="131" spans="1:18" s="9" customFormat="1" ht="20.100000000000001" customHeight="1">
      <c r="A131" s="18">
        <v>2013</v>
      </c>
      <c r="B131" s="18">
        <v>12</v>
      </c>
      <c r="C131" s="18" t="s">
        <v>84</v>
      </c>
      <c r="D131" s="18" t="s">
        <v>873</v>
      </c>
      <c r="E131" s="18" t="s">
        <v>312</v>
      </c>
      <c r="F131" s="18" t="s">
        <v>29</v>
      </c>
      <c r="G131" s="17">
        <v>500</v>
      </c>
      <c r="H131" s="17">
        <v>100</v>
      </c>
      <c r="I131" s="17">
        <v>0</v>
      </c>
      <c r="J131" s="17">
        <f t="shared" si="8"/>
        <v>600</v>
      </c>
      <c r="K131" s="17">
        <v>500</v>
      </c>
      <c r="L131" s="17">
        <v>0</v>
      </c>
      <c r="M131" s="19" t="s">
        <v>500</v>
      </c>
      <c r="N131" s="18" t="s">
        <v>864</v>
      </c>
      <c r="O131" s="18" t="s">
        <v>865</v>
      </c>
      <c r="P131" s="18" t="s">
        <v>866</v>
      </c>
      <c r="Q131" s="18" t="s">
        <v>46</v>
      </c>
      <c r="R131" s="18" t="s">
        <v>31</v>
      </c>
    </row>
    <row r="132" spans="1:18" s="9" customFormat="1" ht="20.100000000000001" customHeight="1">
      <c r="A132" s="18">
        <v>2013</v>
      </c>
      <c r="B132" s="18">
        <v>9</v>
      </c>
      <c r="C132" s="18" t="s">
        <v>28</v>
      </c>
      <c r="D132" s="18" t="s">
        <v>874</v>
      </c>
      <c r="E132" s="18" t="s">
        <v>113</v>
      </c>
      <c r="F132" s="18" t="s">
        <v>29</v>
      </c>
      <c r="G132" s="17">
        <v>50</v>
      </c>
      <c r="H132" s="17">
        <v>0</v>
      </c>
      <c r="I132" s="17">
        <v>0</v>
      </c>
      <c r="J132" s="17">
        <f t="shared" si="8"/>
        <v>50</v>
      </c>
      <c r="K132" s="17">
        <v>50</v>
      </c>
      <c r="L132" s="17">
        <v>0</v>
      </c>
      <c r="M132" s="19" t="s">
        <v>500</v>
      </c>
      <c r="N132" s="18" t="s">
        <v>875</v>
      </c>
      <c r="O132" s="18" t="s">
        <v>876</v>
      </c>
      <c r="P132" s="18" t="s">
        <v>877</v>
      </c>
      <c r="Q132" s="18" t="s">
        <v>30</v>
      </c>
      <c r="R132" s="18" t="s">
        <v>31</v>
      </c>
    </row>
    <row r="133" spans="1:18" s="9" customFormat="1" ht="20.100000000000001" customHeight="1">
      <c r="A133" s="18">
        <v>2013</v>
      </c>
      <c r="B133" s="18">
        <v>7</v>
      </c>
      <c r="C133" s="18" t="s">
        <v>28</v>
      </c>
      <c r="D133" s="18" t="s">
        <v>878</v>
      </c>
      <c r="E133" s="18" t="s">
        <v>312</v>
      </c>
      <c r="F133" s="18" t="s">
        <v>118</v>
      </c>
      <c r="G133" s="17">
        <v>150</v>
      </c>
      <c r="H133" s="17">
        <v>0</v>
      </c>
      <c r="I133" s="17">
        <v>0</v>
      </c>
      <c r="J133" s="17">
        <f t="shared" si="8"/>
        <v>150</v>
      </c>
      <c r="K133" s="17">
        <v>150</v>
      </c>
      <c r="L133" s="17">
        <v>0</v>
      </c>
      <c r="M133" s="19" t="s">
        <v>500</v>
      </c>
      <c r="N133" s="18" t="s">
        <v>875</v>
      </c>
      <c r="O133" s="18" t="s">
        <v>879</v>
      </c>
      <c r="P133" s="18" t="s">
        <v>880</v>
      </c>
      <c r="Q133" s="18" t="s">
        <v>30</v>
      </c>
      <c r="R133" s="18" t="s">
        <v>31</v>
      </c>
    </row>
    <row r="134" spans="1:18" s="9" customFormat="1" ht="20.100000000000001" customHeight="1">
      <c r="A134" s="18">
        <v>2013</v>
      </c>
      <c r="B134" s="18">
        <v>12</v>
      </c>
      <c r="C134" s="18" t="s">
        <v>28</v>
      </c>
      <c r="D134" s="18" t="s">
        <v>881</v>
      </c>
      <c r="E134" s="18" t="s">
        <v>312</v>
      </c>
      <c r="F134" s="18" t="s">
        <v>118</v>
      </c>
      <c r="G134" s="17">
        <v>800</v>
      </c>
      <c r="H134" s="17">
        <v>50</v>
      </c>
      <c r="I134" s="17">
        <v>0</v>
      </c>
      <c r="J134" s="17">
        <f t="shared" si="8"/>
        <v>850</v>
      </c>
      <c r="K134" s="17">
        <v>400</v>
      </c>
      <c r="L134" s="17">
        <v>0</v>
      </c>
      <c r="M134" s="19" t="s">
        <v>500</v>
      </c>
      <c r="N134" s="18" t="s">
        <v>875</v>
      </c>
      <c r="O134" s="18" t="s">
        <v>879</v>
      </c>
      <c r="P134" s="18" t="s">
        <v>880</v>
      </c>
      <c r="Q134" s="18" t="s">
        <v>30</v>
      </c>
      <c r="R134" s="18" t="s">
        <v>31</v>
      </c>
    </row>
    <row r="135" spans="1:18" s="9" customFormat="1" ht="20.100000000000001" customHeight="1">
      <c r="A135" s="18">
        <v>2013</v>
      </c>
      <c r="B135" s="18">
        <v>8</v>
      </c>
      <c r="C135" s="18" t="s">
        <v>28</v>
      </c>
      <c r="D135" s="18" t="s">
        <v>882</v>
      </c>
      <c r="E135" s="18" t="s">
        <v>113</v>
      </c>
      <c r="F135" s="18" t="s">
        <v>29</v>
      </c>
      <c r="G135" s="17">
        <v>340</v>
      </c>
      <c r="H135" s="17">
        <v>90</v>
      </c>
      <c r="I135" s="17">
        <v>0</v>
      </c>
      <c r="J135" s="17">
        <f t="shared" si="8"/>
        <v>430</v>
      </c>
      <c r="K135" s="17">
        <v>430</v>
      </c>
      <c r="L135" s="17">
        <v>0</v>
      </c>
      <c r="M135" s="19" t="s">
        <v>500</v>
      </c>
      <c r="N135" s="18" t="s">
        <v>883</v>
      </c>
      <c r="O135" s="18" t="s">
        <v>884</v>
      </c>
      <c r="P135" s="18" t="s">
        <v>885</v>
      </c>
      <c r="Q135" s="18" t="s">
        <v>30</v>
      </c>
      <c r="R135" s="18" t="s">
        <v>31</v>
      </c>
    </row>
    <row r="136" spans="1:18" s="9" customFormat="1" ht="20.100000000000001" customHeight="1">
      <c r="A136" s="18">
        <v>2013</v>
      </c>
      <c r="B136" s="18">
        <v>8</v>
      </c>
      <c r="C136" s="18" t="s">
        <v>28</v>
      </c>
      <c r="D136" s="18" t="s">
        <v>886</v>
      </c>
      <c r="E136" s="18" t="s">
        <v>113</v>
      </c>
      <c r="F136" s="18" t="s">
        <v>29</v>
      </c>
      <c r="G136" s="17">
        <v>100</v>
      </c>
      <c r="H136" s="17">
        <v>0</v>
      </c>
      <c r="I136" s="17">
        <v>0</v>
      </c>
      <c r="J136" s="17">
        <f t="shared" si="8"/>
        <v>100</v>
      </c>
      <c r="K136" s="17">
        <v>100</v>
      </c>
      <c r="L136" s="17">
        <v>0</v>
      </c>
      <c r="M136" s="19" t="s">
        <v>500</v>
      </c>
      <c r="N136" s="18" t="s">
        <v>883</v>
      </c>
      <c r="O136" s="18" t="s">
        <v>887</v>
      </c>
      <c r="P136" s="18" t="s">
        <v>888</v>
      </c>
      <c r="Q136" s="18" t="s">
        <v>30</v>
      </c>
      <c r="R136" s="18" t="s">
        <v>31</v>
      </c>
    </row>
    <row r="137" spans="1:18" s="9" customFormat="1" ht="20.100000000000001" customHeight="1">
      <c r="A137" s="18">
        <v>2013</v>
      </c>
      <c r="B137" s="18">
        <v>12</v>
      </c>
      <c r="C137" s="18" t="s">
        <v>28</v>
      </c>
      <c r="D137" s="18" t="s">
        <v>889</v>
      </c>
      <c r="E137" s="18" t="s">
        <v>113</v>
      </c>
      <c r="F137" s="18" t="s">
        <v>29</v>
      </c>
      <c r="G137" s="17">
        <v>30</v>
      </c>
      <c r="H137" s="17">
        <v>0</v>
      </c>
      <c r="I137" s="17">
        <v>0</v>
      </c>
      <c r="J137" s="17">
        <f t="shared" si="8"/>
        <v>30</v>
      </c>
      <c r="K137" s="17">
        <v>30</v>
      </c>
      <c r="L137" s="17">
        <v>0</v>
      </c>
      <c r="M137" s="19" t="s">
        <v>500</v>
      </c>
      <c r="N137" s="18" t="s">
        <v>883</v>
      </c>
      <c r="O137" s="18" t="s">
        <v>887</v>
      </c>
      <c r="P137" s="18" t="s">
        <v>303</v>
      </c>
      <c r="Q137" s="18" t="s">
        <v>30</v>
      </c>
      <c r="R137" s="18" t="s">
        <v>31</v>
      </c>
    </row>
    <row r="138" spans="1:18" s="9" customFormat="1" ht="20.100000000000001" customHeight="1">
      <c r="A138" s="18">
        <v>2013</v>
      </c>
      <c r="B138" s="18">
        <v>7</v>
      </c>
      <c r="C138" s="18" t="s">
        <v>28</v>
      </c>
      <c r="D138" s="18" t="s">
        <v>890</v>
      </c>
      <c r="E138" s="18" t="s">
        <v>235</v>
      </c>
      <c r="F138" s="18" t="s">
        <v>29</v>
      </c>
      <c r="G138" s="17">
        <v>37</v>
      </c>
      <c r="H138" s="17">
        <v>8</v>
      </c>
      <c r="I138" s="17">
        <v>0</v>
      </c>
      <c r="J138" s="17">
        <f t="shared" si="8"/>
        <v>45</v>
      </c>
      <c r="K138" s="17">
        <v>37</v>
      </c>
      <c r="L138" s="17">
        <v>0</v>
      </c>
      <c r="M138" s="19" t="s">
        <v>500</v>
      </c>
      <c r="N138" s="18" t="s">
        <v>891</v>
      </c>
      <c r="O138" s="18" t="s">
        <v>892</v>
      </c>
      <c r="P138" s="18" t="s">
        <v>893</v>
      </c>
      <c r="Q138" s="18" t="s">
        <v>30</v>
      </c>
      <c r="R138" s="18" t="s">
        <v>31</v>
      </c>
    </row>
    <row r="139" spans="1:18" s="9" customFormat="1" ht="20.100000000000001" customHeight="1">
      <c r="A139" s="18">
        <v>2013</v>
      </c>
      <c r="B139" s="18">
        <v>7</v>
      </c>
      <c r="C139" s="18" t="s">
        <v>84</v>
      </c>
      <c r="D139" s="18" t="s">
        <v>894</v>
      </c>
      <c r="E139" s="18" t="s">
        <v>117</v>
      </c>
      <c r="F139" s="18" t="s">
        <v>118</v>
      </c>
      <c r="G139" s="17">
        <v>300</v>
      </c>
      <c r="H139" s="17" t="s">
        <v>85</v>
      </c>
      <c r="I139" s="17" t="s">
        <v>85</v>
      </c>
      <c r="J139" s="17">
        <f>IF(SUM(G139:I139)=0,"",SUM(G139:I139))</f>
        <v>300</v>
      </c>
      <c r="K139" s="17">
        <v>300</v>
      </c>
      <c r="L139" s="17">
        <v>0</v>
      </c>
      <c r="M139" s="19" t="s">
        <v>500</v>
      </c>
      <c r="N139" s="18" t="s">
        <v>895</v>
      </c>
      <c r="O139" s="18" t="s">
        <v>896</v>
      </c>
      <c r="P139" s="18" t="s">
        <v>897</v>
      </c>
      <c r="Q139" s="18" t="s">
        <v>46</v>
      </c>
      <c r="R139" s="18" t="s">
        <v>47</v>
      </c>
    </row>
    <row r="140" spans="1:18" s="9" customFormat="1" ht="20.100000000000001" customHeight="1">
      <c r="A140" s="18">
        <v>2013</v>
      </c>
      <c r="B140" s="18">
        <v>7</v>
      </c>
      <c r="C140" s="18" t="s">
        <v>28</v>
      </c>
      <c r="D140" s="18" t="s">
        <v>898</v>
      </c>
      <c r="E140" s="18" t="s">
        <v>113</v>
      </c>
      <c r="F140" s="18" t="s">
        <v>29</v>
      </c>
      <c r="G140" s="17">
        <v>450</v>
      </c>
      <c r="H140" s="17">
        <v>0</v>
      </c>
      <c r="I140" s="17">
        <v>0</v>
      </c>
      <c r="J140" s="17">
        <f>IF(SUM(G140:I140)=0,"",SUM(G140:I140))</f>
        <v>450</v>
      </c>
      <c r="K140" s="17">
        <v>450</v>
      </c>
      <c r="L140" s="17">
        <v>0</v>
      </c>
      <c r="M140" s="19" t="s">
        <v>500</v>
      </c>
      <c r="N140" s="18" t="s">
        <v>899</v>
      </c>
      <c r="O140" s="18" t="s">
        <v>900</v>
      </c>
      <c r="P140" s="18" t="s">
        <v>901</v>
      </c>
      <c r="Q140" s="18" t="s">
        <v>30</v>
      </c>
      <c r="R140" s="18" t="s">
        <v>31</v>
      </c>
    </row>
    <row r="141" spans="1:18" s="9" customFormat="1" ht="20.100000000000001" customHeight="1">
      <c r="A141" s="18">
        <v>2013</v>
      </c>
      <c r="B141" s="18">
        <v>7</v>
      </c>
      <c r="C141" s="18" t="s">
        <v>28</v>
      </c>
      <c r="D141" s="18" t="s">
        <v>902</v>
      </c>
      <c r="E141" s="18" t="s">
        <v>113</v>
      </c>
      <c r="F141" s="18" t="s">
        <v>29</v>
      </c>
      <c r="G141" s="17">
        <v>400</v>
      </c>
      <c r="H141" s="17"/>
      <c r="I141" s="17">
        <v>0</v>
      </c>
      <c r="J141" s="17">
        <v>400</v>
      </c>
      <c r="K141" s="17">
        <v>400</v>
      </c>
      <c r="L141" s="17">
        <v>0</v>
      </c>
      <c r="M141" s="19" t="s">
        <v>500</v>
      </c>
      <c r="N141" s="18" t="s">
        <v>903</v>
      </c>
      <c r="O141" s="18" t="s">
        <v>904</v>
      </c>
      <c r="P141" s="18" t="s">
        <v>905</v>
      </c>
      <c r="Q141" s="18" t="s">
        <v>30</v>
      </c>
      <c r="R141" s="18" t="s">
        <v>31</v>
      </c>
    </row>
    <row r="142" spans="1:18" s="9" customFormat="1" ht="20.100000000000001" customHeight="1">
      <c r="A142" s="18">
        <v>2013</v>
      </c>
      <c r="B142" s="18">
        <v>7</v>
      </c>
      <c r="C142" s="18" t="s">
        <v>28</v>
      </c>
      <c r="D142" s="18" t="s">
        <v>906</v>
      </c>
      <c r="E142" s="18" t="s">
        <v>117</v>
      </c>
      <c r="F142" s="18" t="s">
        <v>29</v>
      </c>
      <c r="G142" s="17">
        <v>60</v>
      </c>
      <c r="H142" s="17"/>
      <c r="I142" s="17">
        <v>0</v>
      </c>
      <c r="J142" s="17">
        <f t="shared" ref="J142:J151" si="9">IF(SUM(G142:I142)=0,"",SUM(G142:I142))</f>
        <v>60</v>
      </c>
      <c r="K142" s="17">
        <v>60</v>
      </c>
      <c r="L142" s="17">
        <v>0</v>
      </c>
      <c r="M142" s="19" t="s">
        <v>500</v>
      </c>
      <c r="N142" s="18" t="s">
        <v>907</v>
      </c>
      <c r="O142" s="18" t="s">
        <v>908</v>
      </c>
      <c r="P142" s="18" t="s">
        <v>909</v>
      </c>
      <c r="Q142" s="18" t="s">
        <v>283</v>
      </c>
      <c r="R142" s="18" t="s">
        <v>31</v>
      </c>
    </row>
    <row r="143" spans="1:18" s="9" customFormat="1" ht="20.100000000000001" customHeight="1">
      <c r="A143" s="18">
        <v>2013</v>
      </c>
      <c r="B143" s="18">
        <v>7</v>
      </c>
      <c r="C143" s="18" t="s">
        <v>84</v>
      </c>
      <c r="D143" s="18" t="s">
        <v>910</v>
      </c>
      <c r="E143" s="18" t="s">
        <v>305</v>
      </c>
      <c r="F143" s="18" t="s">
        <v>118</v>
      </c>
      <c r="G143" s="17">
        <v>140</v>
      </c>
      <c r="H143" s="17"/>
      <c r="I143" s="17"/>
      <c r="J143" s="17">
        <f t="shared" si="9"/>
        <v>140</v>
      </c>
      <c r="K143" s="17">
        <v>140</v>
      </c>
      <c r="L143" s="17">
        <v>0</v>
      </c>
      <c r="M143" s="19" t="s">
        <v>500</v>
      </c>
      <c r="N143" s="18" t="s">
        <v>911</v>
      </c>
      <c r="O143" s="18" t="s">
        <v>912</v>
      </c>
      <c r="P143" s="18" t="s">
        <v>913</v>
      </c>
      <c r="Q143" s="18" t="s">
        <v>46</v>
      </c>
      <c r="R143" s="18" t="s">
        <v>47</v>
      </c>
    </row>
    <row r="144" spans="1:18" s="9" customFormat="1" ht="20.100000000000001" customHeight="1">
      <c r="A144" s="18">
        <v>2013</v>
      </c>
      <c r="B144" s="18">
        <v>7</v>
      </c>
      <c r="C144" s="18" t="s">
        <v>84</v>
      </c>
      <c r="D144" s="18" t="s">
        <v>914</v>
      </c>
      <c r="E144" s="18" t="s">
        <v>291</v>
      </c>
      <c r="F144" s="18" t="s">
        <v>43</v>
      </c>
      <c r="G144" s="17">
        <v>100</v>
      </c>
      <c r="H144" s="17"/>
      <c r="I144" s="17"/>
      <c r="J144" s="17">
        <f t="shared" si="9"/>
        <v>100</v>
      </c>
      <c r="K144" s="17">
        <v>100</v>
      </c>
      <c r="L144" s="17">
        <v>0</v>
      </c>
      <c r="M144" s="19" t="s">
        <v>500</v>
      </c>
      <c r="N144" s="18" t="s">
        <v>915</v>
      </c>
      <c r="O144" s="18" t="s">
        <v>916</v>
      </c>
      <c r="P144" s="18" t="s">
        <v>917</v>
      </c>
      <c r="Q144" s="18" t="s">
        <v>46</v>
      </c>
      <c r="R144" s="18" t="s">
        <v>47</v>
      </c>
    </row>
    <row r="145" spans="1:18" s="9" customFormat="1" ht="20.100000000000001" customHeight="1">
      <c r="A145" s="18">
        <v>2013</v>
      </c>
      <c r="B145" s="18">
        <v>7</v>
      </c>
      <c r="C145" s="18" t="s">
        <v>84</v>
      </c>
      <c r="D145" s="18" t="s">
        <v>918</v>
      </c>
      <c r="E145" s="18" t="s">
        <v>312</v>
      </c>
      <c r="F145" s="18" t="s">
        <v>43</v>
      </c>
      <c r="G145" s="17">
        <v>150000</v>
      </c>
      <c r="H145" s="17"/>
      <c r="I145" s="17"/>
      <c r="J145" s="17">
        <f t="shared" si="9"/>
        <v>150000</v>
      </c>
      <c r="K145" s="17"/>
      <c r="L145" s="17"/>
      <c r="M145" s="19" t="s">
        <v>500</v>
      </c>
      <c r="N145" s="18" t="s">
        <v>919</v>
      </c>
      <c r="O145" s="18" t="s">
        <v>920</v>
      </c>
      <c r="P145" s="18" t="s">
        <v>921</v>
      </c>
      <c r="Q145" s="18" t="s">
        <v>46</v>
      </c>
      <c r="R145" s="18" t="s">
        <v>47</v>
      </c>
    </row>
    <row r="146" spans="1:18" s="9" customFormat="1" ht="20.100000000000001" customHeight="1">
      <c r="A146" s="18">
        <v>2013</v>
      </c>
      <c r="B146" s="18">
        <v>7</v>
      </c>
      <c r="C146" s="18" t="s">
        <v>84</v>
      </c>
      <c r="D146" s="18" t="s">
        <v>922</v>
      </c>
      <c r="E146" s="18" t="s">
        <v>312</v>
      </c>
      <c r="F146" s="18" t="s">
        <v>43</v>
      </c>
      <c r="G146" s="17">
        <v>65000</v>
      </c>
      <c r="H146" s="17"/>
      <c r="I146" s="17"/>
      <c r="J146" s="17">
        <f t="shared" si="9"/>
        <v>65000</v>
      </c>
      <c r="K146" s="17"/>
      <c r="L146" s="17"/>
      <c r="M146" s="19" t="s">
        <v>500</v>
      </c>
      <c r="N146" s="18" t="s">
        <v>919</v>
      </c>
      <c r="O146" s="18" t="s">
        <v>920</v>
      </c>
      <c r="P146" s="18" t="s">
        <v>921</v>
      </c>
      <c r="Q146" s="18" t="s">
        <v>46</v>
      </c>
      <c r="R146" s="18" t="s">
        <v>47</v>
      </c>
    </row>
    <row r="147" spans="1:18" s="9" customFormat="1" ht="20.100000000000001" customHeight="1">
      <c r="A147" s="18">
        <v>2013</v>
      </c>
      <c r="B147" s="18">
        <v>7</v>
      </c>
      <c r="C147" s="18" t="s">
        <v>28</v>
      </c>
      <c r="D147" s="18" t="s">
        <v>923</v>
      </c>
      <c r="E147" s="18" t="s">
        <v>117</v>
      </c>
      <c r="F147" s="18" t="s">
        <v>43</v>
      </c>
      <c r="G147" s="17">
        <v>600</v>
      </c>
      <c r="H147" s="17">
        <v>0</v>
      </c>
      <c r="I147" s="17">
        <v>0</v>
      </c>
      <c r="J147" s="17">
        <f>IF(SUM(G147:I147)=0,"",SUM(G147:I147))</f>
        <v>600</v>
      </c>
      <c r="K147" s="17">
        <v>600</v>
      </c>
      <c r="L147" s="17">
        <v>0</v>
      </c>
      <c r="M147" s="19" t="s">
        <v>500</v>
      </c>
      <c r="N147" s="18" t="s">
        <v>924</v>
      </c>
      <c r="O147" s="18" t="s">
        <v>925</v>
      </c>
      <c r="P147" s="18" t="s">
        <v>926</v>
      </c>
      <c r="Q147" s="18" t="s">
        <v>30</v>
      </c>
      <c r="R147" s="18" t="s">
        <v>31</v>
      </c>
    </row>
    <row r="148" spans="1:18" s="9" customFormat="1" ht="20.100000000000001" customHeight="1">
      <c r="A148" s="18">
        <v>2013</v>
      </c>
      <c r="B148" s="18">
        <v>7</v>
      </c>
      <c r="C148" s="18" t="s">
        <v>28</v>
      </c>
      <c r="D148" s="18" t="s">
        <v>927</v>
      </c>
      <c r="E148" s="18" t="s">
        <v>117</v>
      </c>
      <c r="F148" s="18" t="s">
        <v>43</v>
      </c>
      <c r="G148" s="17">
        <v>520</v>
      </c>
      <c r="H148" s="17">
        <v>0</v>
      </c>
      <c r="I148" s="17">
        <v>0</v>
      </c>
      <c r="J148" s="17">
        <f>IF(SUM(G148:I148)=0,"",SUM(G148:I148))</f>
        <v>520</v>
      </c>
      <c r="K148" s="17">
        <v>520</v>
      </c>
      <c r="L148" s="17">
        <v>0</v>
      </c>
      <c r="M148" s="19" t="s">
        <v>500</v>
      </c>
      <c r="N148" s="18" t="s">
        <v>924</v>
      </c>
      <c r="O148" s="18" t="s">
        <v>928</v>
      </c>
      <c r="P148" s="18" t="s">
        <v>929</v>
      </c>
      <c r="Q148" s="18" t="s">
        <v>30</v>
      </c>
      <c r="R148" s="18" t="s">
        <v>31</v>
      </c>
    </row>
    <row r="149" spans="1:18" s="9" customFormat="1" ht="20.100000000000001" customHeight="1">
      <c r="A149" s="18">
        <v>2013</v>
      </c>
      <c r="B149" s="18">
        <v>8</v>
      </c>
      <c r="C149" s="18" t="s">
        <v>28</v>
      </c>
      <c r="D149" s="18" t="s">
        <v>930</v>
      </c>
      <c r="E149" s="18" t="s">
        <v>113</v>
      </c>
      <c r="F149" s="18" t="s">
        <v>29</v>
      </c>
      <c r="G149" s="17">
        <v>155</v>
      </c>
      <c r="H149" s="17">
        <v>0</v>
      </c>
      <c r="I149" s="17">
        <v>0</v>
      </c>
      <c r="J149" s="17">
        <f t="shared" si="9"/>
        <v>155</v>
      </c>
      <c r="K149" s="17">
        <v>155</v>
      </c>
      <c r="L149" s="17">
        <v>0</v>
      </c>
      <c r="M149" s="19" t="s">
        <v>500</v>
      </c>
      <c r="N149" s="18" t="s">
        <v>899</v>
      </c>
      <c r="O149" s="18" t="s">
        <v>900</v>
      </c>
      <c r="P149" s="18" t="s">
        <v>901</v>
      </c>
      <c r="Q149" s="18" t="s">
        <v>30</v>
      </c>
      <c r="R149" s="18" t="s">
        <v>31</v>
      </c>
    </row>
    <row r="150" spans="1:18" s="9" customFormat="1" ht="20.100000000000001" customHeight="1">
      <c r="A150" s="18">
        <v>2013</v>
      </c>
      <c r="B150" s="18">
        <v>9</v>
      </c>
      <c r="C150" s="18" t="s">
        <v>84</v>
      </c>
      <c r="D150" s="18" t="s">
        <v>931</v>
      </c>
      <c r="E150" s="18" t="s">
        <v>117</v>
      </c>
      <c r="F150" s="18" t="s">
        <v>118</v>
      </c>
      <c r="G150" s="17">
        <v>100</v>
      </c>
      <c r="H150" s="17" t="s">
        <v>85</v>
      </c>
      <c r="I150" s="17" t="s">
        <v>85</v>
      </c>
      <c r="J150" s="17">
        <f t="shared" si="9"/>
        <v>100</v>
      </c>
      <c r="K150" s="17">
        <v>100</v>
      </c>
      <c r="L150" s="17">
        <v>0</v>
      </c>
      <c r="M150" s="19" t="s">
        <v>500</v>
      </c>
      <c r="N150" s="18" t="s">
        <v>895</v>
      </c>
      <c r="O150" s="18" t="s">
        <v>932</v>
      </c>
      <c r="P150" s="18" t="s">
        <v>933</v>
      </c>
      <c r="Q150" s="18" t="s">
        <v>46</v>
      </c>
      <c r="R150" s="18" t="s">
        <v>47</v>
      </c>
    </row>
    <row r="151" spans="1:18" s="9" customFormat="1" ht="20.100000000000001" customHeight="1">
      <c r="A151" s="18">
        <v>2013</v>
      </c>
      <c r="B151" s="18">
        <v>9</v>
      </c>
      <c r="C151" s="18" t="s">
        <v>28</v>
      </c>
      <c r="D151" s="18" t="s">
        <v>934</v>
      </c>
      <c r="E151" s="18" t="s">
        <v>117</v>
      </c>
      <c r="F151" s="18" t="s">
        <v>29</v>
      </c>
      <c r="G151" s="17">
        <v>250</v>
      </c>
      <c r="H151" s="17"/>
      <c r="I151" s="17">
        <v>0</v>
      </c>
      <c r="J151" s="17">
        <f t="shared" si="9"/>
        <v>250</v>
      </c>
      <c r="K151" s="17">
        <v>250</v>
      </c>
      <c r="L151" s="17">
        <v>0</v>
      </c>
      <c r="M151" s="19" t="s">
        <v>500</v>
      </c>
      <c r="N151" s="18" t="s">
        <v>907</v>
      </c>
      <c r="O151" s="18" t="s">
        <v>935</v>
      </c>
      <c r="P151" s="18" t="s">
        <v>936</v>
      </c>
      <c r="Q151" s="18" t="s">
        <v>30</v>
      </c>
      <c r="R151" s="18" t="s">
        <v>31</v>
      </c>
    </row>
    <row r="152" spans="1:18" s="9" customFormat="1" ht="20.100000000000001" customHeight="1">
      <c r="A152" s="18">
        <v>2013</v>
      </c>
      <c r="B152" s="18">
        <v>9</v>
      </c>
      <c r="C152" s="18" t="s">
        <v>84</v>
      </c>
      <c r="D152" s="18" t="s">
        <v>937</v>
      </c>
      <c r="E152" s="18" t="s">
        <v>117</v>
      </c>
      <c r="F152" s="18" t="s">
        <v>118</v>
      </c>
      <c r="G152" s="17">
        <v>25</v>
      </c>
      <c r="H152" s="17"/>
      <c r="I152" s="17"/>
      <c r="J152" s="17">
        <v>25</v>
      </c>
      <c r="K152" s="17">
        <v>25</v>
      </c>
      <c r="L152" s="17">
        <v>0</v>
      </c>
      <c r="M152" s="19" t="s">
        <v>500</v>
      </c>
      <c r="N152" s="18" t="s">
        <v>938</v>
      </c>
      <c r="O152" s="18" t="s">
        <v>939</v>
      </c>
      <c r="P152" s="18" t="s">
        <v>940</v>
      </c>
      <c r="Q152" s="18" t="s">
        <v>46</v>
      </c>
      <c r="R152" s="18" t="s">
        <v>47</v>
      </c>
    </row>
    <row r="153" spans="1:18" s="9" customFormat="1" ht="20.100000000000001" customHeight="1">
      <c r="A153" s="18">
        <v>2013</v>
      </c>
      <c r="B153" s="18">
        <v>11</v>
      </c>
      <c r="C153" s="18" t="s">
        <v>84</v>
      </c>
      <c r="D153" s="18" t="s">
        <v>941</v>
      </c>
      <c r="E153" s="18" t="s">
        <v>117</v>
      </c>
      <c r="F153" s="18" t="s">
        <v>118</v>
      </c>
      <c r="G153" s="17">
        <v>700</v>
      </c>
      <c r="H153" s="17" t="s">
        <v>85</v>
      </c>
      <c r="I153" s="17" t="s">
        <v>85</v>
      </c>
      <c r="J153" s="17">
        <f t="shared" ref="J153:J162" si="10">IF(SUM(G153:I153)=0,"",SUM(G153:I153))</f>
        <v>700</v>
      </c>
      <c r="K153" s="17">
        <v>700</v>
      </c>
      <c r="L153" s="17">
        <v>0</v>
      </c>
      <c r="M153" s="19" t="s">
        <v>500</v>
      </c>
      <c r="N153" s="18" t="s">
        <v>895</v>
      </c>
      <c r="O153" s="18" t="s">
        <v>942</v>
      </c>
      <c r="P153" s="18" t="s">
        <v>943</v>
      </c>
      <c r="Q153" s="18" t="s">
        <v>46</v>
      </c>
      <c r="R153" s="18" t="s">
        <v>47</v>
      </c>
    </row>
    <row r="154" spans="1:18" s="9" customFormat="1" ht="20.100000000000001" customHeight="1">
      <c r="A154" s="18">
        <v>2013</v>
      </c>
      <c r="B154" s="18">
        <v>12</v>
      </c>
      <c r="C154" s="18" t="s">
        <v>84</v>
      </c>
      <c r="D154" s="18" t="s">
        <v>944</v>
      </c>
      <c r="E154" s="18" t="s">
        <v>117</v>
      </c>
      <c r="F154" s="18" t="s">
        <v>118</v>
      </c>
      <c r="G154" s="17">
        <v>700</v>
      </c>
      <c r="H154" s="17" t="s">
        <v>85</v>
      </c>
      <c r="I154" s="17" t="s">
        <v>85</v>
      </c>
      <c r="J154" s="17">
        <f t="shared" si="10"/>
        <v>700</v>
      </c>
      <c r="K154" s="17">
        <v>700</v>
      </c>
      <c r="L154" s="17">
        <v>0</v>
      </c>
      <c r="M154" s="19" t="s">
        <v>500</v>
      </c>
      <c r="N154" s="18" t="s">
        <v>895</v>
      </c>
      <c r="O154" s="18" t="s">
        <v>932</v>
      </c>
      <c r="P154" s="18" t="s">
        <v>933</v>
      </c>
      <c r="Q154" s="18" t="s">
        <v>46</v>
      </c>
      <c r="R154" s="18" t="s">
        <v>47</v>
      </c>
    </row>
    <row r="155" spans="1:18" s="9" customFormat="1" ht="20.100000000000001" customHeight="1">
      <c r="A155" s="18">
        <v>2013</v>
      </c>
      <c r="B155" s="18">
        <v>12</v>
      </c>
      <c r="C155" s="18" t="s">
        <v>28</v>
      </c>
      <c r="D155" s="18" t="s">
        <v>945</v>
      </c>
      <c r="E155" s="18" t="s">
        <v>319</v>
      </c>
      <c r="F155" s="18" t="s">
        <v>29</v>
      </c>
      <c r="G155" s="17">
        <v>40</v>
      </c>
      <c r="H155" s="17">
        <v>0</v>
      </c>
      <c r="I155" s="17">
        <v>0</v>
      </c>
      <c r="J155" s="17">
        <f t="shared" si="10"/>
        <v>40</v>
      </c>
      <c r="K155" s="17">
        <v>40</v>
      </c>
      <c r="L155" s="17">
        <v>0</v>
      </c>
      <c r="M155" s="19" t="s">
        <v>500</v>
      </c>
      <c r="N155" s="18" t="s">
        <v>899</v>
      </c>
      <c r="O155" s="18" t="s">
        <v>946</v>
      </c>
      <c r="P155" s="18" t="s">
        <v>947</v>
      </c>
      <c r="Q155" s="18" t="s">
        <v>30</v>
      </c>
      <c r="R155" s="18" t="s">
        <v>31</v>
      </c>
    </row>
    <row r="156" spans="1:18" s="9" customFormat="1" ht="20.100000000000001" customHeight="1">
      <c r="A156" s="18">
        <v>2013</v>
      </c>
      <c r="B156" s="18">
        <v>12</v>
      </c>
      <c r="C156" s="18" t="s">
        <v>28</v>
      </c>
      <c r="D156" s="18" t="s">
        <v>948</v>
      </c>
      <c r="E156" s="18" t="s">
        <v>235</v>
      </c>
      <c r="F156" s="18" t="s">
        <v>29</v>
      </c>
      <c r="G156" s="17">
        <v>450</v>
      </c>
      <c r="H156" s="17"/>
      <c r="I156" s="17"/>
      <c r="J156" s="17">
        <f t="shared" si="10"/>
        <v>450</v>
      </c>
      <c r="K156" s="17">
        <v>450</v>
      </c>
      <c r="L156" s="17">
        <v>0</v>
      </c>
      <c r="M156" s="19" t="s">
        <v>500</v>
      </c>
      <c r="N156" s="18" t="s">
        <v>899</v>
      </c>
      <c r="O156" s="18" t="s">
        <v>949</v>
      </c>
      <c r="P156" s="18" t="s">
        <v>950</v>
      </c>
      <c r="Q156" s="18" t="s">
        <v>30</v>
      </c>
      <c r="R156" s="18" t="s">
        <v>31</v>
      </c>
    </row>
    <row r="157" spans="1:18" s="9" customFormat="1" ht="20.100000000000001" customHeight="1">
      <c r="A157" s="18">
        <v>2013</v>
      </c>
      <c r="B157" s="18">
        <v>12</v>
      </c>
      <c r="C157" s="18" t="s">
        <v>28</v>
      </c>
      <c r="D157" s="18" t="s">
        <v>951</v>
      </c>
      <c r="E157" s="18" t="s">
        <v>113</v>
      </c>
      <c r="F157" s="18" t="s">
        <v>29</v>
      </c>
      <c r="G157" s="17">
        <v>450</v>
      </c>
      <c r="H157" s="17"/>
      <c r="I157" s="17"/>
      <c r="J157" s="17">
        <f t="shared" si="10"/>
        <v>450</v>
      </c>
      <c r="K157" s="17">
        <v>450</v>
      </c>
      <c r="L157" s="17">
        <v>0</v>
      </c>
      <c r="M157" s="19" t="s">
        <v>500</v>
      </c>
      <c r="N157" s="18" t="s">
        <v>899</v>
      </c>
      <c r="O157" s="18" t="s">
        <v>952</v>
      </c>
      <c r="P157" s="18" t="s">
        <v>947</v>
      </c>
      <c r="Q157" s="18" t="s">
        <v>30</v>
      </c>
      <c r="R157" s="18" t="s">
        <v>31</v>
      </c>
    </row>
    <row r="158" spans="1:18" s="9" customFormat="1" ht="20.100000000000001" customHeight="1">
      <c r="A158" s="18">
        <v>2013</v>
      </c>
      <c r="B158" s="18">
        <v>12</v>
      </c>
      <c r="C158" s="18" t="s">
        <v>28</v>
      </c>
      <c r="D158" s="18" t="s">
        <v>953</v>
      </c>
      <c r="E158" s="18" t="s">
        <v>113</v>
      </c>
      <c r="F158" s="18" t="s">
        <v>407</v>
      </c>
      <c r="G158" s="17">
        <v>1000</v>
      </c>
      <c r="H158" s="17"/>
      <c r="I158" s="17"/>
      <c r="J158" s="17">
        <f t="shared" si="10"/>
        <v>1000</v>
      </c>
      <c r="K158" s="17">
        <v>2000</v>
      </c>
      <c r="L158" s="17">
        <v>0</v>
      </c>
      <c r="M158" s="19" t="s">
        <v>500</v>
      </c>
      <c r="N158" s="18" t="s">
        <v>899</v>
      </c>
      <c r="O158" s="18" t="s">
        <v>900</v>
      </c>
      <c r="P158" s="18" t="s">
        <v>901</v>
      </c>
      <c r="Q158" s="18" t="s">
        <v>30</v>
      </c>
      <c r="R158" s="18" t="s">
        <v>31</v>
      </c>
    </row>
    <row r="159" spans="1:18" s="9" customFormat="1" ht="20.100000000000001" customHeight="1">
      <c r="A159" s="18">
        <v>2013</v>
      </c>
      <c r="B159" s="18">
        <v>12</v>
      </c>
      <c r="C159" s="18" t="s">
        <v>28</v>
      </c>
      <c r="D159" s="18" t="s">
        <v>954</v>
      </c>
      <c r="E159" s="18" t="s">
        <v>117</v>
      </c>
      <c r="F159" s="18" t="s">
        <v>29</v>
      </c>
      <c r="G159" s="17">
        <v>1500</v>
      </c>
      <c r="H159" s="17">
        <v>100</v>
      </c>
      <c r="I159" s="17">
        <v>0</v>
      </c>
      <c r="J159" s="17">
        <f t="shared" si="10"/>
        <v>1600</v>
      </c>
      <c r="K159" s="17">
        <v>1500</v>
      </c>
      <c r="L159" s="17">
        <v>0</v>
      </c>
      <c r="M159" s="19" t="s">
        <v>500</v>
      </c>
      <c r="N159" s="18" t="s">
        <v>955</v>
      </c>
      <c r="O159" s="18" t="s">
        <v>956</v>
      </c>
      <c r="P159" s="18" t="s">
        <v>957</v>
      </c>
      <c r="Q159" s="18" t="s">
        <v>30</v>
      </c>
      <c r="R159" s="18" t="s">
        <v>31</v>
      </c>
    </row>
    <row r="160" spans="1:18" s="9" customFormat="1" ht="20.100000000000001" customHeight="1">
      <c r="A160" s="18">
        <v>2013</v>
      </c>
      <c r="B160" s="18">
        <v>12</v>
      </c>
      <c r="C160" s="18" t="s">
        <v>28</v>
      </c>
      <c r="D160" s="18" t="s">
        <v>958</v>
      </c>
      <c r="E160" s="18" t="s">
        <v>113</v>
      </c>
      <c r="F160" s="18" t="s">
        <v>29</v>
      </c>
      <c r="G160" s="17">
        <v>1250</v>
      </c>
      <c r="H160" s="17">
        <v>55</v>
      </c>
      <c r="I160" s="17">
        <v>0</v>
      </c>
      <c r="J160" s="17">
        <f t="shared" si="10"/>
        <v>1305</v>
      </c>
      <c r="K160" s="17">
        <v>1250</v>
      </c>
      <c r="L160" s="17">
        <v>0</v>
      </c>
      <c r="M160" s="19" t="s">
        <v>500</v>
      </c>
      <c r="N160" s="18" t="s">
        <v>907</v>
      </c>
      <c r="O160" s="18" t="s">
        <v>959</v>
      </c>
      <c r="P160" s="18" t="s">
        <v>960</v>
      </c>
      <c r="Q160" s="18" t="s">
        <v>30</v>
      </c>
      <c r="R160" s="18" t="s">
        <v>31</v>
      </c>
    </row>
    <row r="161" spans="1:18" s="9" customFormat="1" ht="20.100000000000001" customHeight="1">
      <c r="A161" s="18">
        <v>2013</v>
      </c>
      <c r="B161" s="18">
        <v>12</v>
      </c>
      <c r="C161" s="18" t="s">
        <v>28</v>
      </c>
      <c r="D161" s="18" t="s">
        <v>961</v>
      </c>
      <c r="E161" s="18" t="s">
        <v>117</v>
      </c>
      <c r="F161" s="18" t="s">
        <v>29</v>
      </c>
      <c r="G161" s="17">
        <v>80</v>
      </c>
      <c r="H161" s="17"/>
      <c r="I161" s="17"/>
      <c r="J161" s="17">
        <f t="shared" si="10"/>
        <v>80</v>
      </c>
      <c r="K161" s="17">
        <f>IF(SUM(H161:J161)=0,"",SUM(H161:J161))</f>
        <v>80</v>
      </c>
      <c r="L161" s="17">
        <v>0</v>
      </c>
      <c r="M161" s="19" t="s">
        <v>500</v>
      </c>
      <c r="N161" s="18" t="s">
        <v>907</v>
      </c>
      <c r="O161" s="18" t="s">
        <v>908</v>
      </c>
      <c r="P161" s="18" t="s">
        <v>909</v>
      </c>
      <c r="Q161" s="18" t="s">
        <v>30</v>
      </c>
      <c r="R161" s="18" t="s">
        <v>31</v>
      </c>
    </row>
    <row r="162" spans="1:18" s="9" customFormat="1" ht="20.100000000000001" customHeight="1">
      <c r="A162" s="18">
        <v>2013</v>
      </c>
      <c r="B162" s="18">
        <v>12</v>
      </c>
      <c r="C162" s="18" t="s">
        <v>28</v>
      </c>
      <c r="D162" s="18" t="s">
        <v>962</v>
      </c>
      <c r="E162" s="18" t="s">
        <v>117</v>
      </c>
      <c r="F162" s="18" t="s">
        <v>43</v>
      </c>
      <c r="G162" s="17">
        <v>800</v>
      </c>
      <c r="H162" s="17">
        <v>88</v>
      </c>
      <c r="I162" s="17"/>
      <c r="J162" s="17">
        <f t="shared" si="10"/>
        <v>888</v>
      </c>
      <c r="K162" s="17">
        <f>IF(SUM(H162:J162)=0,"",SUM(H162:J162))</f>
        <v>976</v>
      </c>
      <c r="L162" s="17">
        <v>0</v>
      </c>
      <c r="M162" s="19" t="s">
        <v>500</v>
      </c>
      <c r="N162" s="18" t="s">
        <v>907</v>
      </c>
      <c r="O162" s="18" t="s">
        <v>963</v>
      </c>
      <c r="P162" s="18" t="s">
        <v>964</v>
      </c>
      <c r="Q162" s="18" t="s">
        <v>30</v>
      </c>
      <c r="R162" s="18" t="s">
        <v>31</v>
      </c>
    </row>
    <row r="163" spans="1:18" s="9" customFormat="1" ht="20.100000000000001" customHeight="1">
      <c r="A163" s="18">
        <v>2013</v>
      </c>
      <c r="B163" s="18">
        <v>12</v>
      </c>
      <c r="C163" s="18" t="s">
        <v>84</v>
      </c>
      <c r="D163" s="18" t="s">
        <v>965</v>
      </c>
      <c r="E163" s="18" t="s">
        <v>312</v>
      </c>
      <c r="F163" s="18" t="s">
        <v>118</v>
      </c>
      <c r="G163" s="17">
        <v>900</v>
      </c>
      <c r="H163" s="17">
        <v>120</v>
      </c>
      <c r="I163" s="17"/>
      <c r="J163" s="17">
        <f>IF(SUM(G163:I163)=0,"",SUM(G163:I163))</f>
        <v>1020</v>
      </c>
      <c r="K163" s="17">
        <v>510</v>
      </c>
      <c r="L163" s="17">
        <v>0</v>
      </c>
      <c r="M163" s="19" t="s">
        <v>500</v>
      </c>
      <c r="N163" s="18" t="s">
        <v>911</v>
      </c>
      <c r="O163" s="18" t="s">
        <v>966</v>
      </c>
      <c r="P163" s="18" t="s">
        <v>967</v>
      </c>
      <c r="Q163" s="18" t="s">
        <v>46</v>
      </c>
      <c r="R163" s="18" t="s">
        <v>47</v>
      </c>
    </row>
    <row r="164" spans="1:18" s="9" customFormat="1" ht="20.100000000000001" customHeight="1">
      <c r="A164" s="55">
        <v>2013</v>
      </c>
      <c r="B164" s="55">
        <v>12</v>
      </c>
      <c r="C164" s="55" t="s">
        <v>84</v>
      </c>
      <c r="D164" s="55" t="s">
        <v>968</v>
      </c>
      <c r="E164" s="55" t="s">
        <v>305</v>
      </c>
      <c r="F164" s="55" t="s">
        <v>118</v>
      </c>
      <c r="G164" s="56">
        <v>140</v>
      </c>
      <c r="H164" s="56"/>
      <c r="I164" s="56"/>
      <c r="J164" s="56">
        <f>IF(SUM(G164:I164)=0,"",SUM(G164:I164))</f>
        <v>140</v>
      </c>
      <c r="K164" s="56">
        <v>70</v>
      </c>
      <c r="L164" s="56">
        <v>0</v>
      </c>
      <c r="M164" s="59" t="s">
        <v>500</v>
      </c>
      <c r="N164" s="55" t="s">
        <v>911</v>
      </c>
      <c r="O164" s="55" t="s">
        <v>912</v>
      </c>
      <c r="P164" s="55" t="s">
        <v>913</v>
      </c>
      <c r="Q164" s="55" t="s">
        <v>46</v>
      </c>
      <c r="R164" s="55" t="s">
        <v>47</v>
      </c>
    </row>
  </sheetData>
  <autoFilter ref="A1:R1"/>
  <phoneticPr fontId="3" type="noConversion"/>
  <dataValidations count="7">
    <dataValidation type="list" allowBlank="1" showInputMessage="1" showErrorMessage="1" sqref="IX2:IX68 ST2:ST68 ACP2:ACP68 AML2:AML68 AWH2:AWH68 BGD2:BGD68 BPZ2:BPZ68 BZV2:BZV68 CJR2:CJR68 CTN2:CTN68 DDJ2:DDJ68 DNF2:DNF68 DXB2:DXB68 EGX2:EGX68 EQT2:EQT68 FAP2:FAP68 FKL2:FKL68 FUH2:FUH68 GED2:GED68 GNZ2:GNZ68 GXV2:GXV68 HHR2:HHR68 HRN2:HRN68 IBJ2:IBJ68 ILF2:ILF68 IVB2:IVB68 JEX2:JEX68 JOT2:JOT68 JYP2:JYP68 KIL2:KIL68 KSH2:KSH68 LCD2:LCD68 LLZ2:LLZ68 LVV2:LVV68 MFR2:MFR68 MPN2:MPN68 MZJ2:MZJ68 NJF2:NJF68 NTB2:NTB68 OCX2:OCX68 OMT2:OMT68 OWP2:OWP68 PGL2:PGL68 PQH2:PQH68 QAD2:QAD68 QJZ2:QJZ68 QTV2:QTV68 RDR2:RDR68 RNN2:RNN68 RXJ2:RXJ68 SHF2:SHF68 SRB2:SRB68 TAX2:TAX68 TKT2:TKT68 TUP2:TUP68 UEL2:UEL68 UOH2:UOH68 UYD2:UYD68 VHZ2:VHZ68 VRV2:VRV68 WBR2:WBR68 WLN2:WLN68 WVJ2:WVJ68 B2:B68 B70:B115 IX70:IX115 ST70:ST115 ACP70:ACP115 AML70:AML115 AWH70:AWH115 BGD70:BGD115 BPZ70:BPZ115 BZV70:BZV115 CJR70:CJR115 CTN70:CTN115 DDJ70:DDJ115 DNF70:DNF115 DXB70:DXB115 EGX70:EGX115 EQT70:EQT115 FAP70:FAP115 FKL70:FKL115 FUH70:FUH115 GED70:GED115 GNZ70:GNZ115 GXV70:GXV115 HHR70:HHR115 HRN70:HRN115 IBJ70:IBJ115 ILF70:ILF115 IVB70:IVB115 JEX70:JEX115 JOT70:JOT115 JYP70:JYP115 KIL70:KIL115 KSH70:KSH115 LCD70:LCD115 LLZ70:LLZ115 LVV70:LVV115 MFR70:MFR115 MPN70:MPN115 MZJ70:MZJ115 NJF70:NJF115 NTB70:NTB115 OCX70:OCX115 OMT70:OMT115 OWP70:OWP115 PGL70:PGL115 PQH70:PQH115 QAD70:QAD115 QJZ70:QJZ115 QTV70:QTV115 RDR70:RDR115 RNN70:RNN115 RXJ70:RXJ115 SHF70:SHF115 SRB70:SRB115 TAX70:TAX115 TKT70:TKT115 TUP70:TUP115 UEL70:UEL115 UOH70:UOH115 UYD70:UYD115 VHZ70:VHZ115 VRV70:VRV115 WBR70:WBR115 WLN70:WLN115 WVJ70:WVJ115 B117:B164 IX117:IX164 ST117:ST164 ACP117:ACP164 AML117:AML164 AWH117:AWH164 BGD117:BGD164 BPZ117:BPZ164 BZV117:BZV164 CJR117:CJR164 CTN117:CTN164 DDJ117:DDJ164 DNF117:DNF164 DXB117:DXB164 EGX117:EGX164 EQT117:EQT164 FAP117:FAP164 FKL117:FKL164 FUH117:FUH164 GED117:GED164 GNZ117:GNZ164 GXV117:GXV164 HHR117:HHR164 HRN117:HRN164 IBJ117:IBJ164 ILF117:ILF164 IVB117:IVB164 JEX117:JEX164 JOT117:JOT164 JYP117:JYP164 KIL117:KIL164 KSH117:KSH164 LCD117:LCD164 LLZ117:LLZ164 LVV117:LVV164 MFR117:MFR164 MPN117:MPN164 MZJ117:MZJ164 NJF117:NJF164 NTB117:NTB164 OCX117:OCX164 OMT117:OMT164 OWP117:OWP164 PGL117:PGL164 PQH117:PQH164 QAD117:QAD164 QJZ117:QJZ164 QTV117:QTV164 RDR117:RDR164 RNN117:RNN164 RXJ117:RXJ164 SHF117:SHF164 SRB117:SRB164 TAX117:TAX164 TKT117:TKT164 TUP117:TUP164 UEL117:UEL164 UOH117:UOH164 UYD117:UYD164 VHZ117:VHZ164 VRV117:VRV164 WBR117:WBR164 WLN117:WLN164 WVJ117:WVJ164">
      <formula1>"01,02,03,04,05,06,07,08,09,10,11,12"</formula1>
    </dataValidation>
    <dataValidation type="list" allowBlank="1" showInputMessage="1" showErrorMessage="1" sqref="IY2:IY68 SU2:SU68 ACQ2:ACQ68 AMM2:AMM68 AWI2:AWI68 BGE2:BGE68 BQA2:BQA68 BZW2:BZW68 CJS2:CJS68 CTO2:CTO68 DDK2:DDK68 DNG2:DNG68 DXC2:DXC68 EGY2:EGY68 EQU2:EQU68 FAQ2:FAQ68 FKM2:FKM68 FUI2:FUI68 GEE2:GEE68 GOA2:GOA68 GXW2:GXW68 HHS2:HHS68 HRO2:HRO68 IBK2:IBK68 ILG2:ILG68 IVC2:IVC68 JEY2:JEY68 JOU2:JOU68 JYQ2:JYQ68 KIM2:KIM68 KSI2:KSI68 LCE2:LCE68 LMA2:LMA68 LVW2:LVW68 MFS2:MFS68 MPO2:MPO68 MZK2:MZK68 NJG2:NJG68 NTC2:NTC68 OCY2:OCY68 OMU2:OMU68 OWQ2:OWQ68 PGM2:PGM68 PQI2:PQI68 QAE2:QAE68 QKA2:QKA68 QTW2:QTW68 RDS2:RDS68 RNO2:RNO68 RXK2:RXK68 SHG2:SHG68 SRC2:SRC68 TAY2:TAY68 TKU2:TKU68 TUQ2:TUQ68 UEM2:UEM68 UOI2:UOI68 UYE2:UYE68 VIA2:VIA68 VRW2:VRW68 WBS2:WBS68 WLO2:WLO68 WVK2:WVK68 C2:C68 C70:C115 IY70:IY115 SU70:SU115 ACQ70:ACQ115 AMM70:AMM115 AWI70:AWI115 BGE70:BGE115 BQA70:BQA115 BZW70:BZW115 CJS70:CJS115 CTO70:CTO115 DDK70:DDK115 DNG70:DNG115 DXC70:DXC115 EGY70:EGY115 EQU70:EQU115 FAQ70:FAQ115 FKM70:FKM115 FUI70:FUI115 GEE70:GEE115 GOA70:GOA115 GXW70:GXW115 HHS70:HHS115 HRO70:HRO115 IBK70:IBK115 ILG70:ILG115 IVC70:IVC115 JEY70:JEY115 JOU70:JOU115 JYQ70:JYQ115 KIM70:KIM115 KSI70:KSI115 LCE70:LCE115 LMA70:LMA115 LVW70:LVW115 MFS70:MFS115 MPO70:MPO115 MZK70:MZK115 NJG70:NJG115 NTC70:NTC115 OCY70:OCY115 OMU70:OMU115 OWQ70:OWQ115 PGM70:PGM115 PQI70:PQI115 QAE70:QAE115 QKA70:QKA115 QTW70:QTW115 RDS70:RDS115 RNO70:RNO115 RXK70:RXK115 SHG70:SHG115 SRC70:SRC115 TAY70:TAY115 TKU70:TKU115 TUQ70:TUQ115 UEM70:UEM115 UOI70:UOI115 UYE70:UYE115 VIA70:VIA115 VRW70:VRW115 WBS70:WBS115 WLO70:WLO115 WVK70:WVK115 C117:C164 IY117:IY164 SU117:SU164 ACQ117:ACQ164 AMM117:AMM164 AWI117:AWI164 BGE117:BGE164 BQA117:BQA164 BZW117:BZW164 CJS117:CJS164 CTO117:CTO164 DDK117:DDK164 DNG117:DNG164 DXC117:DXC164 EGY117:EGY164 EQU117:EQU164 FAQ117:FAQ164 FKM117:FKM164 FUI117:FUI164 GEE117:GEE164 GOA117:GOA164 GXW117:GXW164 HHS117:HHS164 HRO117:HRO164 IBK117:IBK164 ILG117:ILG164 IVC117:IVC164 JEY117:JEY164 JOU117:JOU164 JYQ117:JYQ164 KIM117:KIM164 KSI117:KSI164 LCE117:LCE164 LMA117:LMA164 LVW117:LVW164 MFS117:MFS164 MPO117:MPO164 MZK117:MZK164 NJG117:NJG164 NTC117:NTC164 OCY117:OCY164 OMU117:OMU164 OWQ117:OWQ164 PGM117:PGM164 PQI117:PQI164 QAE117:QAE164 QKA117:QKA164 QTW117:QTW164 RDS117:RDS164 RNO117:RNO164 RXK117:RXK164 SHG117:SHG164 SRC117:SRC164 TAY117:TAY164 TKU117:TKU164 TUQ117:TUQ164 UEM117:UEM164 UOI117:UOI164 UYE117:UYE164 VIA117:VIA164 VRW117:VRW164 WBS117:WBS164 WLO117:WLO164 WVK117:WVK164">
      <formula1>"자체조달"</formula1>
    </dataValidation>
    <dataValidation type="list" allowBlank="1" showInputMessage="1" showErrorMessage="1" sqref="JA2:JA68 SW2:SW68 ACS2:ACS68 AMO2:AMO68 AWK2:AWK68 BGG2:BGG68 BQC2:BQC68 BZY2:BZY68 CJU2:CJU68 CTQ2:CTQ68 DDM2:DDM68 DNI2:DNI68 DXE2:DXE68 EHA2:EHA68 EQW2:EQW68 FAS2:FAS68 FKO2:FKO68 FUK2:FUK68 GEG2:GEG68 GOC2:GOC68 GXY2:GXY68 HHU2:HHU68 HRQ2:HRQ68 IBM2:IBM68 ILI2:ILI68 IVE2:IVE68 JFA2:JFA68 JOW2:JOW68 JYS2:JYS68 KIO2:KIO68 KSK2:KSK68 LCG2:LCG68 LMC2:LMC68 LVY2:LVY68 MFU2:MFU68 MPQ2:MPQ68 MZM2:MZM68 NJI2:NJI68 NTE2:NTE68 ODA2:ODA68 OMW2:OMW68 OWS2:OWS68 PGO2:PGO68 PQK2:PQK68 QAG2:QAG68 QKC2:QKC68 QTY2:QTY68 RDU2:RDU68 RNQ2:RNQ68 RXM2:RXM68 SHI2:SHI68 SRE2:SRE68 TBA2:TBA68 TKW2:TKW68 TUS2:TUS68 UEO2:UEO68 UOK2:UOK68 UYG2:UYG68 VIC2:VIC68 VRY2:VRY68 WBU2:WBU68 WLQ2:WLQ68 WVM2:WVM68 E2:E68 E70:E115 JA70:JA115 SW70:SW115 ACS70:ACS115 AMO70:AMO115 AWK70:AWK115 BGG70:BGG115 BQC70:BQC115 BZY70:BZY115 CJU70:CJU115 CTQ70:CTQ115 DDM70:DDM115 DNI70:DNI115 DXE70:DXE115 EHA70:EHA115 EQW70:EQW115 FAS70:FAS115 FKO70:FKO115 FUK70:FUK115 GEG70:GEG115 GOC70:GOC115 GXY70:GXY115 HHU70:HHU115 HRQ70:HRQ115 IBM70:IBM115 ILI70:ILI115 IVE70:IVE115 JFA70:JFA115 JOW70:JOW115 JYS70:JYS115 KIO70:KIO115 KSK70:KSK115 LCG70:LCG115 LMC70:LMC115 LVY70:LVY115 MFU70:MFU115 MPQ70:MPQ115 MZM70:MZM115 NJI70:NJI115 NTE70:NTE115 ODA70:ODA115 OMW70:OMW115 OWS70:OWS115 PGO70:PGO115 PQK70:PQK115 QAG70:QAG115 QKC70:QKC115 QTY70:QTY115 RDU70:RDU115 RNQ70:RNQ115 RXM70:RXM115 SHI70:SHI115 SRE70:SRE115 TBA70:TBA115 TKW70:TKW115 TUS70:TUS115 UEO70:UEO115 UOK70:UOK115 UYG70:UYG115 VIC70:VIC115 VRY70:VRY115 WBU70:WBU115 WLQ70:WLQ115 WVM70:WVM115 E117:E164 JA117:JA164 SW117:SW164 ACS117:ACS164 AMO117:AMO164 AWK117:AWK164 BGG117:BGG164 BQC117:BQC164 BZY117:BZY164 CJU117:CJU164 CTQ117:CTQ164 DDM117:DDM164 DNI117:DNI164 DXE117:DXE164 EHA117:EHA164 EQW117:EQW164 FAS117:FAS164 FKO117:FKO164 FUK117:FUK164 GEG117:GEG164 GOC117:GOC164 GXY117:GXY164 HHU117:HHU164 HRQ117:HRQ164 IBM117:IBM164 ILI117:ILI164 IVE117:IVE164 JFA117:JFA164 JOW117:JOW164 JYS117:JYS164 KIO117:KIO164 KSK117:KSK164 LCG117:LCG164 LMC117:LMC164 LVY117:LVY164 MFU117:MFU164 MPQ117:MPQ164 MZM117:MZM164 NJI117:NJI164 NTE117:NTE164 ODA117:ODA164 OMW117:OMW164 OWS117:OWS164 PGO117:PGO164 PQK117:PQK164 QAG117:QAG164 QKC117:QKC164 QTY117:QTY164 RDU117:RDU164 RNQ117:RNQ164 RXM117:RXM164 SHI117:SHI164 SRE117:SRE164 TBA117:TBA164 TKW117:TKW164 TUS117:TUS164 UEO117:UEO164 UOK117:UOK164 UYG117:UYG164 VIC117:VIC164 VRY117:VRY164 WBU117:WBU164 WLQ117:WLQ164 WVM117:WVM164">
      <formula1>"토건,토목,건축,전문,전기,통신,소방,기타"</formula1>
    </dataValidation>
    <dataValidation type="list" allowBlank="1" showInputMessage="1" showErrorMessage="1" sqref="JB2:JB68 SX2:SX68 ACT2:ACT68 AMP2:AMP68 AWL2:AWL68 BGH2:BGH68 BQD2:BQD68 BZZ2:BZZ68 CJV2:CJV68 CTR2:CTR68 DDN2:DDN68 DNJ2:DNJ68 DXF2:DXF68 EHB2:EHB68 EQX2:EQX68 FAT2:FAT68 FKP2:FKP68 FUL2:FUL68 GEH2:GEH68 GOD2:GOD68 GXZ2:GXZ68 HHV2:HHV68 HRR2:HRR68 IBN2:IBN68 ILJ2:ILJ68 IVF2:IVF68 JFB2:JFB68 JOX2:JOX68 JYT2:JYT68 KIP2:KIP68 KSL2:KSL68 LCH2:LCH68 LMD2:LMD68 LVZ2:LVZ68 MFV2:MFV68 MPR2:MPR68 MZN2:MZN68 NJJ2:NJJ68 NTF2:NTF68 ODB2:ODB68 OMX2:OMX68 OWT2:OWT68 PGP2:PGP68 PQL2:PQL68 QAH2:QAH68 QKD2:QKD68 QTZ2:QTZ68 RDV2:RDV68 RNR2:RNR68 RXN2:RXN68 SHJ2:SHJ68 SRF2:SRF68 TBB2:TBB68 TKX2:TKX68 TUT2:TUT68 UEP2:UEP68 UOL2:UOL68 UYH2:UYH68 VID2:VID68 VRZ2:VRZ68 WBV2:WBV68 WLR2:WLR68 WVN2:WVN68 F2:F68 F70:F115 JB70:JB115 SX70:SX115 ACT70:ACT115 AMP70:AMP115 AWL70:AWL115 BGH70:BGH115 BQD70:BQD115 BZZ70:BZZ115 CJV70:CJV115 CTR70:CTR115 DDN70:DDN115 DNJ70:DNJ115 DXF70:DXF115 EHB70:EHB115 EQX70:EQX115 FAT70:FAT115 FKP70:FKP115 FUL70:FUL115 GEH70:GEH115 GOD70:GOD115 GXZ70:GXZ115 HHV70:HHV115 HRR70:HRR115 IBN70:IBN115 ILJ70:ILJ115 IVF70:IVF115 JFB70:JFB115 JOX70:JOX115 JYT70:JYT115 KIP70:KIP115 KSL70:KSL115 LCH70:LCH115 LMD70:LMD115 LVZ70:LVZ115 MFV70:MFV115 MPR70:MPR115 MZN70:MZN115 NJJ70:NJJ115 NTF70:NTF115 ODB70:ODB115 OMX70:OMX115 OWT70:OWT115 PGP70:PGP115 PQL70:PQL115 QAH70:QAH115 QKD70:QKD115 QTZ70:QTZ115 RDV70:RDV115 RNR70:RNR115 RXN70:RXN115 SHJ70:SHJ115 SRF70:SRF115 TBB70:TBB115 TKX70:TKX115 TUT70:TUT115 UEP70:UEP115 UOL70:UOL115 UYH70:UYH115 VID70:VID115 VRZ70:VRZ115 WBV70:WBV115 WLR70:WLR115 WVN70:WVN115 F117:F164 JB117:JB164 SX117:SX164 ACT117:ACT164 AMP117:AMP164 AWL117:AWL164 BGH117:BGH164 BQD117:BQD164 BZZ117:BZZ164 CJV117:CJV164 CTR117:CTR164 DDN117:DDN164 DNJ117:DNJ164 DXF117:DXF164 EHB117:EHB164 EQX117:EQX164 FAT117:FAT164 FKP117:FKP164 FUL117:FUL164 GEH117:GEH164 GOD117:GOD164 GXZ117:GXZ164 HHV117:HHV164 HRR117:HRR164 IBN117:IBN164 ILJ117:ILJ164 IVF117:IVF164 JFB117:JFB164 JOX117:JOX164 JYT117:JYT164 KIP117:KIP164 KSL117:KSL164 LCH117:LCH164 LMD117:LMD164 LVZ117:LVZ164 MFV117:MFV164 MPR117:MPR164 MZN117:MZN164 NJJ117:NJJ164 NTF117:NTF164 ODB117:ODB164 OMX117:OMX164 OWT117:OWT164 PGP117:PGP164 PQL117:PQL164 QAH117:QAH164 QKD117:QKD164 QTZ117:QTZ164 RDV117:RDV164 RNR117:RNR164 RXN117:RXN164 SHJ117:SHJ164 SRF117:SRF164 TBB117:TBB164 TKX117:TKX164 TUT117:TUT164 UEP117:UEP164 UOL117:UOL164 UYH117:UYH164 VID117:VID164 VRZ117:VRZ164 WBV117:WBV164 WLR117:WLR164 WVN117:WVN164">
      <formula1>"일반,제한,지명,수의,일괄,대안"</formula1>
    </dataValidation>
    <dataValidation type="list" allowBlank="1" showInputMessage="1" showErrorMessage="1" sqref="JM2:JM68 TI2:TI68 ADE2:ADE68 ANA2:ANA68 AWW2:AWW68 BGS2:BGS68 BQO2:BQO68 CAK2:CAK68 CKG2:CKG68 CUC2:CUC68 DDY2:DDY68 DNU2:DNU68 DXQ2:DXQ68 EHM2:EHM68 ERI2:ERI68 FBE2:FBE68 FLA2:FLA68 FUW2:FUW68 GES2:GES68 GOO2:GOO68 GYK2:GYK68 HIG2:HIG68 HSC2:HSC68 IBY2:IBY68 ILU2:ILU68 IVQ2:IVQ68 JFM2:JFM68 JPI2:JPI68 JZE2:JZE68 KJA2:KJA68 KSW2:KSW68 LCS2:LCS68 LMO2:LMO68 LWK2:LWK68 MGG2:MGG68 MQC2:MQC68 MZY2:MZY68 NJU2:NJU68 NTQ2:NTQ68 ODM2:ODM68 ONI2:ONI68 OXE2:OXE68 PHA2:PHA68 PQW2:PQW68 QAS2:QAS68 QKO2:QKO68 QUK2:QUK68 REG2:REG68 ROC2:ROC68 RXY2:RXY68 SHU2:SHU68 SRQ2:SRQ68 TBM2:TBM68 TLI2:TLI68 TVE2:TVE68 UFA2:UFA68 UOW2:UOW68 UYS2:UYS68 VIO2:VIO68 VSK2:VSK68 WCG2:WCG68 WMC2:WMC68 WVY2:WVY68 Q2:Q68 Q70:Q115 JM70:JM115 TI70:TI115 ADE70:ADE115 ANA70:ANA115 AWW70:AWW115 BGS70:BGS115 BQO70:BQO115 CAK70:CAK115 CKG70:CKG115 CUC70:CUC115 DDY70:DDY115 DNU70:DNU115 DXQ70:DXQ115 EHM70:EHM115 ERI70:ERI115 FBE70:FBE115 FLA70:FLA115 FUW70:FUW115 GES70:GES115 GOO70:GOO115 GYK70:GYK115 HIG70:HIG115 HSC70:HSC115 IBY70:IBY115 ILU70:ILU115 IVQ70:IVQ115 JFM70:JFM115 JPI70:JPI115 JZE70:JZE115 KJA70:KJA115 KSW70:KSW115 LCS70:LCS115 LMO70:LMO115 LWK70:LWK115 MGG70:MGG115 MQC70:MQC115 MZY70:MZY115 NJU70:NJU115 NTQ70:NTQ115 ODM70:ODM115 ONI70:ONI115 OXE70:OXE115 PHA70:PHA115 PQW70:PQW115 QAS70:QAS115 QKO70:QKO115 QUK70:QUK115 REG70:REG115 ROC70:ROC115 RXY70:RXY115 SHU70:SHU115 SRQ70:SRQ115 TBM70:TBM115 TLI70:TLI115 TVE70:TVE115 UFA70:UFA115 UOW70:UOW115 UYS70:UYS115 VIO70:VIO115 VSK70:VSK115 WCG70:WCG115 WMC70:WMC115 WVY70:WVY115 Q117:Q164 JM117:JM164 TI117:TI164 ADE117:ADE164 ANA117:ANA164 AWW117:AWW164 BGS117:BGS164 BQO117:BQO164 CAK117:CAK164 CKG117:CKG164 CUC117:CUC164 DDY117:DDY164 DNU117:DNU164 DXQ117:DXQ164 EHM117:EHM164 ERI117:ERI164 FBE117:FBE164 FLA117:FLA164 FUW117:FUW164 GES117:GES164 GOO117:GOO164 GYK117:GYK164 HIG117:HIG164 HSC117:HSC164 IBY117:IBY164 ILU117:ILU164 IVQ117:IVQ164 JFM117:JFM164 JPI117:JPI164 JZE117:JZE164 KJA117:KJA164 KSW117:KSW164 LCS117:LCS164 LMO117:LMO164 LWK117:LWK164 MGG117:MGG164 MQC117:MQC164 MZY117:MZY164 NJU117:NJU164 NTQ117:NTQ164 ODM117:ODM164 ONI117:ONI164 OXE117:OXE164 PHA117:PHA164 PQW117:PQW164 QAS117:QAS164 QKO117:QKO164 QUK117:QUK164 REG117:REG164 ROC117:ROC164 RXY117:RXY164 SHU117:SHU164 SRQ117:SRQ164 TBM117:TBM164 TLI117:TLI164 TVE117:TVE164 UFA117:UFA164 UOW117:UOW164 UYS117:UYS164 VIO117:VIO164 VSK117:VSK164 WCG117:WCG164 WMC117:WMC164 WVY117:WVY164">
      <formula1>"협정,비협정"</formula1>
    </dataValidation>
    <dataValidation type="list" allowBlank="1" showInputMessage="1" showErrorMessage="1" sqref="JN2:JN68 TJ2:TJ68 ADF2:ADF68 ANB2:ANB68 AWX2:AWX68 BGT2:BGT68 BQP2:BQP68 CAL2:CAL68 CKH2:CKH68 CUD2:CUD68 DDZ2:DDZ68 DNV2:DNV68 DXR2:DXR68 EHN2:EHN68 ERJ2:ERJ68 FBF2:FBF68 FLB2:FLB68 FUX2:FUX68 GET2:GET68 GOP2:GOP68 GYL2:GYL68 HIH2:HIH68 HSD2:HSD68 IBZ2:IBZ68 ILV2:ILV68 IVR2:IVR68 JFN2:JFN68 JPJ2:JPJ68 JZF2:JZF68 KJB2:KJB68 KSX2:KSX68 LCT2:LCT68 LMP2:LMP68 LWL2:LWL68 MGH2:MGH68 MQD2:MQD68 MZZ2:MZZ68 NJV2:NJV68 NTR2:NTR68 ODN2:ODN68 ONJ2:ONJ68 OXF2:OXF68 PHB2:PHB68 PQX2:PQX68 QAT2:QAT68 QKP2:QKP68 QUL2:QUL68 REH2:REH68 ROD2:ROD68 RXZ2:RXZ68 SHV2:SHV68 SRR2:SRR68 TBN2:TBN68 TLJ2:TLJ68 TVF2:TVF68 UFB2:UFB68 UOX2:UOX68 UYT2:UYT68 VIP2:VIP68 VSL2:VSL68 WCH2:WCH68 WMD2:WMD68 WVZ2:WVZ68 R2:R68 R70:R115 JN70:JN115 TJ70:TJ115 ADF70:ADF115 ANB70:ANB115 AWX70:AWX115 BGT70:BGT115 BQP70:BQP115 CAL70:CAL115 CKH70:CKH115 CUD70:CUD115 DDZ70:DDZ115 DNV70:DNV115 DXR70:DXR115 EHN70:EHN115 ERJ70:ERJ115 FBF70:FBF115 FLB70:FLB115 FUX70:FUX115 GET70:GET115 GOP70:GOP115 GYL70:GYL115 HIH70:HIH115 HSD70:HSD115 IBZ70:IBZ115 ILV70:ILV115 IVR70:IVR115 JFN70:JFN115 JPJ70:JPJ115 JZF70:JZF115 KJB70:KJB115 KSX70:KSX115 LCT70:LCT115 LMP70:LMP115 LWL70:LWL115 MGH70:MGH115 MQD70:MQD115 MZZ70:MZZ115 NJV70:NJV115 NTR70:NTR115 ODN70:ODN115 ONJ70:ONJ115 OXF70:OXF115 PHB70:PHB115 PQX70:PQX115 QAT70:QAT115 QKP70:QKP115 QUL70:QUL115 REH70:REH115 ROD70:ROD115 RXZ70:RXZ115 SHV70:SHV115 SRR70:SRR115 TBN70:TBN115 TLJ70:TLJ115 TVF70:TVF115 UFB70:UFB115 UOX70:UOX115 UYT70:UYT115 VIP70:VIP115 VSL70:VSL115 WCH70:WCH115 WMD70:WMD115 WVZ70:WVZ115 R117:R164 JN117:JN164 TJ117:TJ164 ADF117:ADF164 ANB117:ANB164 AWX117:AWX164 BGT117:BGT164 BQP117:BQP164 CAL117:CAL164 CKH117:CKH164 CUD117:CUD164 DDZ117:DDZ164 DNV117:DNV164 DXR117:DXR164 EHN117:EHN164 ERJ117:ERJ164 FBF117:FBF164 FLB117:FLB164 FUX117:FUX164 GET117:GET164 GOP117:GOP164 GYL117:GYL164 HIH117:HIH164 HSD117:HSD164 IBZ117:IBZ164 ILV117:ILV164 IVR117:IVR164 JFN117:JFN164 JPJ117:JPJ164 JZF117:JZF164 KJB117:KJB164 KSX117:KSX164 LCT117:LCT164 LMP117:LMP164 LWL117:LWL164 MGH117:MGH164 MQD117:MQD164 MZZ117:MZZ164 NJV117:NJV164 NTR117:NTR164 ODN117:ODN164 ONJ117:ONJ164 OXF117:OXF164 PHB117:PHB164 PQX117:PQX164 QAT117:QAT164 QKP117:QKP164 QUL117:QUL164 REH117:REH164 ROD117:ROD164 RXZ117:RXZ164 SHV117:SHV164 SRR117:SRR164 TBN117:TBN164 TLJ117:TLJ164 TVF117:TVF164 UFB117:UFB164 UOX117:UOX164 UYT117:UYT164 VIP117:VIP164 VSL117:VSL164 WCH117:WCH164 WMD117:WMD164 WVZ117:WVZ164">
      <formula1>"신규"</formula1>
    </dataValidation>
    <dataValidation type="list" allowBlank="1" showInputMessage="1" showErrorMessage="1" sqref="JI2:JI115 TE2:TE115 ADA2:ADA115 AMW2:AMW115 AWS2:AWS115 BGO2:BGO115 BQK2:BQK115 CAG2:CAG115 CKC2:CKC115 CTY2:CTY115 DDU2:DDU115 DNQ2:DNQ115 DXM2:DXM115 EHI2:EHI115 ERE2:ERE115 FBA2:FBA115 FKW2:FKW115 FUS2:FUS115 GEO2:GEO115 GOK2:GOK115 GYG2:GYG115 HIC2:HIC115 HRY2:HRY115 IBU2:IBU115 ILQ2:ILQ115 IVM2:IVM115 JFI2:JFI115 JPE2:JPE115 JZA2:JZA115 KIW2:KIW115 KSS2:KSS115 LCO2:LCO115 LMK2:LMK115 LWG2:LWG115 MGC2:MGC115 MPY2:MPY115 MZU2:MZU115 NJQ2:NJQ115 NTM2:NTM115 ODI2:ODI115 ONE2:ONE115 OXA2:OXA115 PGW2:PGW115 PQS2:PQS115 QAO2:QAO115 QKK2:QKK115 QUG2:QUG115 REC2:REC115 RNY2:RNY115 RXU2:RXU115 SHQ2:SHQ115 SRM2:SRM115 TBI2:TBI115 TLE2:TLE115 TVA2:TVA115 UEW2:UEW115 UOS2:UOS115 UYO2:UYO115 VIK2:VIK115 VSG2:VSG115 WCC2:WCC115 WLY2:WLY115 WVU2:WVU115 M2:M115 M117:M164 JI117:JI164 TE117:TE164 ADA117:ADA164 AMW117:AMW164 AWS117:AWS164 BGO117:BGO164 BQK117:BQK164 CAG117:CAG164 CKC117:CKC164 CTY117:CTY164 DDU117:DDU164 DNQ117:DNQ164 DXM117:DXM164 EHI117:EHI164 ERE117:ERE164 FBA117:FBA164 FKW117:FKW164 FUS117:FUS164 GEO117:GEO164 GOK117:GOK164 GYG117:GYG164 HIC117:HIC164 HRY117:HRY164 IBU117:IBU164 ILQ117:ILQ164 IVM117:IVM164 JFI117:JFI164 JPE117:JPE164 JZA117:JZA164 KIW117:KIW164 KSS117:KSS164 LCO117:LCO164 LMK117:LMK164 LWG117:LWG164 MGC117:MGC164 MPY117:MPY164 MZU117:MZU164 NJQ117:NJQ164 NTM117:NTM164 ODI117:ODI164 ONE117:ONE164 OXA117:OXA164 PGW117:PGW164 PQS117:PQS164 QAO117:QAO164 QKK117:QKK164 QUG117:QUG164 REC117:REC164 RNY117:RNY164 RXU117:RXU164 SHQ117:SHQ164 SRM117:SRM164 TBI117:TBI164 TLE117:TLE164 TVA117:TVA164 UEW117:UEW164 UOS117:UOS164 UYO117:UYO164 VIK117:VIK164 VSG117:VSG164 WCC117:WCC164 WLY117:WLY164 WVU117:WVU164">
      <formula1>"해당없음"</formula1>
    </dataValidation>
  </dataValidations>
  <pageMargins left="0.19685039370078741" right="0.19685039370078741" top="0.98425196850393704" bottom="0.70866141732283472" header="0.51181102362204722" footer="0.51181102362204722"/>
  <pageSetup paperSize="9" scale="43" orientation="landscape" r:id="rId1"/>
  <headerFooter alignWithMargins="0">
    <oddHeader>&amp;C&amp;"HY견고딕,굵게"&amp;20&amp;A</oddHeader>
  </headerFooter>
</worksheet>
</file>

<file path=xl/worksheets/sheet3.xml><?xml version="1.0" encoding="utf-8"?>
<worksheet xmlns="http://schemas.openxmlformats.org/spreadsheetml/2006/main" xmlns:r="http://schemas.openxmlformats.org/officeDocument/2006/relationships">
  <dimension ref="A1:M16"/>
  <sheetViews>
    <sheetView zoomScale="85" zoomScaleNormal="85" workbookViewId="0">
      <selection activeCell="E22" sqref="E22"/>
    </sheetView>
  </sheetViews>
  <sheetFormatPr defaultRowHeight="11.25"/>
  <cols>
    <col min="3" max="3" width="13.33203125" customWidth="1"/>
    <col min="4" max="4" width="51.5" customWidth="1"/>
    <col min="5" max="5" width="16.5" customWidth="1"/>
    <col min="6" max="6" width="20.83203125" customWidth="1"/>
    <col min="7" max="8" width="17.6640625" customWidth="1"/>
    <col min="9" max="9" width="16" customWidth="1"/>
    <col min="10" max="10" width="13" customWidth="1"/>
    <col min="11" max="12" width="21.83203125" customWidth="1"/>
    <col min="259" max="259" width="13.33203125" customWidth="1"/>
    <col min="260" max="260" width="51.5" customWidth="1"/>
    <col min="261" max="261" width="16.5" customWidth="1"/>
    <col min="262" max="262" width="20.83203125" customWidth="1"/>
    <col min="263" max="264" width="17.6640625" customWidth="1"/>
    <col min="265" max="265" width="16" customWidth="1"/>
    <col min="266" max="266" width="13" customWidth="1"/>
    <col min="267" max="268" width="21.83203125" customWidth="1"/>
    <col min="515" max="515" width="13.33203125" customWidth="1"/>
    <col min="516" max="516" width="51.5" customWidth="1"/>
    <col min="517" max="517" width="16.5" customWidth="1"/>
    <col min="518" max="518" width="20.83203125" customWidth="1"/>
    <col min="519" max="520" width="17.6640625" customWidth="1"/>
    <col min="521" max="521" width="16" customWidth="1"/>
    <col min="522" max="522" width="13" customWidth="1"/>
    <col min="523" max="524" width="21.83203125" customWidth="1"/>
    <col min="771" max="771" width="13.33203125" customWidth="1"/>
    <col min="772" max="772" width="51.5" customWidth="1"/>
    <col min="773" max="773" width="16.5" customWidth="1"/>
    <col min="774" max="774" width="20.83203125" customWidth="1"/>
    <col min="775" max="776" width="17.6640625" customWidth="1"/>
    <col min="777" max="777" width="16" customWidth="1"/>
    <col min="778" max="778" width="13" customWidth="1"/>
    <col min="779" max="780" width="21.83203125" customWidth="1"/>
    <col min="1027" max="1027" width="13.33203125" customWidth="1"/>
    <col min="1028" max="1028" width="51.5" customWidth="1"/>
    <col min="1029" max="1029" width="16.5" customWidth="1"/>
    <col min="1030" max="1030" width="20.83203125" customWidth="1"/>
    <col min="1031" max="1032" width="17.6640625" customWidth="1"/>
    <col min="1033" max="1033" width="16" customWidth="1"/>
    <col min="1034" max="1034" width="13" customWidth="1"/>
    <col min="1035" max="1036" width="21.83203125" customWidth="1"/>
    <col min="1283" max="1283" width="13.33203125" customWidth="1"/>
    <col min="1284" max="1284" width="51.5" customWidth="1"/>
    <col min="1285" max="1285" width="16.5" customWidth="1"/>
    <col min="1286" max="1286" width="20.83203125" customWidth="1"/>
    <col min="1287" max="1288" width="17.6640625" customWidth="1"/>
    <col min="1289" max="1289" width="16" customWidth="1"/>
    <col min="1290" max="1290" width="13" customWidth="1"/>
    <col min="1291" max="1292" width="21.83203125" customWidth="1"/>
    <col min="1539" max="1539" width="13.33203125" customWidth="1"/>
    <col min="1540" max="1540" width="51.5" customWidth="1"/>
    <col min="1541" max="1541" width="16.5" customWidth="1"/>
    <col min="1542" max="1542" width="20.83203125" customWidth="1"/>
    <col min="1543" max="1544" width="17.6640625" customWidth="1"/>
    <col min="1545" max="1545" width="16" customWidth="1"/>
    <col min="1546" max="1546" width="13" customWidth="1"/>
    <col min="1547" max="1548" width="21.83203125" customWidth="1"/>
    <col min="1795" max="1795" width="13.33203125" customWidth="1"/>
    <col min="1796" max="1796" width="51.5" customWidth="1"/>
    <col min="1797" max="1797" width="16.5" customWidth="1"/>
    <col min="1798" max="1798" width="20.83203125" customWidth="1"/>
    <col min="1799" max="1800" width="17.6640625" customWidth="1"/>
    <col min="1801" max="1801" width="16" customWidth="1"/>
    <col min="1802" max="1802" width="13" customWidth="1"/>
    <col min="1803" max="1804" width="21.83203125" customWidth="1"/>
    <col min="2051" max="2051" width="13.33203125" customWidth="1"/>
    <col min="2052" max="2052" width="51.5" customWidth="1"/>
    <col min="2053" max="2053" width="16.5" customWidth="1"/>
    <col min="2054" max="2054" width="20.83203125" customWidth="1"/>
    <col min="2055" max="2056" width="17.6640625" customWidth="1"/>
    <col min="2057" max="2057" width="16" customWidth="1"/>
    <col min="2058" max="2058" width="13" customWidth="1"/>
    <col min="2059" max="2060" width="21.83203125" customWidth="1"/>
    <col min="2307" max="2307" width="13.33203125" customWidth="1"/>
    <col min="2308" max="2308" width="51.5" customWidth="1"/>
    <col min="2309" max="2309" width="16.5" customWidth="1"/>
    <col min="2310" max="2310" width="20.83203125" customWidth="1"/>
    <col min="2311" max="2312" width="17.6640625" customWidth="1"/>
    <col min="2313" max="2313" width="16" customWidth="1"/>
    <col min="2314" max="2314" width="13" customWidth="1"/>
    <col min="2315" max="2316" width="21.83203125" customWidth="1"/>
    <col min="2563" max="2563" width="13.33203125" customWidth="1"/>
    <col min="2564" max="2564" width="51.5" customWidth="1"/>
    <col min="2565" max="2565" width="16.5" customWidth="1"/>
    <col min="2566" max="2566" width="20.83203125" customWidth="1"/>
    <col min="2567" max="2568" width="17.6640625" customWidth="1"/>
    <col min="2569" max="2569" width="16" customWidth="1"/>
    <col min="2570" max="2570" width="13" customWidth="1"/>
    <col min="2571" max="2572" width="21.83203125" customWidth="1"/>
    <col min="2819" max="2819" width="13.33203125" customWidth="1"/>
    <col min="2820" max="2820" width="51.5" customWidth="1"/>
    <col min="2821" max="2821" width="16.5" customWidth="1"/>
    <col min="2822" max="2822" width="20.83203125" customWidth="1"/>
    <col min="2823" max="2824" width="17.6640625" customWidth="1"/>
    <col min="2825" max="2825" width="16" customWidth="1"/>
    <col min="2826" max="2826" width="13" customWidth="1"/>
    <col min="2827" max="2828" width="21.83203125" customWidth="1"/>
    <col min="3075" max="3075" width="13.33203125" customWidth="1"/>
    <col min="3076" max="3076" width="51.5" customWidth="1"/>
    <col min="3077" max="3077" width="16.5" customWidth="1"/>
    <col min="3078" max="3078" width="20.83203125" customWidth="1"/>
    <col min="3079" max="3080" width="17.6640625" customWidth="1"/>
    <col min="3081" max="3081" width="16" customWidth="1"/>
    <col min="3082" max="3082" width="13" customWidth="1"/>
    <col min="3083" max="3084" width="21.83203125" customWidth="1"/>
    <col min="3331" max="3331" width="13.33203125" customWidth="1"/>
    <col min="3332" max="3332" width="51.5" customWidth="1"/>
    <col min="3333" max="3333" width="16.5" customWidth="1"/>
    <col min="3334" max="3334" width="20.83203125" customWidth="1"/>
    <col min="3335" max="3336" width="17.6640625" customWidth="1"/>
    <col min="3337" max="3337" width="16" customWidth="1"/>
    <col min="3338" max="3338" width="13" customWidth="1"/>
    <col min="3339" max="3340" width="21.83203125" customWidth="1"/>
    <col min="3587" max="3587" width="13.33203125" customWidth="1"/>
    <col min="3588" max="3588" width="51.5" customWidth="1"/>
    <col min="3589" max="3589" width="16.5" customWidth="1"/>
    <col min="3590" max="3590" width="20.83203125" customWidth="1"/>
    <col min="3591" max="3592" width="17.6640625" customWidth="1"/>
    <col min="3593" max="3593" width="16" customWidth="1"/>
    <col min="3594" max="3594" width="13" customWidth="1"/>
    <col min="3595" max="3596" width="21.83203125" customWidth="1"/>
    <col min="3843" max="3843" width="13.33203125" customWidth="1"/>
    <col min="3844" max="3844" width="51.5" customWidth="1"/>
    <col min="3845" max="3845" width="16.5" customWidth="1"/>
    <col min="3846" max="3846" width="20.83203125" customWidth="1"/>
    <col min="3847" max="3848" width="17.6640625" customWidth="1"/>
    <col min="3849" max="3849" width="16" customWidth="1"/>
    <col min="3850" max="3850" width="13" customWidth="1"/>
    <col min="3851" max="3852" width="21.83203125" customWidth="1"/>
    <col min="4099" max="4099" width="13.33203125" customWidth="1"/>
    <col min="4100" max="4100" width="51.5" customWidth="1"/>
    <col min="4101" max="4101" width="16.5" customWidth="1"/>
    <col min="4102" max="4102" width="20.83203125" customWidth="1"/>
    <col min="4103" max="4104" width="17.6640625" customWidth="1"/>
    <col min="4105" max="4105" width="16" customWidth="1"/>
    <col min="4106" max="4106" width="13" customWidth="1"/>
    <col min="4107" max="4108" width="21.83203125" customWidth="1"/>
    <col min="4355" max="4355" width="13.33203125" customWidth="1"/>
    <col min="4356" max="4356" width="51.5" customWidth="1"/>
    <col min="4357" max="4357" width="16.5" customWidth="1"/>
    <col min="4358" max="4358" width="20.83203125" customWidth="1"/>
    <col min="4359" max="4360" width="17.6640625" customWidth="1"/>
    <col min="4361" max="4361" width="16" customWidth="1"/>
    <col min="4362" max="4362" width="13" customWidth="1"/>
    <col min="4363" max="4364" width="21.83203125" customWidth="1"/>
    <col min="4611" max="4611" width="13.33203125" customWidth="1"/>
    <col min="4612" max="4612" width="51.5" customWidth="1"/>
    <col min="4613" max="4613" width="16.5" customWidth="1"/>
    <col min="4614" max="4614" width="20.83203125" customWidth="1"/>
    <col min="4615" max="4616" width="17.6640625" customWidth="1"/>
    <col min="4617" max="4617" width="16" customWidth="1"/>
    <col min="4618" max="4618" width="13" customWidth="1"/>
    <col min="4619" max="4620" width="21.83203125" customWidth="1"/>
    <col min="4867" max="4867" width="13.33203125" customWidth="1"/>
    <col min="4868" max="4868" width="51.5" customWidth="1"/>
    <col min="4869" max="4869" width="16.5" customWidth="1"/>
    <col min="4870" max="4870" width="20.83203125" customWidth="1"/>
    <col min="4871" max="4872" width="17.6640625" customWidth="1"/>
    <col min="4873" max="4873" width="16" customWidth="1"/>
    <col min="4874" max="4874" width="13" customWidth="1"/>
    <col min="4875" max="4876" width="21.83203125" customWidth="1"/>
    <col min="5123" max="5123" width="13.33203125" customWidth="1"/>
    <col min="5124" max="5124" width="51.5" customWidth="1"/>
    <col min="5125" max="5125" width="16.5" customWidth="1"/>
    <col min="5126" max="5126" width="20.83203125" customWidth="1"/>
    <col min="5127" max="5128" width="17.6640625" customWidth="1"/>
    <col min="5129" max="5129" width="16" customWidth="1"/>
    <col min="5130" max="5130" width="13" customWidth="1"/>
    <col min="5131" max="5132" width="21.83203125" customWidth="1"/>
    <col min="5379" max="5379" width="13.33203125" customWidth="1"/>
    <col min="5380" max="5380" width="51.5" customWidth="1"/>
    <col min="5381" max="5381" width="16.5" customWidth="1"/>
    <col min="5382" max="5382" width="20.83203125" customWidth="1"/>
    <col min="5383" max="5384" width="17.6640625" customWidth="1"/>
    <col min="5385" max="5385" width="16" customWidth="1"/>
    <col min="5386" max="5386" width="13" customWidth="1"/>
    <col min="5387" max="5388" width="21.83203125" customWidth="1"/>
    <col min="5635" max="5635" width="13.33203125" customWidth="1"/>
    <col min="5636" max="5636" width="51.5" customWidth="1"/>
    <col min="5637" max="5637" width="16.5" customWidth="1"/>
    <col min="5638" max="5638" width="20.83203125" customWidth="1"/>
    <col min="5639" max="5640" width="17.6640625" customWidth="1"/>
    <col min="5641" max="5641" width="16" customWidth="1"/>
    <col min="5642" max="5642" width="13" customWidth="1"/>
    <col min="5643" max="5644" width="21.83203125" customWidth="1"/>
    <col min="5891" max="5891" width="13.33203125" customWidth="1"/>
    <col min="5892" max="5892" width="51.5" customWidth="1"/>
    <col min="5893" max="5893" width="16.5" customWidth="1"/>
    <col min="5894" max="5894" width="20.83203125" customWidth="1"/>
    <col min="5895" max="5896" width="17.6640625" customWidth="1"/>
    <col min="5897" max="5897" width="16" customWidth="1"/>
    <col min="5898" max="5898" width="13" customWidth="1"/>
    <col min="5899" max="5900" width="21.83203125" customWidth="1"/>
    <col min="6147" max="6147" width="13.33203125" customWidth="1"/>
    <col min="6148" max="6148" width="51.5" customWidth="1"/>
    <col min="6149" max="6149" width="16.5" customWidth="1"/>
    <col min="6150" max="6150" width="20.83203125" customWidth="1"/>
    <col min="6151" max="6152" width="17.6640625" customWidth="1"/>
    <col min="6153" max="6153" width="16" customWidth="1"/>
    <col min="6154" max="6154" width="13" customWidth="1"/>
    <col min="6155" max="6156" width="21.83203125" customWidth="1"/>
    <col min="6403" max="6403" width="13.33203125" customWidth="1"/>
    <col min="6404" max="6404" width="51.5" customWidth="1"/>
    <col min="6405" max="6405" width="16.5" customWidth="1"/>
    <col min="6406" max="6406" width="20.83203125" customWidth="1"/>
    <col min="6407" max="6408" width="17.6640625" customWidth="1"/>
    <col min="6409" max="6409" width="16" customWidth="1"/>
    <col min="6410" max="6410" width="13" customWidth="1"/>
    <col min="6411" max="6412" width="21.83203125" customWidth="1"/>
    <col min="6659" max="6659" width="13.33203125" customWidth="1"/>
    <col min="6660" max="6660" width="51.5" customWidth="1"/>
    <col min="6661" max="6661" width="16.5" customWidth="1"/>
    <col min="6662" max="6662" width="20.83203125" customWidth="1"/>
    <col min="6663" max="6664" width="17.6640625" customWidth="1"/>
    <col min="6665" max="6665" width="16" customWidth="1"/>
    <col min="6666" max="6666" width="13" customWidth="1"/>
    <col min="6667" max="6668" width="21.83203125" customWidth="1"/>
    <col min="6915" max="6915" width="13.33203125" customWidth="1"/>
    <col min="6916" max="6916" width="51.5" customWidth="1"/>
    <col min="6917" max="6917" width="16.5" customWidth="1"/>
    <col min="6918" max="6918" width="20.83203125" customWidth="1"/>
    <col min="6919" max="6920" width="17.6640625" customWidth="1"/>
    <col min="6921" max="6921" width="16" customWidth="1"/>
    <col min="6922" max="6922" width="13" customWidth="1"/>
    <col min="6923" max="6924" width="21.83203125" customWidth="1"/>
    <col min="7171" max="7171" width="13.33203125" customWidth="1"/>
    <col min="7172" max="7172" width="51.5" customWidth="1"/>
    <col min="7173" max="7173" width="16.5" customWidth="1"/>
    <col min="7174" max="7174" width="20.83203125" customWidth="1"/>
    <col min="7175" max="7176" width="17.6640625" customWidth="1"/>
    <col min="7177" max="7177" width="16" customWidth="1"/>
    <col min="7178" max="7178" width="13" customWidth="1"/>
    <col min="7179" max="7180" width="21.83203125" customWidth="1"/>
    <col min="7427" max="7427" width="13.33203125" customWidth="1"/>
    <col min="7428" max="7428" width="51.5" customWidth="1"/>
    <col min="7429" max="7429" width="16.5" customWidth="1"/>
    <col min="7430" max="7430" width="20.83203125" customWidth="1"/>
    <col min="7431" max="7432" width="17.6640625" customWidth="1"/>
    <col min="7433" max="7433" width="16" customWidth="1"/>
    <col min="7434" max="7434" width="13" customWidth="1"/>
    <col min="7435" max="7436" width="21.83203125" customWidth="1"/>
    <col min="7683" max="7683" width="13.33203125" customWidth="1"/>
    <col min="7684" max="7684" width="51.5" customWidth="1"/>
    <col min="7685" max="7685" width="16.5" customWidth="1"/>
    <col min="7686" max="7686" width="20.83203125" customWidth="1"/>
    <col min="7687" max="7688" width="17.6640625" customWidth="1"/>
    <col min="7689" max="7689" width="16" customWidth="1"/>
    <col min="7690" max="7690" width="13" customWidth="1"/>
    <col min="7691" max="7692" width="21.83203125" customWidth="1"/>
    <col min="7939" max="7939" width="13.33203125" customWidth="1"/>
    <col min="7940" max="7940" width="51.5" customWidth="1"/>
    <col min="7941" max="7941" width="16.5" customWidth="1"/>
    <col min="7942" max="7942" width="20.83203125" customWidth="1"/>
    <col min="7943" max="7944" width="17.6640625" customWidth="1"/>
    <col min="7945" max="7945" width="16" customWidth="1"/>
    <col min="7946" max="7946" width="13" customWidth="1"/>
    <col min="7947" max="7948" width="21.83203125" customWidth="1"/>
    <col min="8195" max="8195" width="13.33203125" customWidth="1"/>
    <col min="8196" max="8196" width="51.5" customWidth="1"/>
    <col min="8197" max="8197" width="16.5" customWidth="1"/>
    <col min="8198" max="8198" width="20.83203125" customWidth="1"/>
    <col min="8199" max="8200" width="17.6640625" customWidth="1"/>
    <col min="8201" max="8201" width="16" customWidth="1"/>
    <col min="8202" max="8202" width="13" customWidth="1"/>
    <col min="8203" max="8204" width="21.83203125" customWidth="1"/>
    <col min="8451" max="8451" width="13.33203125" customWidth="1"/>
    <col min="8452" max="8452" width="51.5" customWidth="1"/>
    <col min="8453" max="8453" width="16.5" customWidth="1"/>
    <col min="8454" max="8454" width="20.83203125" customWidth="1"/>
    <col min="8455" max="8456" width="17.6640625" customWidth="1"/>
    <col min="8457" max="8457" width="16" customWidth="1"/>
    <col min="8458" max="8458" width="13" customWidth="1"/>
    <col min="8459" max="8460" width="21.83203125" customWidth="1"/>
    <col min="8707" max="8707" width="13.33203125" customWidth="1"/>
    <col min="8708" max="8708" width="51.5" customWidth="1"/>
    <col min="8709" max="8709" width="16.5" customWidth="1"/>
    <col min="8710" max="8710" width="20.83203125" customWidth="1"/>
    <col min="8711" max="8712" width="17.6640625" customWidth="1"/>
    <col min="8713" max="8713" width="16" customWidth="1"/>
    <col min="8714" max="8714" width="13" customWidth="1"/>
    <col min="8715" max="8716" width="21.83203125" customWidth="1"/>
    <col min="8963" max="8963" width="13.33203125" customWidth="1"/>
    <col min="8964" max="8964" width="51.5" customWidth="1"/>
    <col min="8965" max="8965" width="16.5" customWidth="1"/>
    <col min="8966" max="8966" width="20.83203125" customWidth="1"/>
    <col min="8967" max="8968" width="17.6640625" customWidth="1"/>
    <col min="8969" max="8969" width="16" customWidth="1"/>
    <col min="8970" max="8970" width="13" customWidth="1"/>
    <col min="8971" max="8972" width="21.83203125" customWidth="1"/>
    <col min="9219" max="9219" width="13.33203125" customWidth="1"/>
    <col min="9220" max="9220" width="51.5" customWidth="1"/>
    <col min="9221" max="9221" width="16.5" customWidth="1"/>
    <col min="9222" max="9222" width="20.83203125" customWidth="1"/>
    <col min="9223" max="9224" width="17.6640625" customWidth="1"/>
    <col min="9225" max="9225" width="16" customWidth="1"/>
    <col min="9226" max="9226" width="13" customWidth="1"/>
    <col min="9227" max="9228" width="21.83203125" customWidth="1"/>
    <col min="9475" max="9475" width="13.33203125" customWidth="1"/>
    <col min="9476" max="9476" width="51.5" customWidth="1"/>
    <col min="9477" max="9477" width="16.5" customWidth="1"/>
    <col min="9478" max="9478" width="20.83203125" customWidth="1"/>
    <col min="9479" max="9480" width="17.6640625" customWidth="1"/>
    <col min="9481" max="9481" width="16" customWidth="1"/>
    <col min="9482" max="9482" width="13" customWidth="1"/>
    <col min="9483" max="9484" width="21.83203125" customWidth="1"/>
    <col min="9731" max="9731" width="13.33203125" customWidth="1"/>
    <col min="9732" max="9732" width="51.5" customWidth="1"/>
    <col min="9733" max="9733" width="16.5" customWidth="1"/>
    <col min="9734" max="9734" width="20.83203125" customWidth="1"/>
    <col min="9735" max="9736" width="17.6640625" customWidth="1"/>
    <col min="9737" max="9737" width="16" customWidth="1"/>
    <col min="9738" max="9738" width="13" customWidth="1"/>
    <col min="9739" max="9740" width="21.83203125" customWidth="1"/>
    <col min="9987" max="9987" width="13.33203125" customWidth="1"/>
    <col min="9988" max="9988" width="51.5" customWidth="1"/>
    <col min="9989" max="9989" width="16.5" customWidth="1"/>
    <col min="9990" max="9990" width="20.83203125" customWidth="1"/>
    <col min="9991" max="9992" width="17.6640625" customWidth="1"/>
    <col min="9993" max="9993" width="16" customWidth="1"/>
    <col min="9994" max="9994" width="13" customWidth="1"/>
    <col min="9995" max="9996" width="21.83203125" customWidth="1"/>
    <col min="10243" max="10243" width="13.33203125" customWidth="1"/>
    <col min="10244" max="10244" width="51.5" customWidth="1"/>
    <col min="10245" max="10245" width="16.5" customWidth="1"/>
    <col min="10246" max="10246" width="20.83203125" customWidth="1"/>
    <col min="10247" max="10248" width="17.6640625" customWidth="1"/>
    <col min="10249" max="10249" width="16" customWidth="1"/>
    <col min="10250" max="10250" width="13" customWidth="1"/>
    <col min="10251" max="10252" width="21.83203125" customWidth="1"/>
    <col min="10499" max="10499" width="13.33203125" customWidth="1"/>
    <col min="10500" max="10500" width="51.5" customWidth="1"/>
    <col min="10501" max="10501" width="16.5" customWidth="1"/>
    <col min="10502" max="10502" width="20.83203125" customWidth="1"/>
    <col min="10503" max="10504" width="17.6640625" customWidth="1"/>
    <col min="10505" max="10505" width="16" customWidth="1"/>
    <col min="10506" max="10506" width="13" customWidth="1"/>
    <col min="10507" max="10508" width="21.83203125" customWidth="1"/>
    <col min="10755" max="10755" width="13.33203125" customWidth="1"/>
    <col min="10756" max="10756" width="51.5" customWidth="1"/>
    <col min="10757" max="10757" width="16.5" customWidth="1"/>
    <col min="10758" max="10758" width="20.83203125" customWidth="1"/>
    <col min="10759" max="10760" width="17.6640625" customWidth="1"/>
    <col min="10761" max="10761" width="16" customWidth="1"/>
    <col min="10762" max="10762" width="13" customWidth="1"/>
    <col min="10763" max="10764" width="21.83203125" customWidth="1"/>
    <col min="11011" max="11011" width="13.33203125" customWidth="1"/>
    <col min="11012" max="11012" width="51.5" customWidth="1"/>
    <col min="11013" max="11013" width="16.5" customWidth="1"/>
    <col min="11014" max="11014" width="20.83203125" customWidth="1"/>
    <col min="11015" max="11016" width="17.6640625" customWidth="1"/>
    <col min="11017" max="11017" width="16" customWidth="1"/>
    <col min="11018" max="11018" width="13" customWidth="1"/>
    <col min="11019" max="11020" width="21.83203125" customWidth="1"/>
    <col min="11267" max="11267" width="13.33203125" customWidth="1"/>
    <col min="11268" max="11268" width="51.5" customWidth="1"/>
    <col min="11269" max="11269" width="16.5" customWidth="1"/>
    <col min="11270" max="11270" width="20.83203125" customWidth="1"/>
    <col min="11271" max="11272" width="17.6640625" customWidth="1"/>
    <col min="11273" max="11273" width="16" customWidth="1"/>
    <col min="11274" max="11274" width="13" customWidth="1"/>
    <col min="11275" max="11276" width="21.83203125" customWidth="1"/>
    <col min="11523" max="11523" width="13.33203125" customWidth="1"/>
    <col min="11524" max="11524" width="51.5" customWidth="1"/>
    <col min="11525" max="11525" width="16.5" customWidth="1"/>
    <col min="11526" max="11526" width="20.83203125" customWidth="1"/>
    <col min="11527" max="11528" width="17.6640625" customWidth="1"/>
    <col min="11529" max="11529" width="16" customWidth="1"/>
    <col min="11530" max="11530" width="13" customWidth="1"/>
    <col min="11531" max="11532" width="21.83203125" customWidth="1"/>
    <col min="11779" max="11779" width="13.33203125" customWidth="1"/>
    <col min="11780" max="11780" width="51.5" customWidth="1"/>
    <col min="11781" max="11781" width="16.5" customWidth="1"/>
    <col min="11782" max="11782" width="20.83203125" customWidth="1"/>
    <col min="11783" max="11784" width="17.6640625" customWidth="1"/>
    <col min="11785" max="11785" width="16" customWidth="1"/>
    <col min="11786" max="11786" width="13" customWidth="1"/>
    <col min="11787" max="11788" width="21.83203125" customWidth="1"/>
    <col min="12035" max="12035" width="13.33203125" customWidth="1"/>
    <col min="12036" max="12036" width="51.5" customWidth="1"/>
    <col min="12037" max="12037" width="16.5" customWidth="1"/>
    <col min="12038" max="12038" width="20.83203125" customWidth="1"/>
    <col min="12039" max="12040" width="17.6640625" customWidth="1"/>
    <col min="12041" max="12041" width="16" customWidth="1"/>
    <col min="12042" max="12042" width="13" customWidth="1"/>
    <col min="12043" max="12044" width="21.83203125" customWidth="1"/>
    <col min="12291" max="12291" width="13.33203125" customWidth="1"/>
    <col min="12292" max="12292" width="51.5" customWidth="1"/>
    <col min="12293" max="12293" width="16.5" customWidth="1"/>
    <col min="12294" max="12294" width="20.83203125" customWidth="1"/>
    <col min="12295" max="12296" width="17.6640625" customWidth="1"/>
    <col min="12297" max="12297" width="16" customWidth="1"/>
    <col min="12298" max="12298" width="13" customWidth="1"/>
    <col min="12299" max="12300" width="21.83203125" customWidth="1"/>
    <col min="12547" max="12547" width="13.33203125" customWidth="1"/>
    <col min="12548" max="12548" width="51.5" customWidth="1"/>
    <col min="12549" max="12549" width="16.5" customWidth="1"/>
    <col min="12550" max="12550" width="20.83203125" customWidth="1"/>
    <col min="12551" max="12552" width="17.6640625" customWidth="1"/>
    <col min="12553" max="12553" width="16" customWidth="1"/>
    <col min="12554" max="12554" width="13" customWidth="1"/>
    <col min="12555" max="12556" width="21.83203125" customWidth="1"/>
    <col min="12803" max="12803" width="13.33203125" customWidth="1"/>
    <col min="12804" max="12804" width="51.5" customWidth="1"/>
    <col min="12805" max="12805" width="16.5" customWidth="1"/>
    <col min="12806" max="12806" width="20.83203125" customWidth="1"/>
    <col min="12807" max="12808" width="17.6640625" customWidth="1"/>
    <col min="12809" max="12809" width="16" customWidth="1"/>
    <col min="12810" max="12810" width="13" customWidth="1"/>
    <col min="12811" max="12812" width="21.83203125" customWidth="1"/>
    <col min="13059" max="13059" width="13.33203125" customWidth="1"/>
    <col min="13060" max="13060" width="51.5" customWidth="1"/>
    <col min="13061" max="13061" width="16.5" customWidth="1"/>
    <col min="13062" max="13062" width="20.83203125" customWidth="1"/>
    <col min="13063" max="13064" width="17.6640625" customWidth="1"/>
    <col min="13065" max="13065" width="16" customWidth="1"/>
    <col min="13066" max="13066" width="13" customWidth="1"/>
    <col min="13067" max="13068" width="21.83203125" customWidth="1"/>
    <col min="13315" max="13315" width="13.33203125" customWidth="1"/>
    <col min="13316" max="13316" width="51.5" customWidth="1"/>
    <col min="13317" max="13317" width="16.5" customWidth="1"/>
    <col min="13318" max="13318" width="20.83203125" customWidth="1"/>
    <col min="13319" max="13320" width="17.6640625" customWidth="1"/>
    <col min="13321" max="13321" width="16" customWidth="1"/>
    <col min="13322" max="13322" width="13" customWidth="1"/>
    <col min="13323" max="13324" width="21.83203125" customWidth="1"/>
    <col min="13571" max="13571" width="13.33203125" customWidth="1"/>
    <col min="13572" max="13572" width="51.5" customWidth="1"/>
    <col min="13573" max="13573" width="16.5" customWidth="1"/>
    <col min="13574" max="13574" width="20.83203125" customWidth="1"/>
    <col min="13575" max="13576" width="17.6640625" customWidth="1"/>
    <col min="13577" max="13577" width="16" customWidth="1"/>
    <col min="13578" max="13578" width="13" customWidth="1"/>
    <col min="13579" max="13580" width="21.83203125" customWidth="1"/>
    <col min="13827" max="13827" width="13.33203125" customWidth="1"/>
    <col min="13828" max="13828" width="51.5" customWidth="1"/>
    <col min="13829" max="13829" width="16.5" customWidth="1"/>
    <col min="13830" max="13830" width="20.83203125" customWidth="1"/>
    <col min="13831" max="13832" width="17.6640625" customWidth="1"/>
    <col min="13833" max="13833" width="16" customWidth="1"/>
    <col min="13834" max="13834" width="13" customWidth="1"/>
    <col min="13835" max="13836" width="21.83203125" customWidth="1"/>
    <col min="14083" max="14083" width="13.33203125" customWidth="1"/>
    <col min="14084" max="14084" width="51.5" customWidth="1"/>
    <col min="14085" max="14085" width="16.5" customWidth="1"/>
    <col min="14086" max="14086" width="20.83203125" customWidth="1"/>
    <col min="14087" max="14088" width="17.6640625" customWidth="1"/>
    <col min="14089" max="14089" width="16" customWidth="1"/>
    <col min="14090" max="14090" width="13" customWidth="1"/>
    <col min="14091" max="14092" width="21.83203125" customWidth="1"/>
    <col min="14339" max="14339" width="13.33203125" customWidth="1"/>
    <col min="14340" max="14340" width="51.5" customWidth="1"/>
    <col min="14341" max="14341" width="16.5" customWidth="1"/>
    <col min="14342" max="14342" width="20.83203125" customWidth="1"/>
    <col min="14343" max="14344" width="17.6640625" customWidth="1"/>
    <col min="14345" max="14345" width="16" customWidth="1"/>
    <col min="14346" max="14346" width="13" customWidth="1"/>
    <col min="14347" max="14348" width="21.83203125" customWidth="1"/>
    <col min="14595" max="14595" width="13.33203125" customWidth="1"/>
    <col min="14596" max="14596" width="51.5" customWidth="1"/>
    <col min="14597" max="14597" width="16.5" customWidth="1"/>
    <col min="14598" max="14598" width="20.83203125" customWidth="1"/>
    <col min="14599" max="14600" width="17.6640625" customWidth="1"/>
    <col min="14601" max="14601" width="16" customWidth="1"/>
    <col min="14602" max="14602" width="13" customWidth="1"/>
    <col min="14603" max="14604" width="21.83203125" customWidth="1"/>
    <col min="14851" max="14851" width="13.33203125" customWidth="1"/>
    <col min="14852" max="14852" width="51.5" customWidth="1"/>
    <col min="14853" max="14853" width="16.5" customWidth="1"/>
    <col min="14854" max="14854" width="20.83203125" customWidth="1"/>
    <col min="14855" max="14856" width="17.6640625" customWidth="1"/>
    <col min="14857" max="14857" width="16" customWidth="1"/>
    <col min="14858" max="14858" width="13" customWidth="1"/>
    <col min="14859" max="14860" width="21.83203125" customWidth="1"/>
    <col min="15107" max="15107" width="13.33203125" customWidth="1"/>
    <col min="15108" max="15108" width="51.5" customWidth="1"/>
    <col min="15109" max="15109" width="16.5" customWidth="1"/>
    <col min="15110" max="15110" width="20.83203125" customWidth="1"/>
    <col min="15111" max="15112" width="17.6640625" customWidth="1"/>
    <col min="15113" max="15113" width="16" customWidth="1"/>
    <col min="15114" max="15114" width="13" customWidth="1"/>
    <col min="15115" max="15116" width="21.83203125" customWidth="1"/>
    <col min="15363" max="15363" width="13.33203125" customWidth="1"/>
    <col min="15364" max="15364" width="51.5" customWidth="1"/>
    <col min="15365" max="15365" width="16.5" customWidth="1"/>
    <col min="15366" max="15366" width="20.83203125" customWidth="1"/>
    <col min="15367" max="15368" width="17.6640625" customWidth="1"/>
    <col min="15369" max="15369" width="16" customWidth="1"/>
    <col min="15370" max="15370" width="13" customWidth="1"/>
    <col min="15371" max="15372" width="21.83203125" customWidth="1"/>
    <col min="15619" max="15619" width="13.33203125" customWidth="1"/>
    <col min="15620" max="15620" width="51.5" customWidth="1"/>
    <col min="15621" max="15621" width="16.5" customWidth="1"/>
    <col min="15622" max="15622" width="20.83203125" customWidth="1"/>
    <col min="15623" max="15624" width="17.6640625" customWidth="1"/>
    <col min="15625" max="15625" width="16" customWidth="1"/>
    <col min="15626" max="15626" width="13" customWidth="1"/>
    <col min="15627" max="15628" width="21.83203125" customWidth="1"/>
    <col min="15875" max="15875" width="13.33203125" customWidth="1"/>
    <col min="15876" max="15876" width="51.5" customWidth="1"/>
    <col min="15877" max="15877" width="16.5" customWidth="1"/>
    <col min="15878" max="15878" width="20.83203125" customWidth="1"/>
    <col min="15879" max="15880" width="17.6640625" customWidth="1"/>
    <col min="15881" max="15881" width="16" customWidth="1"/>
    <col min="15882" max="15882" width="13" customWidth="1"/>
    <col min="15883" max="15884" width="21.83203125" customWidth="1"/>
    <col min="16131" max="16131" width="13.33203125" customWidth="1"/>
    <col min="16132" max="16132" width="51.5" customWidth="1"/>
    <col min="16133" max="16133" width="16.5" customWidth="1"/>
    <col min="16134" max="16134" width="20.83203125" customWidth="1"/>
    <col min="16135" max="16136" width="17.6640625" customWidth="1"/>
    <col min="16137" max="16137" width="16" customWidth="1"/>
    <col min="16138" max="16138" width="13" customWidth="1"/>
    <col min="16139" max="16140" width="21.83203125" customWidth="1"/>
  </cols>
  <sheetData>
    <row r="1" spans="1:13" s="6" customFormat="1" ht="38.25" customHeight="1" thickBot="1">
      <c r="A1" s="3" t="s">
        <v>0</v>
      </c>
      <c r="B1" s="4" t="s">
        <v>1</v>
      </c>
      <c r="C1" s="4" t="s">
        <v>2</v>
      </c>
      <c r="D1" s="3" t="s">
        <v>3</v>
      </c>
      <c r="E1" s="5" t="s">
        <v>6</v>
      </c>
      <c r="F1" s="4" t="s">
        <v>7</v>
      </c>
      <c r="G1" s="4" t="s">
        <v>8</v>
      </c>
      <c r="H1" s="4" t="s">
        <v>9</v>
      </c>
      <c r="I1" s="4" t="s">
        <v>5</v>
      </c>
      <c r="J1" s="4" t="s">
        <v>1729</v>
      </c>
      <c r="K1" s="4" t="s">
        <v>1730</v>
      </c>
      <c r="L1" s="4" t="s">
        <v>1731</v>
      </c>
      <c r="M1" s="3" t="s">
        <v>27</v>
      </c>
    </row>
    <row r="2" spans="1:13" s="9" customFormat="1" ht="20.100000000000001" customHeight="1" thickTop="1">
      <c r="A2" s="60">
        <v>2013</v>
      </c>
      <c r="B2" s="11">
        <v>12</v>
      </c>
      <c r="C2" s="11" t="s">
        <v>28</v>
      </c>
      <c r="D2" s="11" t="s">
        <v>1732</v>
      </c>
      <c r="E2" s="61">
        <v>115976</v>
      </c>
      <c r="F2" s="61">
        <v>10693</v>
      </c>
      <c r="G2" s="61"/>
      <c r="H2" s="61">
        <f t="shared" ref="H2:H11" si="0">IF(SUM(E2:G2)=0,"",SUM(E2:G2))</f>
        <v>126669</v>
      </c>
      <c r="I2" s="61"/>
      <c r="J2" s="61">
        <v>2100</v>
      </c>
      <c r="K2" s="61" t="s">
        <v>1734</v>
      </c>
      <c r="L2" s="61" t="s">
        <v>373</v>
      </c>
      <c r="M2" s="62" t="s">
        <v>31</v>
      </c>
    </row>
    <row r="3" spans="1:13" s="9" customFormat="1" ht="20.100000000000001" customHeight="1">
      <c r="A3" s="60">
        <v>2013</v>
      </c>
      <c r="B3" s="11">
        <v>9</v>
      </c>
      <c r="C3" s="11" t="s">
        <v>28</v>
      </c>
      <c r="D3" s="11" t="s">
        <v>1735</v>
      </c>
      <c r="E3" s="63">
        <v>133670</v>
      </c>
      <c r="F3" s="63">
        <v>12469</v>
      </c>
      <c r="G3" s="61"/>
      <c r="H3" s="61">
        <f t="shared" si="0"/>
        <v>146139</v>
      </c>
      <c r="I3" s="61" t="s">
        <v>1733</v>
      </c>
      <c r="J3" s="61">
        <v>2100</v>
      </c>
      <c r="K3" s="61" t="s">
        <v>1734</v>
      </c>
      <c r="L3" s="61" t="s">
        <v>373</v>
      </c>
      <c r="M3" s="62" t="s">
        <v>31</v>
      </c>
    </row>
    <row r="4" spans="1:13" s="9" customFormat="1" ht="20.100000000000001" customHeight="1">
      <c r="A4" s="60">
        <v>2013</v>
      </c>
      <c r="B4" s="11">
        <v>9</v>
      </c>
      <c r="C4" s="11" t="s">
        <v>28</v>
      </c>
      <c r="D4" s="11" t="s">
        <v>1736</v>
      </c>
      <c r="E4" s="63">
        <v>100744</v>
      </c>
      <c r="F4" s="63">
        <v>14951</v>
      </c>
      <c r="G4" s="61"/>
      <c r="H4" s="61">
        <f t="shared" si="0"/>
        <v>115695</v>
      </c>
      <c r="I4" s="61" t="s">
        <v>1733</v>
      </c>
      <c r="J4" s="61">
        <v>2100</v>
      </c>
      <c r="K4" s="61" t="s">
        <v>1734</v>
      </c>
      <c r="L4" s="61" t="s">
        <v>373</v>
      </c>
      <c r="M4" s="62" t="s">
        <v>31</v>
      </c>
    </row>
    <row r="5" spans="1:13" s="9" customFormat="1" ht="20.100000000000001" customHeight="1">
      <c r="A5" s="60">
        <v>2013</v>
      </c>
      <c r="B5" s="11">
        <v>9</v>
      </c>
      <c r="C5" s="11" t="s">
        <v>28</v>
      </c>
      <c r="D5" s="11" t="s">
        <v>1737</v>
      </c>
      <c r="E5" s="63">
        <v>103626</v>
      </c>
      <c r="F5" s="63">
        <v>13393</v>
      </c>
      <c r="G5" s="61"/>
      <c r="H5" s="61">
        <f t="shared" si="0"/>
        <v>117019</v>
      </c>
      <c r="I5" s="61" t="s">
        <v>1733</v>
      </c>
      <c r="J5" s="61">
        <v>2100</v>
      </c>
      <c r="K5" s="61" t="s">
        <v>1734</v>
      </c>
      <c r="L5" s="61" t="s">
        <v>373</v>
      </c>
      <c r="M5" s="62" t="s">
        <v>31</v>
      </c>
    </row>
    <row r="6" spans="1:13" s="9" customFormat="1" ht="20.100000000000001" customHeight="1">
      <c r="A6" s="60">
        <v>2013</v>
      </c>
      <c r="B6" s="11">
        <v>9</v>
      </c>
      <c r="C6" s="11" t="s">
        <v>28</v>
      </c>
      <c r="D6" s="11" t="s">
        <v>1738</v>
      </c>
      <c r="E6" s="63">
        <v>259960</v>
      </c>
      <c r="F6" s="63">
        <v>33346</v>
      </c>
      <c r="G6" s="61"/>
      <c r="H6" s="61">
        <f t="shared" si="0"/>
        <v>293306</v>
      </c>
      <c r="I6" s="61" t="s">
        <v>1733</v>
      </c>
      <c r="J6" s="61">
        <v>2100</v>
      </c>
      <c r="K6" s="61" t="s">
        <v>1734</v>
      </c>
      <c r="L6" s="61" t="s">
        <v>373</v>
      </c>
      <c r="M6" s="62" t="s">
        <v>31</v>
      </c>
    </row>
    <row r="7" spans="1:13" s="9" customFormat="1" ht="20.100000000000001" customHeight="1">
      <c r="A7" s="60">
        <v>2013</v>
      </c>
      <c r="B7" s="11">
        <v>9</v>
      </c>
      <c r="C7" s="11" t="s">
        <v>28</v>
      </c>
      <c r="D7" s="11" t="s">
        <v>1739</v>
      </c>
      <c r="E7" s="63">
        <v>265410</v>
      </c>
      <c r="F7" s="63">
        <v>33302</v>
      </c>
      <c r="G7" s="61"/>
      <c r="H7" s="61">
        <f t="shared" si="0"/>
        <v>298712</v>
      </c>
      <c r="I7" s="61" t="s">
        <v>1733</v>
      </c>
      <c r="J7" s="61">
        <v>2100</v>
      </c>
      <c r="K7" s="61" t="s">
        <v>1734</v>
      </c>
      <c r="L7" s="61" t="s">
        <v>373</v>
      </c>
      <c r="M7" s="62" t="s">
        <v>31</v>
      </c>
    </row>
    <row r="8" spans="1:13" s="9" customFormat="1" ht="20.100000000000001" customHeight="1">
      <c r="A8" s="60">
        <v>2013</v>
      </c>
      <c r="B8" s="11">
        <v>9</v>
      </c>
      <c r="C8" s="11" t="s">
        <v>28</v>
      </c>
      <c r="D8" s="11" t="s">
        <v>1740</v>
      </c>
      <c r="E8" s="63">
        <v>143560</v>
      </c>
      <c r="F8" s="63">
        <v>15535</v>
      </c>
      <c r="G8" s="61"/>
      <c r="H8" s="61">
        <f t="shared" si="0"/>
        <v>159095</v>
      </c>
      <c r="I8" s="61" t="s">
        <v>1733</v>
      </c>
      <c r="J8" s="61">
        <v>2100</v>
      </c>
      <c r="K8" s="61" t="s">
        <v>1734</v>
      </c>
      <c r="L8" s="61" t="s">
        <v>373</v>
      </c>
      <c r="M8" s="62" t="s">
        <v>31</v>
      </c>
    </row>
    <row r="9" spans="1:13" s="9" customFormat="1" ht="20.100000000000001" customHeight="1">
      <c r="A9" s="60">
        <v>2013</v>
      </c>
      <c r="B9" s="11">
        <v>9</v>
      </c>
      <c r="C9" s="11" t="s">
        <v>28</v>
      </c>
      <c r="D9" s="11" t="s">
        <v>1741</v>
      </c>
      <c r="E9" s="63">
        <v>81124</v>
      </c>
      <c r="F9" s="63">
        <v>10648</v>
      </c>
      <c r="G9" s="61"/>
      <c r="H9" s="61">
        <f t="shared" si="0"/>
        <v>91772</v>
      </c>
      <c r="I9" s="61" t="s">
        <v>1733</v>
      </c>
      <c r="J9" s="61">
        <v>2100</v>
      </c>
      <c r="K9" s="61" t="s">
        <v>1734</v>
      </c>
      <c r="L9" s="61" t="s">
        <v>373</v>
      </c>
      <c r="M9" s="62" t="s">
        <v>31</v>
      </c>
    </row>
    <row r="10" spans="1:13" s="9" customFormat="1" ht="20.100000000000001" customHeight="1">
      <c r="A10" s="60">
        <v>2013</v>
      </c>
      <c r="B10" s="11">
        <v>9</v>
      </c>
      <c r="C10" s="11" t="s">
        <v>28</v>
      </c>
      <c r="D10" s="11" t="s">
        <v>1742</v>
      </c>
      <c r="E10" s="63">
        <v>187262</v>
      </c>
      <c r="F10" s="63">
        <v>18554</v>
      </c>
      <c r="G10" s="61"/>
      <c r="H10" s="61">
        <f t="shared" si="0"/>
        <v>205816</v>
      </c>
      <c r="I10" s="61" t="s">
        <v>1733</v>
      </c>
      <c r="J10" s="61">
        <v>2100</v>
      </c>
      <c r="K10" s="61" t="s">
        <v>1734</v>
      </c>
      <c r="L10" s="61" t="s">
        <v>373</v>
      </c>
      <c r="M10" s="62" t="s">
        <v>31</v>
      </c>
    </row>
    <row r="11" spans="1:13" s="9" customFormat="1" ht="20.100000000000001" customHeight="1">
      <c r="A11" s="60">
        <v>2013</v>
      </c>
      <c r="B11" s="11">
        <v>9</v>
      </c>
      <c r="C11" s="11" t="s">
        <v>28</v>
      </c>
      <c r="D11" s="11" t="s">
        <v>1743</v>
      </c>
      <c r="E11" s="63">
        <v>192045</v>
      </c>
      <c r="F11" s="63">
        <v>15960</v>
      </c>
      <c r="G11" s="61"/>
      <c r="H11" s="61">
        <f t="shared" si="0"/>
        <v>208005</v>
      </c>
      <c r="I11" s="61" t="s">
        <v>1733</v>
      </c>
      <c r="J11" s="61">
        <v>2100</v>
      </c>
      <c r="K11" s="61" t="s">
        <v>1734</v>
      </c>
      <c r="L11" s="61" t="s">
        <v>373</v>
      </c>
      <c r="M11" s="62" t="s">
        <v>31</v>
      </c>
    </row>
    <row r="12" spans="1:13" s="9" customFormat="1" ht="20.100000000000001" customHeight="1">
      <c r="A12" s="60">
        <v>2013</v>
      </c>
      <c r="B12" s="11">
        <v>10</v>
      </c>
      <c r="C12" s="11" t="s">
        <v>28</v>
      </c>
      <c r="D12" s="11" t="s">
        <v>1744</v>
      </c>
      <c r="E12" s="11"/>
      <c r="F12" s="11"/>
      <c r="G12" s="61"/>
      <c r="H12" s="61">
        <v>124600</v>
      </c>
      <c r="I12" s="61" t="s">
        <v>1733</v>
      </c>
      <c r="J12" s="61">
        <v>2100</v>
      </c>
      <c r="K12" s="61" t="s">
        <v>1734</v>
      </c>
      <c r="L12" s="61" t="s">
        <v>373</v>
      </c>
      <c r="M12" s="62" t="s">
        <v>31</v>
      </c>
    </row>
    <row r="13" spans="1:13" s="9" customFormat="1" ht="20.100000000000001" customHeight="1">
      <c r="A13" s="60">
        <v>2013</v>
      </c>
      <c r="B13" s="11">
        <v>10</v>
      </c>
      <c r="C13" s="11" t="s">
        <v>28</v>
      </c>
      <c r="D13" s="11" t="s">
        <v>1745</v>
      </c>
      <c r="E13" s="11"/>
      <c r="F13" s="11"/>
      <c r="G13" s="61"/>
      <c r="H13" s="61">
        <v>159500</v>
      </c>
      <c r="I13" s="61" t="s">
        <v>1733</v>
      </c>
      <c r="J13" s="61">
        <v>2100</v>
      </c>
      <c r="K13" s="61" t="s">
        <v>1734</v>
      </c>
      <c r="L13" s="61" t="s">
        <v>373</v>
      </c>
      <c r="M13" s="62" t="s">
        <v>31</v>
      </c>
    </row>
    <row r="14" spans="1:13" s="9" customFormat="1" ht="20.100000000000001" customHeight="1">
      <c r="A14" s="60">
        <v>2013</v>
      </c>
      <c r="B14" s="11">
        <v>10</v>
      </c>
      <c r="C14" s="11" t="s">
        <v>28</v>
      </c>
      <c r="D14" s="11" t="s">
        <v>1746</v>
      </c>
      <c r="E14" s="11"/>
      <c r="F14" s="11"/>
      <c r="G14" s="61"/>
      <c r="H14" s="61">
        <v>124700</v>
      </c>
      <c r="I14" s="61" t="s">
        <v>1733</v>
      </c>
      <c r="J14" s="61">
        <v>2100</v>
      </c>
      <c r="K14" s="61" t="s">
        <v>1734</v>
      </c>
      <c r="L14" s="61" t="s">
        <v>373</v>
      </c>
      <c r="M14" s="62" t="s">
        <v>31</v>
      </c>
    </row>
    <row r="15" spans="1:13" s="9" customFormat="1" ht="20.100000000000001" customHeight="1">
      <c r="A15" s="60">
        <v>2013</v>
      </c>
      <c r="B15" s="11">
        <v>10</v>
      </c>
      <c r="C15" s="11" t="s">
        <v>28</v>
      </c>
      <c r="D15" s="11" t="s">
        <v>1747</v>
      </c>
      <c r="E15" s="11"/>
      <c r="F15" s="11"/>
      <c r="G15" s="61"/>
      <c r="H15" s="61">
        <v>128900</v>
      </c>
      <c r="I15" s="61" t="s">
        <v>1733</v>
      </c>
      <c r="J15" s="61">
        <v>2100</v>
      </c>
      <c r="K15" s="61" t="s">
        <v>1734</v>
      </c>
      <c r="L15" s="61" t="s">
        <v>373</v>
      </c>
      <c r="M15" s="62" t="s">
        <v>31</v>
      </c>
    </row>
    <row r="16" spans="1:13" s="9" customFormat="1" ht="20.100000000000001" customHeight="1">
      <c r="A16" s="64">
        <v>2013</v>
      </c>
      <c r="B16" s="49">
        <v>10</v>
      </c>
      <c r="C16" s="49" t="s">
        <v>28</v>
      </c>
      <c r="D16" s="49" t="s">
        <v>1748</v>
      </c>
      <c r="E16" s="49"/>
      <c r="F16" s="49"/>
      <c r="G16" s="65"/>
      <c r="H16" s="65">
        <v>116600</v>
      </c>
      <c r="I16" s="65" t="s">
        <v>1733</v>
      </c>
      <c r="J16" s="65">
        <v>2100</v>
      </c>
      <c r="K16" s="65" t="s">
        <v>1734</v>
      </c>
      <c r="L16" s="65" t="s">
        <v>373</v>
      </c>
      <c r="M16" s="66" t="s">
        <v>31</v>
      </c>
    </row>
  </sheetData>
  <phoneticPr fontId="3" type="noConversion"/>
  <dataValidations count="4">
    <dataValidation type="list" allowBlank="1" showInputMessage="1" showErrorMessage="1" sqref="C65529:C65543 IY65529:IY65543 SU65529:SU65543 ACQ65529:ACQ65543 AMM65529:AMM65543 AWI65529:AWI65543 BGE65529:BGE65543 BQA65529:BQA65543 BZW65529:BZW65543 CJS65529:CJS65543 CTO65529:CTO65543 DDK65529:DDK65543 DNG65529:DNG65543 DXC65529:DXC65543 EGY65529:EGY65543 EQU65529:EQU65543 FAQ65529:FAQ65543 FKM65529:FKM65543 FUI65529:FUI65543 GEE65529:GEE65543 GOA65529:GOA65543 GXW65529:GXW65543 HHS65529:HHS65543 HRO65529:HRO65543 IBK65529:IBK65543 ILG65529:ILG65543 IVC65529:IVC65543 JEY65529:JEY65543 JOU65529:JOU65543 JYQ65529:JYQ65543 KIM65529:KIM65543 KSI65529:KSI65543 LCE65529:LCE65543 LMA65529:LMA65543 LVW65529:LVW65543 MFS65529:MFS65543 MPO65529:MPO65543 MZK65529:MZK65543 NJG65529:NJG65543 NTC65529:NTC65543 OCY65529:OCY65543 OMU65529:OMU65543 OWQ65529:OWQ65543 PGM65529:PGM65543 PQI65529:PQI65543 QAE65529:QAE65543 QKA65529:QKA65543 QTW65529:QTW65543 RDS65529:RDS65543 RNO65529:RNO65543 RXK65529:RXK65543 SHG65529:SHG65543 SRC65529:SRC65543 TAY65529:TAY65543 TKU65529:TKU65543 TUQ65529:TUQ65543 UEM65529:UEM65543 UOI65529:UOI65543 UYE65529:UYE65543 VIA65529:VIA65543 VRW65529:VRW65543 WBS65529:WBS65543 WLO65529:WLO65543 WVK65529:WVK65543 C131065:C131079 IY131065:IY131079 SU131065:SU131079 ACQ131065:ACQ131079 AMM131065:AMM131079 AWI131065:AWI131079 BGE131065:BGE131079 BQA131065:BQA131079 BZW131065:BZW131079 CJS131065:CJS131079 CTO131065:CTO131079 DDK131065:DDK131079 DNG131065:DNG131079 DXC131065:DXC131079 EGY131065:EGY131079 EQU131065:EQU131079 FAQ131065:FAQ131079 FKM131065:FKM131079 FUI131065:FUI131079 GEE131065:GEE131079 GOA131065:GOA131079 GXW131065:GXW131079 HHS131065:HHS131079 HRO131065:HRO131079 IBK131065:IBK131079 ILG131065:ILG131079 IVC131065:IVC131079 JEY131065:JEY131079 JOU131065:JOU131079 JYQ131065:JYQ131079 KIM131065:KIM131079 KSI131065:KSI131079 LCE131065:LCE131079 LMA131065:LMA131079 LVW131065:LVW131079 MFS131065:MFS131079 MPO131065:MPO131079 MZK131065:MZK131079 NJG131065:NJG131079 NTC131065:NTC131079 OCY131065:OCY131079 OMU131065:OMU131079 OWQ131065:OWQ131079 PGM131065:PGM131079 PQI131065:PQI131079 QAE131065:QAE131079 QKA131065:QKA131079 QTW131065:QTW131079 RDS131065:RDS131079 RNO131065:RNO131079 RXK131065:RXK131079 SHG131065:SHG131079 SRC131065:SRC131079 TAY131065:TAY131079 TKU131065:TKU131079 TUQ131065:TUQ131079 UEM131065:UEM131079 UOI131065:UOI131079 UYE131065:UYE131079 VIA131065:VIA131079 VRW131065:VRW131079 WBS131065:WBS131079 WLO131065:WLO131079 WVK131065:WVK131079 C196601:C196615 IY196601:IY196615 SU196601:SU196615 ACQ196601:ACQ196615 AMM196601:AMM196615 AWI196601:AWI196615 BGE196601:BGE196615 BQA196601:BQA196615 BZW196601:BZW196615 CJS196601:CJS196615 CTO196601:CTO196615 DDK196601:DDK196615 DNG196601:DNG196615 DXC196601:DXC196615 EGY196601:EGY196615 EQU196601:EQU196615 FAQ196601:FAQ196615 FKM196601:FKM196615 FUI196601:FUI196615 GEE196601:GEE196615 GOA196601:GOA196615 GXW196601:GXW196615 HHS196601:HHS196615 HRO196601:HRO196615 IBK196601:IBK196615 ILG196601:ILG196615 IVC196601:IVC196615 JEY196601:JEY196615 JOU196601:JOU196615 JYQ196601:JYQ196615 KIM196601:KIM196615 KSI196601:KSI196615 LCE196601:LCE196615 LMA196601:LMA196615 LVW196601:LVW196615 MFS196601:MFS196615 MPO196601:MPO196615 MZK196601:MZK196615 NJG196601:NJG196615 NTC196601:NTC196615 OCY196601:OCY196615 OMU196601:OMU196615 OWQ196601:OWQ196615 PGM196601:PGM196615 PQI196601:PQI196615 QAE196601:QAE196615 QKA196601:QKA196615 QTW196601:QTW196615 RDS196601:RDS196615 RNO196601:RNO196615 RXK196601:RXK196615 SHG196601:SHG196615 SRC196601:SRC196615 TAY196601:TAY196615 TKU196601:TKU196615 TUQ196601:TUQ196615 UEM196601:UEM196615 UOI196601:UOI196615 UYE196601:UYE196615 VIA196601:VIA196615 VRW196601:VRW196615 WBS196601:WBS196615 WLO196601:WLO196615 WVK196601:WVK196615 C262137:C262151 IY262137:IY262151 SU262137:SU262151 ACQ262137:ACQ262151 AMM262137:AMM262151 AWI262137:AWI262151 BGE262137:BGE262151 BQA262137:BQA262151 BZW262137:BZW262151 CJS262137:CJS262151 CTO262137:CTO262151 DDK262137:DDK262151 DNG262137:DNG262151 DXC262137:DXC262151 EGY262137:EGY262151 EQU262137:EQU262151 FAQ262137:FAQ262151 FKM262137:FKM262151 FUI262137:FUI262151 GEE262137:GEE262151 GOA262137:GOA262151 GXW262137:GXW262151 HHS262137:HHS262151 HRO262137:HRO262151 IBK262137:IBK262151 ILG262137:ILG262151 IVC262137:IVC262151 JEY262137:JEY262151 JOU262137:JOU262151 JYQ262137:JYQ262151 KIM262137:KIM262151 KSI262137:KSI262151 LCE262137:LCE262151 LMA262137:LMA262151 LVW262137:LVW262151 MFS262137:MFS262151 MPO262137:MPO262151 MZK262137:MZK262151 NJG262137:NJG262151 NTC262137:NTC262151 OCY262137:OCY262151 OMU262137:OMU262151 OWQ262137:OWQ262151 PGM262137:PGM262151 PQI262137:PQI262151 QAE262137:QAE262151 QKA262137:QKA262151 QTW262137:QTW262151 RDS262137:RDS262151 RNO262137:RNO262151 RXK262137:RXK262151 SHG262137:SHG262151 SRC262137:SRC262151 TAY262137:TAY262151 TKU262137:TKU262151 TUQ262137:TUQ262151 UEM262137:UEM262151 UOI262137:UOI262151 UYE262137:UYE262151 VIA262137:VIA262151 VRW262137:VRW262151 WBS262137:WBS262151 WLO262137:WLO262151 WVK262137:WVK262151 C327673:C327687 IY327673:IY327687 SU327673:SU327687 ACQ327673:ACQ327687 AMM327673:AMM327687 AWI327673:AWI327687 BGE327673:BGE327687 BQA327673:BQA327687 BZW327673:BZW327687 CJS327673:CJS327687 CTO327673:CTO327687 DDK327673:DDK327687 DNG327673:DNG327687 DXC327673:DXC327687 EGY327673:EGY327687 EQU327673:EQU327687 FAQ327673:FAQ327687 FKM327673:FKM327687 FUI327673:FUI327687 GEE327673:GEE327687 GOA327673:GOA327687 GXW327673:GXW327687 HHS327673:HHS327687 HRO327673:HRO327687 IBK327673:IBK327687 ILG327673:ILG327687 IVC327673:IVC327687 JEY327673:JEY327687 JOU327673:JOU327687 JYQ327673:JYQ327687 KIM327673:KIM327687 KSI327673:KSI327687 LCE327673:LCE327687 LMA327673:LMA327687 LVW327673:LVW327687 MFS327673:MFS327687 MPO327673:MPO327687 MZK327673:MZK327687 NJG327673:NJG327687 NTC327673:NTC327687 OCY327673:OCY327687 OMU327673:OMU327687 OWQ327673:OWQ327687 PGM327673:PGM327687 PQI327673:PQI327687 QAE327673:QAE327687 QKA327673:QKA327687 QTW327673:QTW327687 RDS327673:RDS327687 RNO327673:RNO327687 RXK327673:RXK327687 SHG327673:SHG327687 SRC327673:SRC327687 TAY327673:TAY327687 TKU327673:TKU327687 TUQ327673:TUQ327687 UEM327673:UEM327687 UOI327673:UOI327687 UYE327673:UYE327687 VIA327673:VIA327687 VRW327673:VRW327687 WBS327673:WBS327687 WLO327673:WLO327687 WVK327673:WVK327687 C393209:C393223 IY393209:IY393223 SU393209:SU393223 ACQ393209:ACQ393223 AMM393209:AMM393223 AWI393209:AWI393223 BGE393209:BGE393223 BQA393209:BQA393223 BZW393209:BZW393223 CJS393209:CJS393223 CTO393209:CTO393223 DDK393209:DDK393223 DNG393209:DNG393223 DXC393209:DXC393223 EGY393209:EGY393223 EQU393209:EQU393223 FAQ393209:FAQ393223 FKM393209:FKM393223 FUI393209:FUI393223 GEE393209:GEE393223 GOA393209:GOA393223 GXW393209:GXW393223 HHS393209:HHS393223 HRO393209:HRO393223 IBK393209:IBK393223 ILG393209:ILG393223 IVC393209:IVC393223 JEY393209:JEY393223 JOU393209:JOU393223 JYQ393209:JYQ393223 KIM393209:KIM393223 KSI393209:KSI393223 LCE393209:LCE393223 LMA393209:LMA393223 LVW393209:LVW393223 MFS393209:MFS393223 MPO393209:MPO393223 MZK393209:MZK393223 NJG393209:NJG393223 NTC393209:NTC393223 OCY393209:OCY393223 OMU393209:OMU393223 OWQ393209:OWQ393223 PGM393209:PGM393223 PQI393209:PQI393223 QAE393209:QAE393223 QKA393209:QKA393223 QTW393209:QTW393223 RDS393209:RDS393223 RNO393209:RNO393223 RXK393209:RXK393223 SHG393209:SHG393223 SRC393209:SRC393223 TAY393209:TAY393223 TKU393209:TKU393223 TUQ393209:TUQ393223 UEM393209:UEM393223 UOI393209:UOI393223 UYE393209:UYE393223 VIA393209:VIA393223 VRW393209:VRW393223 WBS393209:WBS393223 WLO393209:WLO393223 WVK393209:WVK393223 C458745:C458759 IY458745:IY458759 SU458745:SU458759 ACQ458745:ACQ458759 AMM458745:AMM458759 AWI458745:AWI458759 BGE458745:BGE458759 BQA458745:BQA458759 BZW458745:BZW458759 CJS458745:CJS458759 CTO458745:CTO458759 DDK458745:DDK458759 DNG458745:DNG458759 DXC458745:DXC458759 EGY458745:EGY458759 EQU458745:EQU458759 FAQ458745:FAQ458759 FKM458745:FKM458759 FUI458745:FUI458759 GEE458745:GEE458759 GOA458745:GOA458759 GXW458745:GXW458759 HHS458745:HHS458759 HRO458745:HRO458759 IBK458745:IBK458759 ILG458745:ILG458759 IVC458745:IVC458759 JEY458745:JEY458759 JOU458745:JOU458759 JYQ458745:JYQ458759 KIM458745:KIM458759 KSI458745:KSI458759 LCE458745:LCE458759 LMA458745:LMA458759 LVW458745:LVW458759 MFS458745:MFS458759 MPO458745:MPO458759 MZK458745:MZK458759 NJG458745:NJG458759 NTC458745:NTC458759 OCY458745:OCY458759 OMU458745:OMU458759 OWQ458745:OWQ458759 PGM458745:PGM458759 PQI458745:PQI458759 QAE458745:QAE458759 QKA458745:QKA458759 QTW458745:QTW458759 RDS458745:RDS458759 RNO458745:RNO458759 RXK458745:RXK458759 SHG458745:SHG458759 SRC458745:SRC458759 TAY458745:TAY458759 TKU458745:TKU458759 TUQ458745:TUQ458759 UEM458745:UEM458759 UOI458745:UOI458759 UYE458745:UYE458759 VIA458745:VIA458759 VRW458745:VRW458759 WBS458745:WBS458759 WLO458745:WLO458759 WVK458745:WVK458759 C524281:C524295 IY524281:IY524295 SU524281:SU524295 ACQ524281:ACQ524295 AMM524281:AMM524295 AWI524281:AWI524295 BGE524281:BGE524295 BQA524281:BQA524295 BZW524281:BZW524295 CJS524281:CJS524295 CTO524281:CTO524295 DDK524281:DDK524295 DNG524281:DNG524295 DXC524281:DXC524295 EGY524281:EGY524295 EQU524281:EQU524295 FAQ524281:FAQ524295 FKM524281:FKM524295 FUI524281:FUI524295 GEE524281:GEE524295 GOA524281:GOA524295 GXW524281:GXW524295 HHS524281:HHS524295 HRO524281:HRO524295 IBK524281:IBK524295 ILG524281:ILG524295 IVC524281:IVC524295 JEY524281:JEY524295 JOU524281:JOU524295 JYQ524281:JYQ524295 KIM524281:KIM524295 KSI524281:KSI524295 LCE524281:LCE524295 LMA524281:LMA524295 LVW524281:LVW524295 MFS524281:MFS524295 MPO524281:MPO524295 MZK524281:MZK524295 NJG524281:NJG524295 NTC524281:NTC524295 OCY524281:OCY524295 OMU524281:OMU524295 OWQ524281:OWQ524295 PGM524281:PGM524295 PQI524281:PQI524295 QAE524281:QAE524295 QKA524281:QKA524295 QTW524281:QTW524295 RDS524281:RDS524295 RNO524281:RNO524295 RXK524281:RXK524295 SHG524281:SHG524295 SRC524281:SRC524295 TAY524281:TAY524295 TKU524281:TKU524295 TUQ524281:TUQ524295 UEM524281:UEM524295 UOI524281:UOI524295 UYE524281:UYE524295 VIA524281:VIA524295 VRW524281:VRW524295 WBS524281:WBS524295 WLO524281:WLO524295 WVK524281:WVK524295 C589817:C589831 IY589817:IY589831 SU589817:SU589831 ACQ589817:ACQ589831 AMM589817:AMM589831 AWI589817:AWI589831 BGE589817:BGE589831 BQA589817:BQA589831 BZW589817:BZW589831 CJS589817:CJS589831 CTO589817:CTO589831 DDK589817:DDK589831 DNG589817:DNG589831 DXC589817:DXC589831 EGY589817:EGY589831 EQU589817:EQU589831 FAQ589817:FAQ589831 FKM589817:FKM589831 FUI589817:FUI589831 GEE589817:GEE589831 GOA589817:GOA589831 GXW589817:GXW589831 HHS589817:HHS589831 HRO589817:HRO589831 IBK589817:IBK589831 ILG589817:ILG589831 IVC589817:IVC589831 JEY589817:JEY589831 JOU589817:JOU589831 JYQ589817:JYQ589831 KIM589817:KIM589831 KSI589817:KSI589831 LCE589817:LCE589831 LMA589817:LMA589831 LVW589817:LVW589831 MFS589817:MFS589831 MPO589817:MPO589831 MZK589817:MZK589831 NJG589817:NJG589831 NTC589817:NTC589831 OCY589817:OCY589831 OMU589817:OMU589831 OWQ589817:OWQ589831 PGM589817:PGM589831 PQI589817:PQI589831 QAE589817:QAE589831 QKA589817:QKA589831 QTW589817:QTW589831 RDS589817:RDS589831 RNO589817:RNO589831 RXK589817:RXK589831 SHG589817:SHG589831 SRC589817:SRC589831 TAY589817:TAY589831 TKU589817:TKU589831 TUQ589817:TUQ589831 UEM589817:UEM589831 UOI589817:UOI589831 UYE589817:UYE589831 VIA589817:VIA589831 VRW589817:VRW589831 WBS589817:WBS589831 WLO589817:WLO589831 WVK589817:WVK589831 C655353:C655367 IY655353:IY655367 SU655353:SU655367 ACQ655353:ACQ655367 AMM655353:AMM655367 AWI655353:AWI655367 BGE655353:BGE655367 BQA655353:BQA655367 BZW655353:BZW655367 CJS655353:CJS655367 CTO655353:CTO655367 DDK655353:DDK655367 DNG655353:DNG655367 DXC655353:DXC655367 EGY655353:EGY655367 EQU655353:EQU655367 FAQ655353:FAQ655367 FKM655353:FKM655367 FUI655353:FUI655367 GEE655353:GEE655367 GOA655353:GOA655367 GXW655353:GXW655367 HHS655353:HHS655367 HRO655353:HRO655367 IBK655353:IBK655367 ILG655353:ILG655367 IVC655353:IVC655367 JEY655353:JEY655367 JOU655353:JOU655367 JYQ655353:JYQ655367 KIM655353:KIM655367 KSI655353:KSI655367 LCE655353:LCE655367 LMA655353:LMA655367 LVW655353:LVW655367 MFS655353:MFS655367 MPO655353:MPO655367 MZK655353:MZK655367 NJG655353:NJG655367 NTC655353:NTC655367 OCY655353:OCY655367 OMU655353:OMU655367 OWQ655353:OWQ655367 PGM655353:PGM655367 PQI655353:PQI655367 QAE655353:QAE655367 QKA655353:QKA655367 QTW655353:QTW655367 RDS655353:RDS655367 RNO655353:RNO655367 RXK655353:RXK655367 SHG655353:SHG655367 SRC655353:SRC655367 TAY655353:TAY655367 TKU655353:TKU655367 TUQ655353:TUQ655367 UEM655353:UEM655367 UOI655353:UOI655367 UYE655353:UYE655367 VIA655353:VIA655367 VRW655353:VRW655367 WBS655353:WBS655367 WLO655353:WLO655367 WVK655353:WVK655367 C720889:C720903 IY720889:IY720903 SU720889:SU720903 ACQ720889:ACQ720903 AMM720889:AMM720903 AWI720889:AWI720903 BGE720889:BGE720903 BQA720889:BQA720903 BZW720889:BZW720903 CJS720889:CJS720903 CTO720889:CTO720903 DDK720889:DDK720903 DNG720889:DNG720903 DXC720889:DXC720903 EGY720889:EGY720903 EQU720889:EQU720903 FAQ720889:FAQ720903 FKM720889:FKM720903 FUI720889:FUI720903 GEE720889:GEE720903 GOA720889:GOA720903 GXW720889:GXW720903 HHS720889:HHS720903 HRO720889:HRO720903 IBK720889:IBK720903 ILG720889:ILG720903 IVC720889:IVC720903 JEY720889:JEY720903 JOU720889:JOU720903 JYQ720889:JYQ720903 KIM720889:KIM720903 KSI720889:KSI720903 LCE720889:LCE720903 LMA720889:LMA720903 LVW720889:LVW720903 MFS720889:MFS720903 MPO720889:MPO720903 MZK720889:MZK720903 NJG720889:NJG720903 NTC720889:NTC720903 OCY720889:OCY720903 OMU720889:OMU720903 OWQ720889:OWQ720903 PGM720889:PGM720903 PQI720889:PQI720903 QAE720889:QAE720903 QKA720889:QKA720903 QTW720889:QTW720903 RDS720889:RDS720903 RNO720889:RNO720903 RXK720889:RXK720903 SHG720889:SHG720903 SRC720889:SRC720903 TAY720889:TAY720903 TKU720889:TKU720903 TUQ720889:TUQ720903 UEM720889:UEM720903 UOI720889:UOI720903 UYE720889:UYE720903 VIA720889:VIA720903 VRW720889:VRW720903 WBS720889:WBS720903 WLO720889:WLO720903 WVK720889:WVK720903 C786425:C786439 IY786425:IY786439 SU786425:SU786439 ACQ786425:ACQ786439 AMM786425:AMM786439 AWI786425:AWI786439 BGE786425:BGE786439 BQA786425:BQA786439 BZW786425:BZW786439 CJS786425:CJS786439 CTO786425:CTO786439 DDK786425:DDK786439 DNG786425:DNG786439 DXC786425:DXC786439 EGY786425:EGY786439 EQU786425:EQU786439 FAQ786425:FAQ786439 FKM786425:FKM786439 FUI786425:FUI786439 GEE786425:GEE786439 GOA786425:GOA786439 GXW786425:GXW786439 HHS786425:HHS786439 HRO786425:HRO786439 IBK786425:IBK786439 ILG786425:ILG786439 IVC786425:IVC786439 JEY786425:JEY786439 JOU786425:JOU786439 JYQ786425:JYQ786439 KIM786425:KIM786439 KSI786425:KSI786439 LCE786425:LCE786439 LMA786425:LMA786439 LVW786425:LVW786439 MFS786425:MFS786439 MPO786425:MPO786439 MZK786425:MZK786439 NJG786425:NJG786439 NTC786425:NTC786439 OCY786425:OCY786439 OMU786425:OMU786439 OWQ786425:OWQ786439 PGM786425:PGM786439 PQI786425:PQI786439 QAE786425:QAE786439 QKA786425:QKA786439 QTW786425:QTW786439 RDS786425:RDS786439 RNO786425:RNO786439 RXK786425:RXK786439 SHG786425:SHG786439 SRC786425:SRC786439 TAY786425:TAY786439 TKU786425:TKU786439 TUQ786425:TUQ786439 UEM786425:UEM786439 UOI786425:UOI786439 UYE786425:UYE786439 VIA786425:VIA786439 VRW786425:VRW786439 WBS786425:WBS786439 WLO786425:WLO786439 WVK786425:WVK786439 C851961:C851975 IY851961:IY851975 SU851961:SU851975 ACQ851961:ACQ851975 AMM851961:AMM851975 AWI851961:AWI851975 BGE851961:BGE851975 BQA851961:BQA851975 BZW851961:BZW851975 CJS851961:CJS851975 CTO851961:CTO851975 DDK851961:DDK851975 DNG851961:DNG851975 DXC851961:DXC851975 EGY851961:EGY851975 EQU851961:EQU851975 FAQ851961:FAQ851975 FKM851961:FKM851975 FUI851961:FUI851975 GEE851961:GEE851975 GOA851961:GOA851975 GXW851961:GXW851975 HHS851961:HHS851975 HRO851961:HRO851975 IBK851961:IBK851975 ILG851961:ILG851975 IVC851961:IVC851975 JEY851961:JEY851975 JOU851961:JOU851975 JYQ851961:JYQ851975 KIM851961:KIM851975 KSI851961:KSI851975 LCE851961:LCE851975 LMA851961:LMA851975 LVW851961:LVW851975 MFS851961:MFS851975 MPO851961:MPO851975 MZK851961:MZK851975 NJG851961:NJG851975 NTC851961:NTC851975 OCY851961:OCY851975 OMU851961:OMU851975 OWQ851961:OWQ851975 PGM851961:PGM851975 PQI851961:PQI851975 QAE851961:QAE851975 QKA851961:QKA851975 QTW851961:QTW851975 RDS851961:RDS851975 RNO851961:RNO851975 RXK851961:RXK851975 SHG851961:SHG851975 SRC851961:SRC851975 TAY851961:TAY851975 TKU851961:TKU851975 TUQ851961:TUQ851975 UEM851961:UEM851975 UOI851961:UOI851975 UYE851961:UYE851975 VIA851961:VIA851975 VRW851961:VRW851975 WBS851961:WBS851975 WLO851961:WLO851975 WVK851961:WVK851975 C917497:C917511 IY917497:IY917511 SU917497:SU917511 ACQ917497:ACQ917511 AMM917497:AMM917511 AWI917497:AWI917511 BGE917497:BGE917511 BQA917497:BQA917511 BZW917497:BZW917511 CJS917497:CJS917511 CTO917497:CTO917511 DDK917497:DDK917511 DNG917497:DNG917511 DXC917497:DXC917511 EGY917497:EGY917511 EQU917497:EQU917511 FAQ917497:FAQ917511 FKM917497:FKM917511 FUI917497:FUI917511 GEE917497:GEE917511 GOA917497:GOA917511 GXW917497:GXW917511 HHS917497:HHS917511 HRO917497:HRO917511 IBK917497:IBK917511 ILG917497:ILG917511 IVC917497:IVC917511 JEY917497:JEY917511 JOU917497:JOU917511 JYQ917497:JYQ917511 KIM917497:KIM917511 KSI917497:KSI917511 LCE917497:LCE917511 LMA917497:LMA917511 LVW917497:LVW917511 MFS917497:MFS917511 MPO917497:MPO917511 MZK917497:MZK917511 NJG917497:NJG917511 NTC917497:NTC917511 OCY917497:OCY917511 OMU917497:OMU917511 OWQ917497:OWQ917511 PGM917497:PGM917511 PQI917497:PQI917511 QAE917497:QAE917511 QKA917497:QKA917511 QTW917497:QTW917511 RDS917497:RDS917511 RNO917497:RNO917511 RXK917497:RXK917511 SHG917497:SHG917511 SRC917497:SRC917511 TAY917497:TAY917511 TKU917497:TKU917511 TUQ917497:TUQ917511 UEM917497:UEM917511 UOI917497:UOI917511 UYE917497:UYE917511 VIA917497:VIA917511 VRW917497:VRW917511 WBS917497:WBS917511 WLO917497:WLO917511 WVK917497:WVK917511 C983033:C983047 IY983033:IY983047 SU983033:SU983047 ACQ983033:ACQ983047 AMM983033:AMM983047 AWI983033:AWI983047 BGE983033:BGE983047 BQA983033:BQA983047 BZW983033:BZW983047 CJS983033:CJS983047 CTO983033:CTO983047 DDK983033:DDK983047 DNG983033:DNG983047 DXC983033:DXC983047 EGY983033:EGY983047 EQU983033:EQU983047 FAQ983033:FAQ983047 FKM983033:FKM983047 FUI983033:FUI983047 GEE983033:GEE983047 GOA983033:GOA983047 GXW983033:GXW983047 HHS983033:HHS983047 HRO983033:HRO983047 IBK983033:IBK983047 ILG983033:ILG983047 IVC983033:IVC983047 JEY983033:JEY983047 JOU983033:JOU983047 JYQ983033:JYQ983047 KIM983033:KIM983047 KSI983033:KSI983047 LCE983033:LCE983047 LMA983033:LMA983047 LVW983033:LVW983047 MFS983033:MFS983047 MPO983033:MPO983047 MZK983033:MZK983047 NJG983033:NJG983047 NTC983033:NTC983047 OCY983033:OCY983047 OMU983033:OMU983047 OWQ983033:OWQ983047 PGM983033:PGM983047 PQI983033:PQI983047 QAE983033:QAE983047 QKA983033:QKA983047 QTW983033:QTW983047 RDS983033:RDS983047 RNO983033:RNO983047 RXK983033:RXK983047 SHG983033:SHG983047 SRC983033:SRC983047 TAY983033:TAY983047 TKU983033:TKU983047 TUQ983033:TUQ983047 UEM983033:UEM983047 UOI983033:UOI983047 UYE983033:UYE983047 VIA983033:VIA983047 VRW983033:VRW983047 WBS983033:WBS983047 WLO983033:WLO983047 WVK983033:WVK983047 WVK2:WVK16 WLO2:WLO16 WBS2:WBS16 VRW2:VRW16 VIA2:VIA16 UYE2:UYE16 UOI2:UOI16 UEM2:UEM16 TUQ2:TUQ16 TKU2:TKU16 TAY2:TAY16 SRC2:SRC16 SHG2:SHG16 RXK2:RXK16 RNO2:RNO16 RDS2:RDS16 QTW2:QTW16 QKA2:QKA16 QAE2:QAE16 PQI2:PQI16 PGM2:PGM16 OWQ2:OWQ16 OMU2:OMU16 OCY2:OCY16 NTC2:NTC16 NJG2:NJG16 MZK2:MZK16 MPO2:MPO16 MFS2:MFS16 LVW2:LVW16 LMA2:LMA16 LCE2:LCE16 KSI2:KSI16 KIM2:KIM16 JYQ2:JYQ16 JOU2:JOU16 JEY2:JEY16 IVC2:IVC16 ILG2:ILG16 IBK2:IBK16 HRO2:HRO16 HHS2:HHS16 GXW2:GXW16 GOA2:GOA16 GEE2:GEE16 FUI2:FUI16 FKM2:FKM16 FAQ2:FAQ16 EQU2:EQU16 EGY2:EGY16 DXC2:DXC16 DNG2:DNG16 DDK2:DDK16 CTO2:CTO16 CJS2:CJS16 BZW2:BZW16 BQA2:BQA16 BGE2:BGE16 AWI2:AWI16 AMM2:AMM16 ACQ2:ACQ16 SU2:SU16 IY2:IY16 C2:C16">
      <formula1>"자체조달"</formula1>
    </dataValidation>
    <dataValidation type="list" allowBlank="1" showInputMessage="1" showErrorMessage="1" sqref="M65529:M65543 JI65529:JI65543 TE65529:TE65543 ADA65529:ADA65543 AMW65529:AMW65543 AWS65529:AWS65543 BGO65529:BGO65543 BQK65529:BQK65543 CAG65529:CAG65543 CKC65529:CKC65543 CTY65529:CTY65543 DDU65529:DDU65543 DNQ65529:DNQ65543 DXM65529:DXM65543 EHI65529:EHI65543 ERE65529:ERE65543 FBA65529:FBA65543 FKW65529:FKW65543 FUS65529:FUS65543 GEO65529:GEO65543 GOK65529:GOK65543 GYG65529:GYG65543 HIC65529:HIC65543 HRY65529:HRY65543 IBU65529:IBU65543 ILQ65529:ILQ65543 IVM65529:IVM65543 JFI65529:JFI65543 JPE65529:JPE65543 JZA65529:JZA65543 KIW65529:KIW65543 KSS65529:KSS65543 LCO65529:LCO65543 LMK65529:LMK65543 LWG65529:LWG65543 MGC65529:MGC65543 MPY65529:MPY65543 MZU65529:MZU65543 NJQ65529:NJQ65543 NTM65529:NTM65543 ODI65529:ODI65543 ONE65529:ONE65543 OXA65529:OXA65543 PGW65529:PGW65543 PQS65529:PQS65543 QAO65529:QAO65543 QKK65529:QKK65543 QUG65529:QUG65543 REC65529:REC65543 RNY65529:RNY65543 RXU65529:RXU65543 SHQ65529:SHQ65543 SRM65529:SRM65543 TBI65529:TBI65543 TLE65529:TLE65543 TVA65529:TVA65543 UEW65529:UEW65543 UOS65529:UOS65543 UYO65529:UYO65543 VIK65529:VIK65543 VSG65529:VSG65543 WCC65529:WCC65543 WLY65529:WLY65543 WVU65529:WVU65543 M131065:M131079 JI131065:JI131079 TE131065:TE131079 ADA131065:ADA131079 AMW131065:AMW131079 AWS131065:AWS131079 BGO131065:BGO131079 BQK131065:BQK131079 CAG131065:CAG131079 CKC131065:CKC131079 CTY131065:CTY131079 DDU131065:DDU131079 DNQ131065:DNQ131079 DXM131065:DXM131079 EHI131065:EHI131079 ERE131065:ERE131079 FBA131065:FBA131079 FKW131065:FKW131079 FUS131065:FUS131079 GEO131065:GEO131079 GOK131065:GOK131079 GYG131065:GYG131079 HIC131065:HIC131079 HRY131065:HRY131079 IBU131065:IBU131079 ILQ131065:ILQ131079 IVM131065:IVM131079 JFI131065:JFI131079 JPE131065:JPE131079 JZA131065:JZA131079 KIW131065:KIW131079 KSS131065:KSS131079 LCO131065:LCO131079 LMK131065:LMK131079 LWG131065:LWG131079 MGC131065:MGC131079 MPY131065:MPY131079 MZU131065:MZU131079 NJQ131065:NJQ131079 NTM131065:NTM131079 ODI131065:ODI131079 ONE131065:ONE131079 OXA131065:OXA131079 PGW131065:PGW131079 PQS131065:PQS131079 QAO131065:QAO131079 QKK131065:QKK131079 QUG131065:QUG131079 REC131065:REC131079 RNY131065:RNY131079 RXU131065:RXU131079 SHQ131065:SHQ131079 SRM131065:SRM131079 TBI131065:TBI131079 TLE131065:TLE131079 TVA131065:TVA131079 UEW131065:UEW131079 UOS131065:UOS131079 UYO131065:UYO131079 VIK131065:VIK131079 VSG131065:VSG131079 WCC131065:WCC131079 WLY131065:WLY131079 WVU131065:WVU131079 M196601:M196615 JI196601:JI196615 TE196601:TE196615 ADA196601:ADA196615 AMW196601:AMW196615 AWS196601:AWS196615 BGO196601:BGO196615 BQK196601:BQK196615 CAG196601:CAG196615 CKC196601:CKC196615 CTY196601:CTY196615 DDU196601:DDU196615 DNQ196601:DNQ196615 DXM196601:DXM196615 EHI196601:EHI196615 ERE196601:ERE196615 FBA196601:FBA196615 FKW196601:FKW196615 FUS196601:FUS196615 GEO196601:GEO196615 GOK196601:GOK196615 GYG196601:GYG196615 HIC196601:HIC196615 HRY196601:HRY196615 IBU196601:IBU196615 ILQ196601:ILQ196615 IVM196601:IVM196615 JFI196601:JFI196615 JPE196601:JPE196615 JZA196601:JZA196615 KIW196601:KIW196615 KSS196601:KSS196615 LCO196601:LCO196615 LMK196601:LMK196615 LWG196601:LWG196615 MGC196601:MGC196615 MPY196601:MPY196615 MZU196601:MZU196615 NJQ196601:NJQ196615 NTM196601:NTM196615 ODI196601:ODI196615 ONE196601:ONE196615 OXA196601:OXA196615 PGW196601:PGW196615 PQS196601:PQS196615 QAO196601:QAO196615 QKK196601:QKK196615 QUG196601:QUG196615 REC196601:REC196615 RNY196601:RNY196615 RXU196601:RXU196615 SHQ196601:SHQ196615 SRM196601:SRM196615 TBI196601:TBI196615 TLE196601:TLE196615 TVA196601:TVA196615 UEW196601:UEW196615 UOS196601:UOS196615 UYO196601:UYO196615 VIK196601:VIK196615 VSG196601:VSG196615 WCC196601:WCC196615 WLY196601:WLY196615 WVU196601:WVU196615 M262137:M262151 JI262137:JI262151 TE262137:TE262151 ADA262137:ADA262151 AMW262137:AMW262151 AWS262137:AWS262151 BGO262137:BGO262151 BQK262137:BQK262151 CAG262137:CAG262151 CKC262137:CKC262151 CTY262137:CTY262151 DDU262137:DDU262151 DNQ262137:DNQ262151 DXM262137:DXM262151 EHI262137:EHI262151 ERE262137:ERE262151 FBA262137:FBA262151 FKW262137:FKW262151 FUS262137:FUS262151 GEO262137:GEO262151 GOK262137:GOK262151 GYG262137:GYG262151 HIC262137:HIC262151 HRY262137:HRY262151 IBU262137:IBU262151 ILQ262137:ILQ262151 IVM262137:IVM262151 JFI262137:JFI262151 JPE262137:JPE262151 JZA262137:JZA262151 KIW262137:KIW262151 KSS262137:KSS262151 LCO262137:LCO262151 LMK262137:LMK262151 LWG262137:LWG262151 MGC262137:MGC262151 MPY262137:MPY262151 MZU262137:MZU262151 NJQ262137:NJQ262151 NTM262137:NTM262151 ODI262137:ODI262151 ONE262137:ONE262151 OXA262137:OXA262151 PGW262137:PGW262151 PQS262137:PQS262151 QAO262137:QAO262151 QKK262137:QKK262151 QUG262137:QUG262151 REC262137:REC262151 RNY262137:RNY262151 RXU262137:RXU262151 SHQ262137:SHQ262151 SRM262137:SRM262151 TBI262137:TBI262151 TLE262137:TLE262151 TVA262137:TVA262151 UEW262137:UEW262151 UOS262137:UOS262151 UYO262137:UYO262151 VIK262137:VIK262151 VSG262137:VSG262151 WCC262137:WCC262151 WLY262137:WLY262151 WVU262137:WVU262151 M327673:M327687 JI327673:JI327687 TE327673:TE327687 ADA327673:ADA327687 AMW327673:AMW327687 AWS327673:AWS327687 BGO327673:BGO327687 BQK327673:BQK327687 CAG327673:CAG327687 CKC327673:CKC327687 CTY327673:CTY327687 DDU327673:DDU327687 DNQ327673:DNQ327687 DXM327673:DXM327687 EHI327673:EHI327687 ERE327673:ERE327687 FBA327673:FBA327687 FKW327673:FKW327687 FUS327673:FUS327687 GEO327673:GEO327687 GOK327673:GOK327687 GYG327673:GYG327687 HIC327673:HIC327687 HRY327673:HRY327687 IBU327673:IBU327687 ILQ327673:ILQ327687 IVM327673:IVM327687 JFI327673:JFI327687 JPE327673:JPE327687 JZA327673:JZA327687 KIW327673:KIW327687 KSS327673:KSS327687 LCO327673:LCO327687 LMK327673:LMK327687 LWG327673:LWG327687 MGC327673:MGC327687 MPY327673:MPY327687 MZU327673:MZU327687 NJQ327673:NJQ327687 NTM327673:NTM327687 ODI327673:ODI327687 ONE327673:ONE327687 OXA327673:OXA327687 PGW327673:PGW327687 PQS327673:PQS327687 QAO327673:QAO327687 QKK327673:QKK327687 QUG327673:QUG327687 REC327673:REC327687 RNY327673:RNY327687 RXU327673:RXU327687 SHQ327673:SHQ327687 SRM327673:SRM327687 TBI327673:TBI327687 TLE327673:TLE327687 TVA327673:TVA327687 UEW327673:UEW327687 UOS327673:UOS327687 UYO327673:UYO327687 VIK327673:VIK327687 VSG327673:VSG327687 WCC327673:WCC327687 WLY327673:WLY327687 WVU327673:WVU327687 M393209:M393223 JI393209:JI393223 TE393209:TE393223 ADA393209:ADA393223 AMW393209:AMW393223 AWS393209:AWS393223 BGO393209:BGO393223 BQK393209:BQK393223 CAG393209:CAG393223 CKC393209:CKC393223 CTY393209:CTY393223 DDU393209:DDU393223 DNQ393209:DNQ393223 DXM393209:DXM393223 EHI393209:EHI393223 ERE393209:ERE393223 FBA393209:FBA393223 FKW393209:FKW393223 FUS393209:FUS393223 GEO393209:GEO393223 GOK393209:GOK393223 GYG393209:GYG393223 HIC393209:HIC393223 HRY393209:HRY393223 IBU393209:IBU393223 ILQ393209:ILQ393223 IVM393209:IVM393223 JFI393209:JFI393223 JPE393209:JPE393223 JZA393209:JZA393223 KIW393209:KIW393223 KSS393209:KSS393223 LCO393209:LCO393223 LMK393209:LMK393223 LWG393209:LWG393223 MGC393209:MGC393223 MPY393209:MPY393223 MZU393209:MZU393223 NJQ393209:NJQ393223 NTM393209:NTM393223 ODI393209:ODI393223 ONE393209:ONE393223 OXA393209:OXA393223 PGW393209:PGW393223 PQS393209:PQS393223 QAO393209:QAO393223 QKK393209:QKK393223 QUG393209:QUG393223 REC393209:REC393223 RNY393209:RNY393223 RXU393209:RXU393223 SHQ393209:SHQ393223 SRM393209:SRM393223 TBI393209:TBI393223 TLE393209:TLE393223 TVA393209:TVA393223 UEW393209:UEW393223 UOS393209:UOS393223 UYO393209:UYO393223 VIK393209:VIK393223 VSG393209:VSG393223 WCC393209:WCC393223 WLY393209:WLY393223 WVU393209:WVU393223 M458745:M458759 JI458745:JI458759 TE458745:TE458759 ADA458745:ADA458759 AMW458745:AMW458759 AWS458745:AWS458759 BGO458745:BGO458759 BQK458745:BQK458759 CAG458745:CAG458759 CKC458745:CKC458759 CTY458745:CTY458759 DDU458745:DDU458759 DNQ458745:DNQ458759 DXM458745:DXM458759 EHI458745:EHI458759 ERE458745:ERE458759 FBA458745:FBA458759 FKW458745:FKW458759 FUS458745:FUS458759 GEO458745:GEO458759 GOK458745:GOK458759 GYG458745:GYG458759 HIC458745:HIC458759 HRY458745:HRY458759 IBU458745:IBU458759 ILQ458745:ILQ458759 IVM458745:IVM458759 JFI458745:JFI458759 JPE458745:JPE458759 JZA458745:JZA458759 KIW458745:KIW458759 KSS458745:KSS458759 LCO458745:LCO458759 LMK458745:LMK458759 LWG458745:LWG458759 MGC458745:MGC458759 MPY458745:MPY458759 MZU458745:MZU458759 NJQ458745:NJQ458759 NTM458745:NTM458759 ODI458745:ODI458759 ONE458745:ONE458759 OXA458745:OXA458759 PGW458745:PGW458759 PQS458745:PQS458759 QAO458745:QAO458759 QKK458745:QKK458759 QUG458745:QUG458759 REC458745:REC458759 RNY458745:RNY458759 RXU458745:RXU458759 SHQ458745:SHQ458759 SRM458745:SRM458759 TBI458745:TBI458759 TLE458745:TLE458759 TVA458745:TVA458759 UEW458745:UEW458759 UOS458745:UOS458759 UYO458745:UYO458759 VIK458745:VIK458759 VSG458745:VSG458759 WCC458745:WCC458759 WLY458745:WLY458759 WVU458745:WVU458759 M524281:M524295 JI524281:JI524295 TE524281:TE524295 ADA524281:ADA524295 AMW524281:AMW524295 AWS524281:AWS524295 BGO524281:BGO524295 BQK524281:BQK524295 CAG524281:CAG524295 CKC524281:CKC524295 CTY524281:CTY524295 DDU524281:DDU524295 DNQ524281:DNQ524295 DXM524281:DXM524295 EHI524281:EHI524295 ERE524281:ERE524295 FBA524281:FBA524295 FKW524281:FKW524295 FUS524281:FUS524295 GEO524281:GEO524295 GOK524281:GOK524295 GYG524281:GYG524295 HIC524281:HIC524295 HRY524281:HRY524295 IBU524281:IBU524295 ILQ524281:ILQ524295 IVM524281:IVM524295 JFI524281:JFI524295 JPE524281:JPE524295 JZA524281:JZA524295 KIW524281:KIW524295 KSS524281:KSS524295 LCO524281:LCO524295 LMK524281:LMK524295 LWG524281:LWG524295 MGC524281:MGC524295 MPY524281:MPY524295 MZU524281:MZU524295 NJQ524281:NJQ524295 NTM524281:NTM524295 ODI524281:ODI524295 ONE524281:ONE524295 OXA524281:OXA524295 PGW524281:PGW524295 PQS524281:PQS524295 QAO524281:QAO524295 QKK524281:QKK524295 QUG524281:QUG524295 REC524281:REC524295 RNY524281:RNY524295 RXU524281:RXU524295 SHQ524281:SHQ524295 SRM524281:SRM524295 TBI524281:TBI524295 TLE524281:TLE524295 TVA524281:TVA524295 UEW524281:UEW524295 UOS524281:UOS524295 UYO524281:UYO524295 VIK524281:VIK524295 VSG524281:VSG524295 WCC524281:WCC524295 WLY524281:WLY524295 WVU524281:WVU524295 M589817:M589831 JI589817:JI589831 TE589817:TE589831 ADA589817:ADA589831 AMW589817:AMW589831 AWS589817:AWS589831 BGO589817:BGO589831 BQK589817:BQK589831 CAG589817:CAG589831 CKC589817:CKC589831 CTY589817:CTY589831 DDU589817:DDU589831 DNQ589817:DNQ589831 DXM589817:DXM589831 EHI589817:EHI589831 ERE589817:ERE589831 FBA589817:FBA589831 FKW589817:FKW589831 FUS589817:FUS589831 GEO589817:GEO589831 GOK589817:GOK589831 GYG589817:GYG589831 HIC589817:HIC589831 HRY589817:HRY589831 IBU589817:IBU589831 ILQ589817:ILQ589831 IVM589817:IVM589831 JFI589817:JFI589831 JPE589817:JPE589831 JZA589817:JZA589831 KIW589817:KIW589831 KSS589817:KSS589831 LCO589817:LCO589831 LMK589817:LMK589831 LWG589817:LWG589831 MGC589817:MGC589831 MPY589817:MPY589831 MZU589817:MZU589831 NJQ589817:NJQ589831 NTM589817:NTM589831 ODI589817:ODI589831 ONE589817:ONE589831 OXA589817:OXA589831 PGW589817:PGW589831 PQS589817:PQS589831 QAO589817:QAO589831 QKK589817:QKK589831 QUG589817:QUG589831 REC589817:REC589831 RNY589817:RNY589831 RXU589817:RXU589831 SHQ589817:SHQ589831 SRM589817:SRM589831 TBI589817:TBI589831 TLE589817:TLE589831 TVA589817:TVA589831 UEW589817:UEW589831 UOS589817:UOS589831 UYO589817:UYO589831 VIK589817:VIK589831 VSG589817:VSG589831 WCC589817:WCC589831 WLY589817:WLY589831 WVU589817:WVU589831 M655353:M655367 JI655353:JI655367 TE655353:TE655367 ADA655353:ADA655367 AMW655353:AMW655367 AWS655353:AWS655367 BGO655353:BGO655367 BQK655353:BQK655367 CAG655353:CAG655367 CKC655353:CKC655367 CTY655353:CTY655367 DDU655353:DDU655367 DNQ655353:DNQ655367 DXM655353:DXM655367 EHI655353:EHI655367 ERE655353:ERE655367 FBA655353:FBA655367 FKW655353:FKW655367 FUS655353:FUS655367 GEO655353:GEO655367 GOK655353:GOK655367 GYG655353:GYG655367 HIC655353:HIC655367 HRY655353:HRY655367 IBU655353:IBU655367 ILQ655353:ILQ655367 IVM655353:IVM655367 JFI655353:JFI655367 JPE655353:JPE655367 JZA655353:JZA655367 KIW655353:KIW655367 KSS655353:KSS655367 LCO655353:LCO655367 LMK655353:LMK655367 LWG655353:LWG655367 MGC655353:MGC655367 MPY655353:MPY655367 MZU655353:MZU655367 NJQ655353:NJQ655367 NTM655353:NTM655367 ODI655353:ODI655367 ONE655353:ONE655367 OXA655353:OXA655367 PGW655353:PGW655367 PQS655353:PQS655367 QAO655353:QAO655367 QKK655353:QKK655367 QUG655353:QUG655367 REC655353:REC655367 RNY655353:RNY655367 RXU655353:RXU655367 SHQ655353:SHQ655367 SRM655353:SRM655367 TBI655353:TBI655367 TLE655353:TLE655367 TVA655353:TVA655367 UEW655353:UEW655367 UOS655353:UOS655367 UYO655353:UYO655367 VIK655353:VIK655367 VSG655353:VSG655367 WCC655353:WCC655367 WLY655353:WLY655367 WVU655353:WVU655367 M720889:M720903 JI720889:JI720903 TE720889:TE720903 ADA720889:ADA720903 AMW720889:AMW720903 AWS720889:AWS720903 BGO720889:BGO720903 BQK720889:BQK720903 CAG720889:CAG720903 CKC720889:CKC720903 CTY720889:CTY720903 DDU720889:DDU720903 DNQ720889:DNQ720903 DXM720889:DXM720903 EHI720889:EHI720903 ERE720889:ERE720903 FBA720889:FBA720903 FKW720889:FKW720903 FUS720889:FUS720903 GEO720889:GEO720903 GOK720889:GOK720903 GYG720889:GYG720903 HIC720889:HIC720903 HRY720889:HRY720903 IBU720889:IBU720903 ILQ720889:ILQ720903 IVM720889:IVM720903 JFI720889:JFI720903 JPE720889:JPE720903 JZA720889:JZA720903 KIW720889:KIW720903 KSS720889:KSS720903 LCO720889:LCO720903 LMK720889:LMK720903 LWG720889:LWG720903 MGC720889:MGC720903 MPY720889:MPY720903 MZU720889:MZU720903 NJQ720889:NJQ720903 NTM720889:NTM720903 ODI720889:ODI720903 ONE720889:ONE720903 OXA720889:OXA720903 PGW720889:PGW720903 PQS720889:PQS720903 QAO720889:QAO720903 QKK720889:QKK720903 QUG720889:QUG720903 REC720889:REC720903 RNY720889:RNY720903 RXU720889:RXU720903 SHQ720889:SHQ720903 SRM720889:SRM720903 TBI720889:TBI720903 TLE720889:TLE720903 TVA720889:TVA720903 UEW720889:UEW720903 UOS720889:UOS720903 UYO720889:UYO720903 VIK720889:VIK720903 VSG720889:VSG720903 WCC720889:WCC720903 WLY720889:WLY720903 WVU720889:WVU720903 M786425:M786439 JI786425:JI786439 TE786425:TE786439 ADA786425:ADA786439 AMW786425:AMW786439 AWS786425:AWS786439 BGO786425:BGO786439 BQK786425:BQK786439 CAG786425:CAG786439 CKC786425:CKC786439 CTY786425:CTY786439 DDU786425:DDU786439 DNQ786425:DNQ786439 DXM786425:DXM786439 EHI786425:EHI786439 ERE786425:ERE786439 FBA786425:FBA786439 FKW786425:FKW786439 FUS786425:FUS786439 GEO786425:GEO786439 GOK786425:GOK786439 GYG786425:GYG786439 HIC786425:HIC786439 HRY786425:HRY786439 IBU786425:IBU786439 ILQ786425:ILQ786439 IVM786425:IVM786439 JFI786425:JFI786439 JPE786425:JPE786439 JZA786425:JZA786439 KIW786425:KIW786439 KSS786425:KSS786439 LCO786425:LCO786439 LMK786425:LMK786439 LWG786425:LWG786439 MGC786425:MGC786439 MPY786425:MPY786439 MZU786425:MZU786439 NJQ786425:NJQ786439 NTM786425:NTM786439 ODI786425:ODI786439 ONE786425:ONE786439 OXA786425:OXA786439 PGW786425:PGW786439 PQS786425:PQS786439 QAO786425:QAO786439 QKK786425:QKK786439 QUG786425:QUG786439 REC786425:REC786439 RNY786425:RNY786439 RXU786425:RXU786439 SHQ786425:SHQ786439 SRM786425:SRM786439 TBI786425:TBI786439 TLE786425:TLE786439 TVA786425:TVA786439 UEW786425:UEW786439 UOS786425:UOS786439 UYO786425:UYO786439 VIK786425:VIK786439 VSG786425:VSG786439 WCC786425:WCC786439 WLY786425:WLY786439 WVU786425:WVU786439 M851961:M851975 JI851961:JI851975 TE851961:TE851975 ADA851961:ADA851975 AMW851961:AMW851975 AWS851961:AWS851975 BGO851961:BGO851975 BQK851961:BQK851975 CAG851961:CAG851975 CKC851961:CKC851975 CTY851961:CTY851975 DDU851961:DDU851975 DNQ851961:DNQ851975 DXM851961:DXM851975 EHI851961:EHI851975 ERE851961:ERE851975 FBA851961:FBA851975 FKW851961:FKW851975 FUS851961:FUS851975 GEO851961:GEO851975 GOK851961:GOK851975 GYG851961:GYG851975 HIC851961:HIC851975 HRY851961:HRY851975 IBU851961:IBU851975 ILQ851961:ILQ851975 IVM851961:IVM851975 JFI851961:JFI851975 JPE851961:JPE851975 JZA851961:JZA851975 KIW851961:KIW851975 KSS851961:KSS851975 LCO851961:LCO851975 LMK851961:LMK851975 LWG851961:LWG851975 MGC851961:MGC851975 MPY851961:MPY851975 MZU851961:MZU851975 NJQ851961:NJQ851975 NTM851961:NTM851975 ODI851961:ODI851975 ONE851961:ONE851975 OXA851961:OXA851975 PGW851961:PGW851975 PQS851961:PQS851975 QAO851961:QAO851975 QKK851961:QKK851975 QUG851961:QUG851975 REC851961:REC851975 RNY851961:RNY851975 RXU851961:RXU851975 SHQ851961:SHQ851975 SRM851961:SRM851975 TBI851961:TBI851975 TLE851961:TLE851975 TVA851961:TVA851975 UEW851961:UEW851975 UOS851961:UOS851975 UYO851961:UYO851975 VIK851961:VIK851975 VSG851961:VSG851975 WCC851961:WCC851975 WLY851961:WLY851975 WVU851961:WVU851975 M917497:M917511 JI917497:JI917511 TE917497:TE917511 ADA917497:ADA917511 AMW917497:AMW917511 AWS917497:AWS917511 BGO917497:BGO917511 BQK917497:BQK917511 CAG917497:CAG917511 CKC917497:CKC917511 CTY917497:CTY917511 DDU917497:DDU917511 DNQ917497:DNQ917511 DXM917497:DXM917511 EHI917497:EHI917511 ERE917497:ERE917511 FBA917497:FBA917511 FKW917497:FKW917511 FUS917497:FUS917511 GEO917497:GEO917511 GOK917497:GOK917511 GYG917497:GYG917511 HIC917497:HIC917511 HRY917497:HRY917511 IBU917497:IBU917511 ILQ917497:ILQ917511 IVM917497:IVM917511 JFI917497:JFI917511 JPE917497:JPE917511 JZA917497:JZA917511 KIW917497:KIW917511 KSS917497:KSS917511 LCO917497:LCO917511 LMK917497:LMK917511 LWG917497:LWG917511 MGC917497:MGC917511 MPY917497:MPY917511 MZU917497:MZU917511 NJQ917497:NJQ917511 NTM917497:NTM917511 ODI917497:ODI917511 ONE917497:ONE917511 OXA917497:OXA917511 PGW917497:PGW917511 PQS917497:PQS917511 QAO917497:QAO917511 QKK917497:QKK917511 QUG917497:QUG917511 REC917497:REC917511 RNY917497:RNY917511 RXU917497:RXU917511 SHQ917497:SHQ917511 SRM917497:SRM917511 TBI917497:TBI917511 TLE917497:TLE917511 TVA917497:TVA917511 UEW917497:UEW917511 UOS917497:UOS917511 UYO917497:UYO917511 VIK917497:VIK917511 VSG917497:VSG917511 WCC917497:WCC917511 WLY917497:WLY917511 WVU917497:WVU917511 M983033:M983047 JI983033:JI983047 TE983033:TE983047 ADA983033:ADA983047 AMW983033:AMW983047 AWS983033:AWS983047 BGO983033:BGO983047 BQK983033:BQK983047 CAG983033:CAG983047 CKC983033:CKC983047 CTY983033:CTY983047 DDU983033:DDU983047 DNQ983033:DNQ983047 DXM983033:DXM983047 EHI983033:EHI983047 ERE983033:ERE983047 FBA983033:FBA983047 FKW983033:FKW983047 FUS983033:FUS983047 GEO983033:GEO983047 GOK983033:GOK983047 GYG983033:GYG983047 HIC983033:HIC983047 HRY983033:HRY983047 IBU983033:IBU983047 ILQ983033:ILQ983047 IVM983033:IVM983047 JFI983033:JFI983047 JPE983033:JPE983047 JZA983033:JZA983047 KIW983033:KIW983047 KSS983033:KSS983047 LCO983033:LCO983047 LMK983033:LMK983047 LWG983033:LWG983047 MGC983033:MGC983047 MPY983033:MPY983047 MZU983033:MZU983047 NJQ983033:NJQ983047 NTM983033:NTM983047 ODI983033:ODI983047 ONE983033:ONE983047 OXA983033:OXA983047 PGW983033:PGW983047 PQS983033:PQS983047 QAO983033:QAO983047 QKK983033:QKK983047 QUG983033:QUG983047 REC983033:REC983047 RNY983033:RNY983047 RXU983033:RXU983047 SHQ983033:SHQ983047 SRM983033:SRM983047 TBI983033:TBI983047 TLE983033:TLE983047 TVA983033:TVA983047 UEW983033:UEW983047 UOS983033:UOS983047 UYO983033:UYO983047 VIK983033:VIK983047 VSG983033:VSG983047 WCC983033:WCC983047 WLY983033:WLY983047 WVU983033:WVU983047 WVU2:WVU16 WLY2:WLY16 WCC2:WCC16 VSG2:VSG16 VIK2:VIK16 UYO2:UYO16 UOS2:UOS16 UEW2:UEW16 TVA2:TVA16 TLE2:TLE16 TBI2:TBI16 SRM2:SRM16 SHQ2:SHQ16 RXU2:RXU16 RNY2:RNY16 REC2:REC16 QUG2:QUG16 QKK2:QKK16 QAO2:QAO16 PQS2:PQS16 PGW2:PGW16 OXA2:OXA16 ONE2:ONE16 ODI2:ODI16 NTM2:NTM16 NJQ2:NJQ16 MZU2:MZU16 MPY2:MPY16 MGC2:MGC16 LWG2:LWG16 LMK2:LMK16 LCO2:LCO16 KSS2:KSS16 KIW2:KIW16 JZA2:JZA16 JPE2:JPE16 JFI2:JFI16 IVM2:IVM16 ILQ2:ILQ16 IBU2:IBU16 HRY2:HRY16 HIC2:HIC16 GYG2:GYG16 GOK2:GOK16 GEO2:GEO16 FUS2:FUS16 FKW2:FKW16 FBA2:FBA16 ERE2:ERE16 EHI2:EHI16 DXM2:DXM16 DNQ2:DNQ16 DDU2:DDU16 CTY2:CTY16 CKC2:CKC16 CAG2:CAG16 BQK2:BQK16 BGO2:BGO16 AWS2:AWS16 AMW2:AMW16 ADA2:ADA16 TE2:TE16 JI2:JI16 M2:M16">
      <formula1>"신규"</formula1>
    </dataValidation>
    <dataValidation type="list" allowBlank="1" showInputMessage="1" showErrorMessage="1" sqref="I65529:I65543 JE65529:JE65543 TA65529:TA65543 ACW65529:ACW65543 AMS65529:AMS65543 AWO65529:AWO65543 BGK65529:BGK65543 BQG65529:BQG65543 CAC65529:CAC65543 CJY65529:CJY65543 CTU65529:CTU65543 DDQ65529:DDQ65543 DNM65529:DNM65543 DXI65529:DXI65543 EHE65529:EHE65543 ERA65529:ERA65543 FAW65529:FAW65543 FKS65529:FKS65543 FUO65529:FUO65543 GEK65529:GEK65543 GOG65529:GOG65543 GYC65529:GYC65543 HHY65529:HHY65543 HRU65529:HRU65543 IBQ65529:IBQ65543 ILM65529:ILM65543 IVI65529:IVI65543 JFE65529:JFE65543 JPA65529:JPA65543 JYW65529:JYW65543 KIS65529:KIS65543 KSO65529:KSO65543 LCK65529:LCK65543 LMG65529:LMG65543 LWC65529:LWC65543 MFY65529:MFY65543 MPU65529:MPU65543 MZQ65529:MZQ65543 NJM65529:NJM65543 NTI65529:NTI65543 ODE65529:ODE65543 ONA65529:ONA65543 OWW65529:OWW65543 PGS65529:PGS65543 PQO65529:PQO65543 QAK65529:QAK65543 QKG65529:QKG65543 QUC65529:QUC65543 RDY65529:RDY65543 RNU65529:RNU65543 RXQ65529:RXQ65543 SHM65529:SHM65543 SRI65529:SRI65543 TBE65529:TBE65543 TLA65529:TLA65543 TUW65529:TUW65543 UES65529:UES65543 UOO65529:UOO65543 UYK65529:UYK65543 VIG65529:VIG65543 VSC65529:VSC65543 WBY65529:WBY65543 WLU65529:WLU65543 WVQ65529:WVQ65543 I131065:I131079 JE131065:JE131079 TA131065:TA131079 ACW131065:ACW131079 AMS131065:AMS131079 AWO131065:AWO131079 BGK131065:BGK131079 BQG131065:BQG131079 CAC131065:CAC131079 CJY131065:CJY131079 CTU131065:CTU131079 DDQ131065:DDQ131079 DNM131065:DNM131079 DXI131065:DXI131079 EHE131065:EHE131079 ERA131065:ERA131079 FAW131065:FAW131079 FKS131065:FKS131079 FUO131065:FUO131079 GEK131065:GEK131079 GOG131065:GOG131079 GYC131065:GYC131079 HHY131065:HHY131079 HRU131065:HRU131079 IBQ131065:IBQ131079 ILM131065:ILM131079 IVI131065:IVI131079 JFE131065:JFE131079 JPA131065:JPA131079 JYW131065:JYW131079 KIS131065:KIS131079 KSO131065:KSO131079 LCK131065:LCK131079 LMG131065:LMG131079 LWC131065:LWC131079 MFY131065:MFY131079 MPU131065:MPU131079 MZQ131065:MZQ131079 NJM131065:NJM131079 NTI131065:NTI131079 ODE131065:ODE131079 ONA131065:ONA131079 OWW131065:OWW131079 PGS131065:PGS131079 PQO131065:PQO131079 QAK131065:QAK131079 QKG131065:QKG131079 QUC131065:QUC131079 RDY131065:RDY131079 RNU131065:RNU131079 RXQ131065:RXQ131079 SHM131065:SHM131079 SRI131065:SRI131079 TBE131065:TBE131079 TLA131065:TLA131079 TUW131065:TUW131079 UES131065:UES131079 UOO131065:UOO131079 UYK131065:UYK131079 VIG131065:VIG131079 VSC131065:VSC131079 WBY131065:WBY131079 WLU131065:WLU131079 WVQ131065:WVQ131079 I196601:I196615 JE196601:JE196615 TA196601:TA196615 ACW196601:ACW196615 AMS196601:AMS196615 AWO196601:AWO196615 BGK196601:BGK196615 BQG196601:BQG196615 CAC196601:CAC196615 CJY196601:CJY196615 CTU196601:CTU196615 DDQ196601:DDQ196615 DNM196601:DNM196615 DXI196601:DXI196615 EHE196601:EHE196615 ERA196601:ERA196615 FAW196601:FAW196615 FKS196601:FKS196615 FUO196601:FUO196615 GEK196601:GEK196615 GOG196601:GOG196615 GYC196601:GYC196615 HHY196601:HHY196615 HRU196601:HRU196615 IBQ196601:IBQ196615 ILM196601:ILM196615 IVI196601:IVI196615 JFE196601:JFE196615 JPA196601:JPA196615 JYW196601:JYW196615 KIS196601:KIS196615 KSO196601:KSO196615 LCK196601:LCK196615 LMG196601:LMG196615 LWC196601:LWC196615 MFY196601:MFY196615 MPU196601:MPU196615 MZQ196601:MZQ196615 NJM196601:NJM196615 NTI196601:NTI196615 ODE196601:ODE196615 ONA196601:ONA196615 OWW196601:OWW196615 PGS196601:PGS196615 PQO196601:PQO196615 QAK196601:QAK196615 QKG196601:QKG196615 QUC196601:QUC196615 RDY196601:RDY196615 RNU196601:RNU196615 RXQ196601:RXQ196615 SHM196601:SHM196615 SRI196601:SRI196615 TBE196601:TBE196615 TLA196601:TLA196615 TUW196601:TUW196615 UES196601:UES196615 UOO196601:UOO196615 UYK196601:UYK196615 VIG196601:VIG196615 VSC196601:VSC196615 WBY196601:WBY196615 WLU196601:WLU196615 WVQ196601:WVQ196615 I262137:I262151 JE262137:JE262151 TA262137:TA262151 ACW262137:ACW262151 AMS262137:AMS262151 AWO262137:AWO262151 BGK262137:BGK262151 BQG262137:BQG262151 CAC262137:CAC262151 CJY262137:CJY262151 CTU262137:CTU262151 DDQ262137:DDQ262151 DNM262137:DNM262151 DXI262137:DXI262151 EHE262137:EHE262151 ERA262137:ERA262151 FAW262137:FAW262151 FKS262137:FKS262151 FUO262137:FUO262151 GEK262137:GEK262151 GOG262137:GOG262151 GYC262137:GYC262151 HHY262137:HHY262151 HRU262137:HRU262151 IBQ262137:IBQ262151 ILM262137:ILM262151 IVI262137:IVI262151 JFE262137:JFE262151 JPA262137:JPA262151 JYW262137:JYW262151 KIS262137:KIS262151 KSO262137:KSO262151 LCK262137:LCK262151 LMG262137:LMG262151 LWC262137:LWC262151 MFY262137:MFY262151 MPU262137:MPU262151 MZQ262137:MZQ262151 NJM262137:NJM262151 NTI262137:NTI262151 ODE262137:ODE262151 ONA262137:ONA262151 OWW262137:OWW262151 PGS262137:PGS262151 PQO262137:PQO262151 QAK262137:QAK262151 QKG262137:QKG262151 QUC262137:QUC262151 RDY262137:RDY262151 RNU262137:RNU262151 RXQ262137:RXQ262151 SHM262137:SHM262151 SRI262137:SRI262151 TBE262137:TBE262151 TLA262137:TLA262151 TUW262137:TUW262151 UES262137:UES262151 UOO262137:UOO262151 UYK262137:UYK262151 VIG262137:VIG262151 VSC262137:VSC262151 WBY262137:WBY262151 WLU262137:WLU262151 WVQ262137:WVQ262151 I327673:I327687 JE327673:JE327687 TA327673:TA327687 ACW327673:ACW327687 AMS327673:AMS327687 AWO327673:AWO327687 BGK327673:BGK327687 BQG327673:BQG327687 CAC327673:CAC327687 CJY327673:CJY327687 CTU327673:CTU327687 DDQ327673:DDQ327687 DNM327673:DNM327687 DXI327673:DXI327687 EHE327673:EHE327687 ERA327673:ERA327687 FAW327673:FAW327687 FKS327673:FKS327687 FUO327673:FUO327687 GEK327673:GEK327687 GOG327673:GOG327687 GYC327673:GYC327687 HHY327673:HHY327687 HRU327673:HRU327687 IBQ327673:IBQ327687 ILM327673:ILM327687 IVI327673:IVI327687 JFE327673:JFE327687 JPA327673:JPA327687 JYW327673:JYW327687 KIS327673:KIS327687 KSO327673:KSO327687 LCK327673:LCK327687 LMG327673:LMG327687 LWC327673:LWC327687 MFY327673:MFY327687 MPU327673:MPU327687 MZQ327673:MZQ327687 NJM327673:NJM327687 NTI327673:NTI327687 ODE327673:ODE327687 ONA327673:ONA327687 OWW327673:OWW327687 PGS327673:PGS327687 PQO327673:PQO327687 QAK327673:QAK327687 QKG327673:QKG327687 QUC327673:QUC327687 RDY327673:RDY327687 RNU327673:RNU327687 RXQ327673:RXQ327687 SHM327673:SHM327687 SRI327673:SRI327687 TBE327673:TBE327687 TLA327673:TLA327687 TUW327673:TUW327687 UES327673:UES327687 UOO327673:UOO327687 UYK327673:UYK327687 VIG327673:VIG327687 VSC327673:VSC327687 WBY327673:WBY327687 WLU327673:WLU327687 WVQ327673:WVQ327687 I393209:I393223 JE393209:JE393223 TA393209:TA393223 ACW393209:ACW393223 AMS393209:AMS393223 AWO393209:AWO393223 BGK393209:BGK393223 BQG393209:BQG393223 CAC393209:CAC393223 CJY393209:CJY393223 CTU393209:CTU393223 DDQ393209:DDQ393223 DNM393209:DNM393223 DXI393209:DXI393223 EHE393209:EHE393223 ERA393209:ERA393223 FAW393209:FAW393223 FKS393209:FKS393223 FUO393209:FUO393223 GEK393209:GEK393223 GOG393209:GOG393223 GYC393209:GYC393223 HHY393209:HHY393223 HRU393209:HRU393223 IBQ393209:IBQ393223 ILM393209:ILM393223 IVI393209:IVI393223 JFE393209:JFE393223 JPA393209:JPA393223 JYW393209:JYW393223 KIS393209:KIS393223 KSO393209:KSO393223 LCK393209:LCK393223 LMG393209:LMG393223 LWC393209:LWC393223 MFY393209:MFY393223 MPU393209:MPU393223 MZQ393209:MZQ393223 NJM393209:NJM393223 NTI393209:NTI393223 ODE393209:ODE393223 ONA393209:ONA393223 OWW393209:OWW393223 PGS393209:PGS393223 PQO393209:PQO393223 QAK393209:QAK393223 QKG393209:QKG393223 QUC393209:QUC393223 RDY393209:RDY393223 RNU393209:RNU393223 RXQ393209:RXQ393223 SHM393209:SHM393223 SRI393209:SRI393223 TBE393209:TBE393223 TLA393209:TLA393223 TUW393209:TUW393223 UES393209:UES393223 UOO393209:UOO393223 UYK393209:UYK393223 VIG393209:VIG393223 VSC393209:VSC393223 WBY393209:WBY393223 WLU393209:WLU393223 WVQ393209:WVQ393223 I458745:I458759 JE458745:JE458759 TA458745:TA458759 ACW458745:ACW458759 AMS458745:AMS458759 AWO458745:AWO458759 BGK458745:BGK458759 BQG458745:BQG458759 CAC458745:CAC458759 CJY458745:CJY458759 CTU458745:CTU458759 DDQ458745:DDQ458759 DNM458745:DNM458759 DXI458745:DXI458759 EHE458745:EHE458759 ERA458745:ERA458759 FAW458745:FAW458759 FKS458745:FKS458759 FUO458745:FUO458759 GEK458745:GEK458759 GOG458745:GOG458759 GYC458745:GYC458759 HHY458745:HHY458759 HRU458745:HRU458759 IBQ458745:IBQ458759 ILM458745:ILM458759 IVI458745:IVI458759 JFE458745:JFE458759 JPA458745:JPA458759 JYW458745:JYW458759 KIS458745:KIS458759 KSO458745:KSO458759 LCK458745:LCK458759 LMG458745:LMG458759 LWC458745:LWC458759 MFY458745:MFY458759 MPU458745:MPU458759 MZQ458745:MZQ458759 NJM458745:NJM458759 NTI458745:NTI458759 ODE458745:ODE458759 ONA458745:ONA458759 OWW458745:OWW458759 PGS458745:PGS458759 PQO458745:PQO458759 QAK458745:QAK458759 QKG458745:QKG458759 QUC458745:QUC458759 RDY458745:RDY458759 RNU458745:RNU458759 RXQ458745:RXQ458759 SHM458745:SHM458759 SRI458745:SRI458759 TBE458745:TBE458759 TLA458745:TLA458759 TUW458745:TUW458759 UES458745:UES458759 UOO458745:UOO458759 UYK458745:UYK458759 VIG458745:VIG458759 VSC458745:VSC458759 WBY458745:WBY458759 WLU458745:WLU458759 WVQ458745:WVQ458759 I524281:I524295 JE524281:JE524295 TA524281:TA524295 ACW524281:ACW524295 AMS524281:AMS524295 AWO524281:AWO524295 BGK524281:BGK524295 BQG524281:BQG524295 CAC524281:CAC524295 CJY524281:CJY524295 CTU524281:CTU524295 DDQ524281:DDQ524295 DNM524281:DNM524295 DXI524281:DXI524295 EHE524281:EHE524295 ERA524281:ERA524295 FAW524281:FAW524295 FKS524281:FKS524295 FUO524281:FUO524295 GEK524281:GEK524295 GOG524281:GOG524295 GYC524281:GYC524295 HHY524281:HHY524295 HRU524281:HRU524295 IBQ524281:IBQ524295 ILM524281:ILM524295 IVI524281:IVI524295 JFE524281:JFE524295 JPA524281:JPA524295 JYW524281:JYW524295 KIS524281:KIS524295 KSO524281:KSO524295 LCK524281:LCK524295 LMG524281:LMG524295 LWC524281:LWC524295 MFY524281:MFY524295 MPU524281:MPU524295 MZQ524281:MZQ524295 NJM524281:NJM524295 NTI524281:NTI524295 ODE524281:ODE524295 ONA524281:ONA524295 OWW524281:OWW524295 PGS524281:PGS524295 PQO524281:PQO524295 QAK524281:QAK524295 QKG524281:QKG524295 QUC524281:QUC524295 RDY524281:RDY524295 RNU524281:RNU524295 RXQ524281:RXQ524295 SHM524281:SHM524295 SRI524281:SRI524295 TBE524281:TBE524295 TLA524281:TLA524295 TUW524281:TUW524295 UES524281:UES524295 UOO524281:UOO524295 UYK524281:UYK524295 VIG524281:VIG524295 VSC524281:VSC524295 WBY524281:WBY524295 WLU524281:WLU524295 WVQ524281:WVQ524295 I589817:I589831 JE589817:JE589831 TA589817:TA589831 ACW589817:ACW589831 AMS589817:AMS589831 AWO589817:AWO589831 BGK589817:BGK589831 BQG589817:BQG589831 CAC589817:CAC589831 CJY589817:CJY589831 CTU589817:CTU589831 DDQ589817:DDQ589831 DNM589817:DNM589831 DXI589817:DXI589831 EHE589817:EHE589831 ERA589817:ERA589831 FAW589817:FAW589831 FKS589817:FKS589831 FUO589817:FUO589831 GEK589817:GEK589831 GOG589817:GOG589831 GYC589817:GYC589831 HHY589817:HHY589831 HRU589817:HRU589831 IBQ589817:IBQ589831 ILM589817:ILM589831 IVI589817:IVI589831 JFE589817:JFE589831 JPA589817:JPA589831 JYW589817:JYW589831 KIS589817:KIS589831 KSO589817:KSO589831 LCK589817:LCK589831 LMG589817:LMG589831 LWC589817:LWC589831 MFY589817:MFY589831 MPU589817:MPU589831 MZQ589817:MZQ589831 NJM589817:NJM589831 NTI589817:NTI589831 ODE589817:ODE589831 ONA589817:ONA589831 OWW589817:OWW589831 PGS589817:PGS589831 PQO589817:PQO589831 QAK589817:QAK589831 QKG589817:QKG589831 QUC589817:QUC589831 RDY589817:RDY589831 RNU589817:RNU589831 RXQ589817:RXQ589831 SHM589817:SHM589831 SRI589817:SRI589831 TBE589817:TBE589831 TLA589817:TLA589831 TUW589817:TUW589831 UES589817:UES589831 UOO589817:UOO589831 UYK589817:UYK589831 VIG589817:VIG589831 VSC589817:VSC589831 WBY589817:WBY589831 WLU589817:WLU589831 WVQ589817:WVQ589831 I655353:I655367 JE655353:JE655367 TA655353:TA655367 ACW655353:ACW655367 AMS655353:AMS655367 AWO655353:AWO655367 BGK655353:BGK655367 BQG655353:BQG655367 CAC655353:CAC655367 CJY655353:CJY655367 CTU655353:CTU655367 DDQ655353:DDQ655367 DNM655353:DNM655367 DXI655353:DXI655367 EHE655353:EHE655367 ERA655353:ERA655367 FAW655353:FAW655367 FKS655353:FKS655367 FUO655353:FUO655367 GEK655353:GEK655367 GOG655353:GOG655367 GYC655353:GYC655367 HHY655353:HHY655367 HRU655353:HRU655367 IBQ655353:IBQ655367 ILM655353:ILM655367 IVI655353:IVI655367 JFE655353:JFE655367 JPA655353:JPA655367 JYW655353:JYW655367 KIS655353:KIS655367 KSO655353:KSO655367 LCK655353:LCK655367 LMG655353:LMG655367 LWC655353:LWC655367 MFY655353:MFY655367 MPU655353:MPU655367 MZQ655353:MZQ655367 NJM655353:NJM655367 NTI655353:NTI655367 ODE655353:ODE655367 ONA655353:ONA655367 OWW655353:OWW655367 PGS655353:PGS655367 PQO655353:PQO655367 QAK655353:QAK655367 QKG655353:QKG655367 QUC655353:QUC655367 RDY655353:RDY655367 RNU655353:RNU655367 RXQ655353:RXQ655367 SHM655353:SHM655367 SRI655353:SRI655367 TBE655353:TBE655367 TLA655353:TLA655367 TUW655353:TUW655367 UES655353:UES655367 UOO655353:UOO655367 UYK655353:UYK655367 VIG655353:VIG655367 VSC655353:VSC655367 WBY655353:WBY655367 WLU655353:WLU655367 WVQ655353:WVQ655367 I720889:I720903 JE720889:JE720903 TA720889:TA720903 ACW720889:ACW720903 AMS720889:AMS720903 AWO720889:AWO720903 BGK720889:BGK720903 BQG720889:BQG720903 CAC720889:CAC720903 CJY720889:CJY720903 CTU720889:CTU720903 DDQ720889:DDQ720903 DNM720889:DNM720903 DXI720889:DXI720903 EHE720889:EHE720903 ERA720889:ERA720903 FAW720889:FAW720903 FKS720889:FKS720903 FUO720889:FUO720903 GEK720889:GEK720903 GOG720889:GOG720903 GYC720889:GYC720903 HHY720889:HHY720903 HRU720889:HRU720903 IBQ720889:IBQ720903 ILM720889:ILM720903 IVI720889:IVI720903 JFE720889:JFE720903 JPA720889:JPA720903 JYW720889:JYW720903 KIS720889:KIS720903 KSO720889:KSO720903 LCK720889:LCK720903 LMG720889:LMG720903 LWC720889:LWC720903 MFY720889:MFY720903 MPU720889:MPU720903 MZQ720889:MZQ720903 NJM720889:NJM720903 NTI720889:NTI720903 ODE720889:ODE720903 ONA720889:ONA720903 OWW720889:OWW720903 PGS720889:PGS720903 PQO720889:PQO720903 QAK720889:QAK720903 QKG720889:QKG720903 QUC720889:QUC720903 RDY720889:RDY720903 RNU720889:RNU720903 RXQ720889:RXQ720903 SHM720889:SHM720903 SRI720889:SRI720903 TBE720889:TBE720903 TLA720889:TLA720903 TUW720889:TUW720903 UES720889:UES720903 UOO720889:UOO720903 UYK720889:UYK720903 VIG720889:VIG720903 VSC720889:VSC720903 WBY720889:WBY720903 WLU720889:WLU720903 WVQ720889:WVQ720903 I786425:I786439 JE786425:JE786439 TA786425:TA786439 ACW786425:ACW786439 AMS786425:AMS786439 AWO786425:AWO786439 BGK786425:BGK786439 BQG786425:BQG786439 CAC786425:CAC786439 CJY786425:CJY786439 CTU786425:CTU786439 DDQ786425:DDQ786439 DNM786425:DNM786439 DXI786425:DXI786439 EHE786425:EHE786439 ERA786425:ERA786439 FAW786425:FAW786439 FKS786425:FKS786439 FUO786425:FUO786439 GEK786425:GEK786439 GOG786425:GOG786439 GYC786425:GYC786439 HHY786425:HHY786439 HRU786425:HRU786439 IBQ786425:IBQ786439 ILM786425:ILM786439 IVI786425:IVI786439 JFE786425:JFE786439 JPA786425:JPA786439 JYW786425:JYW786439 KIS786425:KIS786439 KSO786425:KSO786439 LCK786425:LCK786439 LMG786425:LMG786439 LWC786425:LWC786439 MFY786425:MFY786439 MPU786425:MPU786439 MZQ786425:MZQ786439 NJM786425:NJM786439 NTI786425:NTI786439 ODE786425:ODE786439 ONA786425:ONA786439 OWW786425:OWW786439 PGS786425:PGS786439 PQO786425:PQO786439 QAK786425:QAK786439 QKG786425:QKG786439 QUC786425:QUC786439 RDY786425:RDY786439 RNU786425:RNU786439 RXQ786425:RXQ786439 SHM786425:SHM786439 SRI786425:SRI786439 TBE786425:TBE786439 TLA786425:TLA786439 TUW786425:TUW786439 UES786425:UES786439 UOO786425:UOO786439 UYK786425:UYK786439 VIG786425:VIG786439 VSC786425:VSC786439 WBY786425:WBY786439 WLU786425:WLU786439 WVQ786425:WVQ786439 I851961:I851975 JE851961:JE851975 TA851961:TA851975 ACW851961:ACW851975 AMS851961:AMS851975 AWO851961:AWO851975 BGK851961:BGK851975 BQG851961:BQG851975 CAC851961:CAC851975 CJY851961:CJY851975 CTU851961:CTU851975 DDQ851961:DDQ851975 DNM851961:DNM851975 DXI851961:DXI851975 EHE851961:EHE851975 ERA851961:ERA851975 FAW851961:FAW851975 FKS851961:FKS851975 FUO851961:FUO851975 GEK851961:GEK851975 GOG851961:GOG851975 GYC851961:GYC851975 HHY851961:HHY851975 HRU851961:HRU851975 IBQ851961:IBQ851975 ILM851961:ILM851975 IVI851961:IVI851975 JFE851961:JFE851975 JPA851961:JPA851975 JYW851961:JYW851975 KIS851961:KIS851975 KSO851961:KSO851975 LCK851961:LCK851975 LMG851961:LMG851975 LWC851961:LWC851975 MFY851961:MFY851975 MPU851961:MPU851975 MZQ851961:MZQ851975 NJM851961:NJM851975 NTI851961:NTI851975 ODE851961:ODE851975 ONA851961:ONA851975 OWW851961:OWW851975 PGS851961:PGS851975 PQO851961:PQO851975 QAK851961:QAK851975 QKG851961:QKG851975 QUC851961:QUC851975 RDY851961:RDY851975 RNU851961:RNU851975 RXQ851961:RXQ851975 SHM851961:SHM851975 SRI851961:SRI851975 TBE851961:TBE851975 TLA851961:TLA851975 TUW851961:TUW851975 UES851961:UES851975 UOO851961:UOO851975 UYK851961:UYK851975 VIG851961:VIG851975 VSC851961:VSC851975 WBY851961:WBY851975 WLU851961:WLU851975 WVQ851961:WVQ851975 I917497:I917511 JE917497:JE917511 TA917497:TA917511 ACW917497:ACW917511 AMS917497:AMS917511 AWO917497:AWO917511 BGK917497:BGK917511 BQG917497:BQG917511 CAC917497:CAC917511 CJY917497:CJY917511 CTU917497:CTU917511 DDQ917497:DDQ917511 DNM917497:DNM917511 DXI917497:DXI917511 EHE917497:EHE917511 ERA917497:ERA917511 FAW917497:FAW917511 FKS917497:FKS917511 FUO917497:FUO917511 GEK917497:GEK917511 GOG917497:GOG917511 GYC917497:GYC917511 HHY917497:HHY917511 HRU917497:HRU917511 IBQ917497:IBQ917511 ILM917497:ILM917511 IVI917497:IVI917511 JFE917497:JFE917511 JPA917497:JPA917511 JYW917497:JYW917511 KIS917497:KIS917511 KSO917497:KSO917511 LCK917497:LCK917511 LMG917497:LMG917511 LWC917497:LWC917511 MFY917497:MFY917511 MPU917497:MPU917511 MZQ917497:MZQ917511 NJM917497:NJM917511 NTI917497:NTI917511 ODE917497:ODE917511 ONA917497:ONA917511 OWW917497:OWW917511 PGS917497:PGS917511 PQO917497:PQO917511 QAK917497:QAK917511 QKG917497:QKG917511 QUC917497:QUC917511 RDY917497:RDY917511 RNU917497:RNU917511 RXQ917497:RXQ917511 SHM917497:SHM917511 SRI917497:SRI917511 TBE917497:TBE917511 TLA917497:TLA917511 TUW917497:TUW917511 UES917497:UES917511 UOO917497:UOO917511 UYK917497:UYK917511 VIG917497:VIG917511 VSC917497:VSC917511 WBY917497:WBY917511 WLU917497:WLU917511 WVQ917497:WVQ917511 I983033:I983047 JE983033:JE983047 TA983033:TA983047 ACW983033:ACW983047 AMS983033:AMS983047 AWO983033:AWO983047 BGK983033:BGK983047 BQG983033:BQG983047 CAC983033:CAC983047 CJY983033:CJY983047 CTU983033:CTU983047 DDQ983033:DDQ983047 DNM983033:DNM983047 DXI983033:DXI983047 EHE983033:EHE983047 ERA983033:ERA983047 FAW983033:FAW983047 FKS983033:FKS983047 FUO983033:FUO983047 GEK983033:GEK983047 GOG983033:GOG983047 GYC983033:GYC983047 HHY983033:HHY983047 HRU983033:HRU983047 IBQ983033:IBQ983047 ILM983033:ILM983047 IVI983033:IVI983047 JFE983033:JFE983047 JPA983033:JPA983047 JYW983033:JYW983047 KIS983033:KIS983047 KSO983033:KSO983047 LCK983033:LCK983047 LMG983033:LMG983047 LWC983033:LWC983047 MFY983033:MFY983047 MPU983033:MPU983047 MZQ983033:MZQ983047 NJM983033:NJM983047 NTI983033:NTI983047 ODE983033:ODE983047 ONA983033:ONA983047 OWW983033:OWW983047 PGS983033:PGS983047 PQO983033:PQO983047 QAK983033:QAK983047 QKG983033:QKG983047 QUC983033:QUC983047 RDY983033:RDY983047 RNU983033:RNU983047 RXQ983033:RXQ983047 SHM983033:SHM983047 SRI983033:SRI983047 TBE983033:TBE983047 TLA983033:TLA983047 TUW983033:TUW983047 UES983033:UES983047 UOO983033:UOO983047 UYK983033:UYK983047 VIG983033:VIG983047 VSC983033:VSC983047 WBY983033:WBY983047 WLU983033:WLU983047 WVQ983033:WVQ983047 WVQ2:WVQ16 WLU2:WLU16 WBY2:WBY16 VSC2:VSC16 VIG2:VIG16 UYK2:UYK16 UOO2:UOO16 UES2:UES16 TUW2:TUW16 TLA2:TLA16 TBE2:TBE16 SRI2:SRI16 SHM2:SHM16 RXQ2:RXQ16 RNU2:RNU16 RDY2:RDY16 QUC2:QUC16 QKG2:QKG16 QAK2:QAK16 PQO2:PQO16 PGS2:PGS16 OWW2:OWW16 ONA2:ONA16 ODE2:ODE16 NTI2:NTI16 NJM2:NJM16 MZQ2:MZQ16 MPU2:MPU16 MFY2:MFY16 LWC2:LWC16 LMG2:LMG16 LCK2:LCK16 KSO2:KSO16 KIS2:KIS16 JYW2:JYW16 JPA2:JPA16 JFE2:JFE16 IVI2:IVI16 ILM2:ILM16 IBQ2:IBQ16 HRU2:HRU16 HHY2:HHY16 GYC2:GYC16 GOG2:GOG16 GEK2:GEK16 FUO2:FUO16 FKS2:FKS16 FAW2:FAW16 ERA2:ERA16 EHE2:EHE16 DXI2:DXI16 DNM2:DNM16 DDQ2:DDQ16 CTU2:CTU16 CJY2:CJY16 CAC2:CAC16 BQG2:BQG16 BGK2:BGK16 AWO2:AWO16 AMS2:AMS16 ACW2:ACW16 TA2:TA16 JE2:JE16 I2:I16">
      <formula1>"General Bid,Alternative Design,Turnkey"</formula1>
    </dataValidation>
    <dataValidation type="list" allowBlank="1" showInputMessage="1" showErrorMessage="1" sqref="B65529:B65543 IX65529:IX65543 ST65529:ST65543 ACP65529:ACP65543 AML65529:AML65543 AWH65529:AWH65543 BGD65529:BGD65543 BPZ65529:BPZ65543 BZV65529:BZV65543 CJR65529:CJR65543 CTN65529:CTN65543 DDJ65529:DDJ65543 DNF65529:DNF65543 DXB65529:DXB65543 EGX65529:EGX65543 EQT65529:EQT65543 FAP65529:FAP65543 FKL65529:FKL65543 FUH65529:FUH65543 GED65529:GED65543 GNZ65529:GNZ65543 GXV65529:GXV65543 HHR65529:HHR65543 HRN65529:HRN65543 IBJ65529:IBJ65543 ILF65529:ILF65543 IVB65529:IVB65543 JEX65529:JEX65543 JOT65529:JOT65543 JYP65529:JYP65543 KIL65529:KIL65543 KSH65529:KSH65543 LCD65529:LCD65543 LLZ65529:LLZ65543 LVV65529:LVV65543 MFR65529:MFR65543 MPN65529:MPN65543 MZJ65529:MZJ65543 NJF65529:NJF65543 NTB65529:NTB65543 OCX65529:OCX65543 OMT65529:OMT65543 OWP65529:OWP65543 PGL65529:PGL65543 PQH65529:PQH65543 QAD65529:QAD65543 QJZ65529:QJZ65543 QTV65529:QTV65543 RDR65529:RDR65543 RNN65529:RNN65543 RXJ65529:RXJ65543 SHF65529:SHF65543 SRB65529:SRB65543 TAX65529:TAX65543 TKT65529:TKT65543 TUP65529:TUP65543 UEL65529:UEL65543 UOH65529:UOH65543 UYD65529:UYD65543 VHZ65529:VHZ65543 VRV65529:VRV65543 WBR65529:WBR65543 WLN65529:WLN65543 WVJ65529:WVJ65543 B131065:B131079 IX131065:IX131079 ST131065:ST131079 ACP131065:ACP131079 AML131065:AML131079 AWH131065:AWH131079 BGD131065:BGD131079 BPZ131065:BPZ131079 BZV131065:BZV131079 CJR131065:CJR131079 CTN131065:CTN131079 DDJ131065:DDJ131079 DNF131065:DNF131079 DXB131065:DXB131079 EGX131065:EGX131079 EQT131065:EQT131079 FAP131065:FAP131079 FKL131065:FKL131079 FUH131065:FUH131079 GED131065:GED131079 GNZ131065:GNZ131079 GXV131065:GXV131079 HHR131065:HHR131079 HRN131065:HRN131079 IBJ131065:IBJ131079 ILF131065:ILF131079 IVB131065:IVB131079 JEX131065:JEX131079 JOT131065:JOT131079 JYP131065:JYP131079 KIL131065:KIL131079 KSH131065:KSH131079 LCD131065:LCD131079 LLZ131065:LLZ131079 LVV131065:LVV131079 MFR131065:MFR131079 MPN131065:MPN131079 MZJ131065:MZJ131079 NJF131065:NJF131079 NTB131065:NTB131079 OCX131065:OCX131079 OMT131065:OMT131079 OWP131065:OWP131079 PGL131065:PGL131079 PQH131065:PQH131079 QAD131065:QAD131079 QJZ131065:QJZ131079 QTV131065:QTV131079 RDR131065:RDR131079 RNN131065:RNN131079 RXJ131065:RXJ131079 SHF131065:SHF131079 SRB131065:SRB131079 TAX131065:TAX131079 TKT131065:TKT131079 TUP131065:TUP131079 UEL131065:UEL131079 UOH131065:UOH131079 UYD131065:UYD131079 VHZ131065:VHZ131079 VRV131065:VRV131079 WBR131065:WBR131079 WLN131065:WLN131079 WVJ131065:WVJ131079 B196601:B196615 IX196601:IX196615 ST196601:ST196615 ACP196601:ACP196615 AML196601:AML196615 AWH196601:AWH196615 BGD196601:BGD196615 BPZ196601:BPZ196615 BZV196601:BZV196615 CJR196601:CJR196615 CTN196601:CTN196615 DDJ196601:DDJ196615 DNF196601:DNF196615 DXB196601:DXB196615 EGX196601:EGX196615 EQT196601:EQT196615 FAP196601:FAP196615 FKL196601:FKL196615 FUH196601:FUH196615 GED196601:GED196615 GNZ196601:GNZ196615 GXV196601:GXV196615 HHR196601:HHR196615 HRN196601:HRN196615 IBJ196601:IBJ196615 ILF196601:ILF196615 IVB196601:IVB196615 JEX196601:JEX196615 JOT196601:JOT196615 JYP196601:JYP196615 KIL196601:KIL196615 KSH196601:KSH196615 LCD196601:LCD196615 LLZ196601:LLZ196615 LVV196601:LVV196615 MFR196601:MFR196615 MPN196601:MPN196615 MZJ196601:MZJ196615 NJF196601:NJF196615 NTB196601:NTB196615 OCX196601:OCX196615 OMT196601:OMT196615 OWP196601:OWP196615 PGL196601:PGL196615 PQH196601:PQH196615 QAD196601:QAD196615 QJZ196601:QJZ196615 QTV196601:QTV196615 RDR196601:RDR196615 RNN196601:RNN196615 RXJ196601:RXJ196615 SHF196601:SHF196615 SRB196601:SRB196615 TAX196601:TAX196615 TKT196601:TKT196615 TUP196601:TUP196615 UEL196601:UEL196615 UOH196601:UOH196615 UYD196601:UYD196615 VHZ196601:VHZ196615 VRV196601:VRV196615 WBR196601:WBR196615 WLN196601:WLN196615 WVJ196601:WVJ196615 B262137:B262151 IX262137:IX262151 ST262137:ST262151 ACP262137:ACP262151 AML262137:AML262151 AWH262137:AWH262151 BGD262137:BGD262151 BPZ262137:BPZ262151 BZV262137:BZV262151 CJR262137:CJR262151 CTN262137:CTN262151 DDJ262137:DDJ262151 DNF262137:DNF262151 DXB262137:DXB262151 EGX262137:EGX262151 EQT262137:EQT262151 FAP262137:FAP262151 FKL262137:FKL262151 FUH262137:FUH262151 GED262137:GED262151 GNZ262137:GNZ262151 GXV262137:GXV262151 HHR262137:HHR262151 HRN262137:HRN262151 IBJ262137:IBJ262151 ILF262137:ILF262151 IVB262137:IVB262151 JEX262137:JEX262151 JOT262137:JOT262151 JYP262137:JYP262151 KIL262137:KIL262151 KSH262137:KSH262151 LCD262137:LCD262151 LLZ262137:LLZ262151 LVV262137:LVV262151 MFR262137:MFR262151 MPN262137:MPN262151 MZJ262137:MZJ262151 NJF262137:NJF262151 NTB262137:NTB262151 OCX262137:OCX262151 OMT262137:OMT262151 OWP262137:OWP262151 PGL262137:PGL262151 PQH262137:PQH262151 QAD262137:QAD262151 QJZ262137:QJZ262151 QTV262137:QTV262151 RDR262137:RDR262151 RNN262137:RNN262151 RXJ262137:RXJ262151 SHF262137:SHF262151 SRB262137:SRB262151 TAX262137:TAX262151 TKT262137:TKT262151 TUP262137:TUP262151 UEL262137:UEL262151 UOH262137:UOH262151 UYD262137:UYD262151 VHZ262137:VHZ262151 VRV262137:VRV262151 WBR262137:WBR262151 WLN262137:WLN262151 WVJ262137:WVJ262151 B327673:B327687 IX327673:IX327687 ST327673:ST327687 ACP327673:ACP327687 AML327673:AML327687 AWH327673:AWH327687 BGD327673:BGD327687 BPZ327673:BPZ327687 BZV327673:BZV327687 CJR327673:CJR327687 CTN327673:CTN327687 DDJ327673:DDJ327687 DNF327673:DNF327687 DXB327673:DXB327687 EGX327673:EGX327687 EQT327673:EQT327687 FAP327673:FAP327687 FKL327673:FKL327687 FUH327673:FUH327687 GED327673:GED327687 GNZ327673:GNZ327687 GXV327673:GXV327687 HHR327673:HHR327687 HRN327673:HRN327687 IBJ327673:IBJ327687 ILF327673:ILF327687 IVB327673:IVB327687 JEX327673:JEX327687 JOT327673:JOT327687 JYP327673:JYP327687 KIL327673:KIL327687 KSH327673:KSH327687 LCD327673:LCD327687 LLZ327673:LLZ327687 LVV327673:LVV327687 MFR327673:MFR327687 MPN327673:MPN327687 MZJ327673:MZJ327687 NJF327673:NJF327687 NTB327673:NTB327687 OCX327673:OCX327687 OMT327673:OMT327687 OWP327673:OWP327687 PGL327673:PGL327687 PQH327673:PQH327687 QAD327673:QAD327687 QJZ327673:QJZ327687 QTV327673:QTV327687 RDR327673:RDR327687 RNN327673:RNN327687 RXJ327673:RXJ327687 SHF327673:SHF327687 SRB327673:SRB327687 TAX327673:TAX327687 TKT327673:TKT327687 TUP327673:TUP327687 UEL327673:UEL327687 UOH327673:UOH327687 UYD327673:UYD327687 VHZ327673:VHZ327687 VRV327673:VRV327687 WBR327673:WBR327687 WLN327673:WLN327687 WVJ327673:WVJ327687 B393209:B393223 IX393209:IX393223 ST393209:ST393223 ACP393209:ACP393223 AML393209:AML393223 AWH393209:AWH393223 BGD393209:BGD393223 BPZ393209:BPZ393223 BZV393209:BZV393223 CJR393209:CJR393223 CTN393209:CTN393223 DDJ393209:DDJ393223 DNF393209:DNF393223 DXB393209:DXB393223 EGX393209:EGX393223 EQT393209:EQT393223 FAP393209:FAP393223 FKL393209:FKL393223 FUH393209:FUH393223 GED393209:GED393223 GNZ393209:GNZ393223 GXV393209:GXV393223 HHR393209:HHR393223 HRN393209:HRN393223 IBJ393209:IBJ393223 ILF393209:ILF393223 IVB393209:IVB393223 JEX393209:JEX393223 JOT393209:JOT393223 JYP393209:JYP393223 KIL393209:KIL393223 KSH393209:KSH393223 LCD393209:LCD393223 LLZ393209:LLZ393223 LVV393209:LVV393223 MFR393209:MFR393223 MPN393209:MPN393223 MZJ393209:MZJ393223 NJF393209:NJF393223 NTB393209:NTB393223 OCX393209:OCX393223 OMT393209:OMT393223 OWP393209:OWP393223 PGL393209:PGL393223 PQH393209:PQH393223 QAD393209:QAD393223 QJZ393209:QJZ393223 QTV393209:QTV393223 RDR393209:RDR393223 RNN393209:RNN393223 RXJ393209:RXJ393223 SHF393209:SHF393223 SRB393209:SRB393223 TAX393209:TAX393223 TKT393209:TKT393223 TUP393209:TUP393223 UEL393209:UEL393223 UOH393209:UOH393223 UYD393209:UYD393223 VHZ393209:VHZ393223 VRV393209:VRV393223 WBR393209:WBR393223 WLN393209:WLN393223 WVJ393209:WVJ393223 B458745:B458759 IX458745:IX458759 ST458745:ST458759 ACP458745:ACP458759 AML458745:AML458759 AWH458745:AWH458759 BGD458745:BGD458759 BPZ458745:BPZ458759 BZV458745:BZV458759 CJR458745:CJR458759 CTN458745:CTN458759 DDJ458745:DDJ458759 DNF458745:DNF458759 DXB458745:DXB458759 EGX458745:EGX458759 EQT458745:EQT458759 FAP458745:FAP458759 FKL458745:FKL458759 FUH458745:FUH458759 GED458745:GED458759 GNZ458745:GNZ458759 GXV458745:GXV458759 HHR458745:HHR458759 HRN458745:HRN458759 IBJ458745:IBJ458759 ILF458745:ILF458759 IVB458745:IVB458759 JEX458745:JEX458759 JOT458745:JOT458759 JYP458745:JYP458759 KIL458745:KIL458759 KSH458745:KSH458759 LCD458745:LCD458759 LLZ458745:LLZ458759 LVV458745:LVV458759 MFR458745:MFR458759 MPN458745:MPN458759 MZJ458745:MZJ458759 NJF458745:NJF458759 NTB458745:NTB458759 OCX458745:OCX458759 OMT458745:OMT458759 OWP458745:OWP458759 PGL458745:PGL458759 PQH458745:PQH458759 QAD458745:QAD458759 QJZ458745:QJZ458759 QTV458745:QTV458759 RDR458745:RDR458759 RNN458745:RNN458759 RXJ458745:RXJ458759 SHF458745:SHF458759 SRB458745:SRB458759 TAX458745:TAX458759 TKT458745:TKT458759 TUP458745:TUP458759 UEL458745:UEL458759 UOH458745:UOH458759 UYD458745:UYD458759 VHZ458745:VHZ458759 VRV458745:VRV458759 WBR458745:WBR458759 WLN458745:WLN458759 WVJ458745:WVJ458759 B524281:B524295 IX524281:IX524295 ST524281:ST524295 ACP524281:ACP524295 AML524281:AML524295 AWH524281:AWH524295 BGD524281:BGD524295 BPZ524281:BPZ524295 BZV524281:BZV524295 CJR524281:CJR524295 CTN524281:CTN524295 DDJ524281:DDJ524295 DNF524281:DNF524295 DXB524281:DXB524295 EGX524281:EGX524295 EQT524281:EQT524295 FAP524281:FAP524295 FKL524281:FKL524295 FUH524281:FUH524295 GED524281:GED524295 GNZ524281:GNZ524295 GXV524281:GXV524295 HHR524281:HHR524295 HRN524281:HRN524295 IBJ524281:IBJ524295 ILF524281:ILF524295 IVB524281:IVB524295 JEX524281:JEX524295 JOT524281:JOT524295 JYP524281:JYP524295 KIL524281:KIL524295 KSH524281:KSH524295 LCD524281:LCD524295 LLZ524281:LLZ524295 LVV524281:LVV524295 MFR524281:MFR524295 MPN524281:MPN524295 MZJ524281:MZJ524295 NJF524281:NJF524295 NTB524281:NTB524295 OCX524281:OCX524295 OMT524281:OMT524295 OWP524281:OWP524295 PGL524281:PGL524295 PQH524281:PQH524295 QAD524281:QAD524295 QJZ524281:QJZ524295 QTV524281:QTV524295 RDR524281:RDR524295 RNN524281:RNN524295 RXJ524281:RXJ524295 SHF524281:SHF524295 SRB524281:SRB524295 TAX524281:TAX524295 TKT524281:TKT524295 TUP524281:TUP524295 UEL524281:UEL524295 UOH524281:UOH524295 UYD524281:UYD524295 VHZ524281:VHZ524295 VRV524281:VRV524295 WBR524281:WBR524295 WLN524281:WLN524295 WVJ524281:WVJ524295 B589817:B589831 IX589817:IX589831 ST589817:ST589831 ACP589817:ACP589831 AML589817:AML589831 AWH589817:AWH589831 BGD589817:BGD589831 BPZ589817:BPZ589831 BZV589817:BZV589831 CJR589817:CJR589831 CTN589817:CTN589831 DDJ589817:DDJ589831 DNF589817:DNF589831 DXB589817:DXB589831 EGX589817:EGX589831 EQT589817:EQT589831 FAP589817:FAP589831 FKL589817:FKL589831 FUH589817:FUH589831 GED589817:GED589831 GNZ589817:GNZ589831 GXV589817:GXV589831 HHR589817:HHR589831 HRN589817:HRN589831 IBJ589817:IBJ589831 ILF589817:ILF589831 IVB589817:IVB589831 JEX589817:JEX589831 JOT589817:JOT589831 JYP589817:JYP589831 KIL589817:KIL589831 KSH589817:KSH589831 LCD589817:LCD589831 LLZ589817:LLZ589831 LVV589817:LVV589831 MFR589817:MFR589831 MPN589817:MPN589831 MZJ589817:MZJ589831 NJF589817:NJF589831 NTB589817:NTB589831 OCX589817:OCX589831 OMT589817:OMT589831 OWP589817:OWP589831 PGL589817:PGL589831 PQH589817:PQH589831 QAD589817:QAD589831 QJZ589817:QJZ589831 QTV589817:QTV589831 RDR589817:RDR589831 RNN589817:RNN589831 RXJ589817:RXJ589831 SHF589817:SHF589831 SRB589817:SRB589831 TAX589817:TAX589831 TKT589817:TKT589831 TUP589817:TUP589831 UEL589817:UEL589831 UOH589817:UOH589831 UYD589817:UYD589831 VHZ589817:VHZ589831 VRV589817:VRV589831 WBR589817:WBR589831 WLN589817:WLN589831 WVJ589817:WVJ589831 B655353:B655367 IX655353:IX655367 ST655353:ST655367 ACP655353:ACP655367 AML655353:AML655367 AWH655353:AWH655367 BGD655353:BGD655367 BPZ655353:BPZ655367 BZV655353:BZV655367 CJR655353:CJR655367 CTN655353:CTN655367 DDJ655353:DDJ655367 DNF655353:DNF655367 DXB655353:DXB655367 EGX655353:EGX655367 EQT655353:EQT655367 FAP655353:FAP655367 FKL655353:FKL655367 FUH655353:FUH655367 GED655353:GED655367 GNZ655353:GNZ655367 GXV655353:GXV655367 HHR655353:HHR655367 HRN655353:HRN655367 IBJ655353:IBJ655367 ILF655353:ILF655367 IVB655353:IVB655367 JEX655353:JEX655367 JOT655353:JOT655367 JYP655353:JYP655367 KIL655353:KIL655367 KSH655353:KSH655367 LCD655353:LCD655367 LLZ655353:LLZ655367 LVV655353:LVV655367 MFR655353:MFR655367 MPN655353:MPN655367 MZJ655353:MZJ655367 NJF655353:NJF655367 NTB655353:NTB655367 OCX655353:OCX655367 OMT655353:OMT655367 OWP655353:OWP655367 PGL655353:PGL655367 PQH655353:PQH655367 QAD655353:QAD655367 QJZ655353:QJZ655367 QTV655353:QTV655367 RDR655353:RDR655367 RNN655353:RNN655367 RXJ655353:RXJ655367 SHF655353:SHF655367 SRB655353:SRB655367 TAX655353:TAX655367 TKT655353:TKT655367 TUP655353:TUP655367 UEL655353:UEL655367 UOH655353:UOH655367 UYD655353:UYD655367 VHZ655353:VHZ655367 VRV655353:VRV655367 WBR655353:WBR655367 WLN655353:WLN655367 WVJ655353:WVJ655367 B720889:B720903 IX720889:IX720903 ST720889:ST720903 ACP720889:ACP720903 AML720889:AML720903 AWH720889:AWH720903 BGD720889:BGD720903 BPZ720889:BPZ720903 BZV720889:BZV720903 CJR720889:CJR720903 CTN720889:CTN720903 DDJ720889:DDJ720903 DNF720889:DNF720903 DXB720889:DXB720903 EGX720889:EGX720903 EQT720889:EQT720903 FAP720889:FAP720903 FKL720889:FKL720903 FUH720889:FUH720903 GED720889:GED720903 GNZ720889:GNZ720903 GXV720889:GXV720903 HHR720889:HHR720903 HRN720889:HRN720903 IBJ720889:IBJ720903 ILF720889:ILF720903 IVB720889:IVB720903 JEX720889:JEX720903 JOT720889:JOT720903 JYP720889:JYP720903 KIL720889:KIL720903 KSH720889:KSH720903 LCD720889:LCD720903 LLZ720889:LLZ720903 LVV720889:LVV720903 MFR720889:MFR720903 MPN720889:MPN720903 MZJ720889:MZJ720903 NJF720889:NJF720903 NTB720889:NTB720903 OCX720889:OCX720903 OMT720889:OMT720903 OWP720889:OWP720903 PGL720889:PGL720903 PQH720889:PQH720903 QAD720889:QAD720903 QJZ720889:QJZ720903 QTV720889:QTV720903 RDR720889:RDR720903 RNN720889:RNN720903 RXJ720889:RXJ720903 SHF720889:SHF720903 SRB720889:SRB720903 TAX720889:TAX720903 TKT720889:TKT720903 TUP720889:TUP720903 UEL720889:UEL720903 UOH720889:UOH720903 UYD720889:UYD720903 VHZ720889:VHZ720903 VRV720889:VRV720903 WBR720889:WBR720903 WLN720889:WLN720903 WVJ720889:WVJ720903 B786425:B786439 IX786425:IX786439 ST786425:ST786439 ACP786425:ACP786439 AML786425:AML786439 AWH786425:AWH786439 BGD786425:BGD786439 BPZ786425:BPZ786439 BZV786425:BZV786439 CJR786425:CJR786439 CTN786425:CTN786439 DDJ786425:DDJ786439 DNF786425:DNF786439 DXB786425:DXB786439 EGX786425:EGX786439 EQT786425:EQT786439 FAP786425:FAP786439 FKL786425:FKL786439 FUH786425:FUH786439 GED786425:GED786439 GNZ786425:GNZ786439 GXV786425:GXV786439 HHR786425:HHR786439 HRN786425:HRN786439 IBJ786425:IBJ786439 ILF786425:ILF786439 IVB786425:IVB786439 JEX786425:JEX786439 JOT786425:JOT786439 JYP786425:JYP786439 KIL786425:KIL786439 KSH786425:KSH786439 LCD786425:LCD786439 LLZ786425:LLZ786439 LVV786425:LVV786439 MFR786425:MFR786439 MPN786425:MPN786439 MZJ786425:MZJ786439 NJF786425:NJF786439 NTB786425:NTB786439 OCX786425:OCX786439 OMT786425:OMT786439 OWP786425:OWP786439 PGL786425:PGL786439 PQH786425:PQH786439 QAD786425:QAD786439 QJZ786425:QJZ786439 QTV786425:QTV786439 RDR786425:RDR786439 RNN786425:RNN786439 RXJ786425:RXJ786439 SHF786425:SHF786439 SRB786425:SRB786439 TAX786425:TAX786439 TKT786425:TKT786439 TUP786425:TUP786439 UEL786425:UEL786439 UOH786425:UOH786439 UYD786425:UYD786439 VHZ786425:VHZ786439 VRV786425:VRV786439 WBR786425:WBR786439 WLN786425:WLN786439 WVJ786425:WVJ786439 B851961:B851975 IX851961:IX851975 ST851961:ST851975 ACP851961:ACP851975 AML851961:AML851975 AWH851961:AWH851975 BGD851961:BGD851975 BPZ851961:BPZ851975 BZV851961:BZV851975 CJR851961:CJR851975 CTN851961:CTN851975 DDJ851961:DDJ851975 DNF851961:DNF851975 DXB851961:DXB851975 EGX851961:EGX851975 EQT851961:EQT851975 FAP851961:FAP851975 FKL851961:FKL851975 FUH851961:FUH851975 GED851961:GED851975 GNZ851961:GNZ851975 GXV851961:GXV851975 HHR851961:HHR851975 HRN851961:HRN851975 IBJ851961:IBJ851975 ILF851961:ILF851975 IVB851961:IVB851975 JEX851961:JEX851975 JOT851961:JOT851975 JYP851961:JYP851975 KIL851961:KIL851975 KSH851961:KSH851975 LCD851961:LCD851975 LLZ851961:LLZ851975 LVV851961:LVV851975 MFR851961:MFR851975 MPN851961:MPN851975 MZJ851961:MZJ851975 NJF851961:NJF851975 NTB851961:NTB851975 OCX851961:OCX851975 OMT851961:OMT851975 OWP851961:OWP851975 PGL851961:PGL851975 PQH851961:PQH851975 QAD851961:QAD851975 QJZ851961:QJZ851975 QTV851961:QTV851975 RDR851961:RDR851975 RNN851961:RNN851975 RXJ851961:RXJ851975 SHF851961:SHF851975 SRB851961:SRB851975 TAX851961:TAX851975 TKT851961:TKT851975 TUP851961:TUP851975 UEL851961:UEL851975 UOH851961:UOH851975 UYD851961:UYD851975 VHZ851961:VHZ851975 VRV851961:VRV851975 WBR851961:WBR851975 WLN851961:WLN851975 WVJ851961:WVJ851975 B917497:B917511 IX917497:IX917511 ST917497:ST917511 ACP917497:ACP917511 AML917497:AML917511 AWH917497:AWH917511 BGD917497:BGD917511 BPZ917497:BPZ917511 BZV917497:BZV917511 CJR917497:CJR917511 CTN917497:CTN917511 DDJ917497:DDJ917511 DNF917497:DNF917511 DXB917497:DXB917511 EGX917497:EGX917511 EQT917497:EQT917511 FAP917497:FAP917511 FKL917497:FKL917511 FUH917497:FUH917511 GED917497:GED917511 GNZ917497:GNZ917511 GXV917497:GXV917511 HHR917497:HHR917511 HRN917497:HRN917511 IBJ917497:IBJ917511 ILF917497:ILF917511 IVB917497:IVB917511 JEX917497:JEX917511 JOT917497:JOT917511 JYP917497:JYP917511 KIL917497:KIL917511 KSH917497:KSH917511 LCD917497:LCD917511 LLZ917497:LLZ917511 LVV917497:LVV917511 MFR917497:MFR917511 MPN917497:MPN917511 MZJ917497:MZJ917511 NJF917497:NJF917511 NTB917497:NTB917511 OCX917497:OCX917511 OMT917497:OMT917511 OWP917497:OWP917511 PGL917497:PGL917511 PQH917497:PQH917511 QAD917497:QAD917511 QJZ917497:QJZ917511 QTV917497:QTV917511 RDR917497:RDR917511 RNN917497:RNN917511 RXJ917497:RXJ917511 SHF917497:SHF917511 SRB917497:SRB917511 TAX917497:TAX917511 TKT917497:TKT917511 TUP917497:TUP917511 UEL917497:UEL917511 UOH917497:UOH917511 UYD917497:UYD917511 VHZ917497:VHZ917511 VRV917497:VRV917511 WBR917497:WBR917511 WLN917497:WLN917511 WVJ917497:WVJ917511 B983033:B983047 IX983033:IX983047 ST983033:ST983047 ACP983033:ACP983047 AML983033:AML983047 AWH983033:AWH983047 BGD983033:BGD983047 BPZ983033:BPZ983047 BZV983033:BZV983047 CJR983033:CJR983047 CTN983033:CTN983047 DDJ983033:DDJ983047 DNF983033:DNF983047 DXB983033:DXB983047 EGX983033:EGX983047 EQT983033:EQT983047 FAP983033:FAP983047 FKL983033:FKL983047 FUH983033:FUH983047 GED983033:GED983047 GNZ983033:GNZ983047 GXV983033:GXV983047 HHR983033:HHR983047 HRN983033:HRN983047 IBJ983033:IBJ983047 ILF983033:ILF983047 IVB983033:IVB983047 JEX983033:JEX983047 JOT983033:JOT983047 JYP983033:JYP983047 KIL983033:KIL983047 KSH983033:KSH983047 LCD983033:LCD983047 LLZ983033:LLZ983047 LVV983033:LVV983047 MFR983033:MFR983047 MPN983033:MPN983047 MZJ983033:MZJ983047 NJF983033:NJF983047 NTB983033:NTB983047 OCX983033:OCX983047 OMT983033:OMT983047 OWP983033:OWP983047 PGL983033:PGL983047 PQH983033:PQH983047 QAD983033:QAD983047 QJZ983033:QJZ983047 QTV983033:QTV983047 RDR983033:RDR983047 RNN983033:RNN983047 RXJ983033:RXJ983047 SHF983033:SHF983047 SRB983033:SRB983047 TAX983033:TAX983047 TKT983033:TKT983047 TUP983033:TUP983047 UEL983033:UEL983047 UOH983033:UOH983047 UYD983033:UYD983047 VHZ983033:VHZ983047 VRV983033:VRV983047 WBR983033:WBR983047 WLN983033:WLN983047 WVJ983033:WVJ983047 WVJ2:WVJ16 WLN2:WLN16 WBR2:WBR16 VRV2:VRV16 VHZ2:VHZ16 UYD2:UYD16 UOH2:UOH16 UEL2:UEL16 TUP2:TUP16 TKT2:TKT16 TAX2:TAX16 SRB2:SRB16 SHF2:SHF16 RXJ2:RXJ16 RNN2:RNN16 RDR2:RDR16 QTV2:QTV16 QJZ2:QJZ16 QAD2:QAD16 PQH2:PQH16 PGL2:PGL16 OWP2:OWP16 OMT2:OMT16 OCX2:OCX16 NTB2:NTB16 NJF2:NJF16 MZJ2:MZJ16 MPN2:MPN16 MFR2:MFR16 LVV2:LVV16 LLZ2:LLZ16 LCD2:LCD16 KSH2:KSH16 KIL2:KIL16 JYP2:JYP16 JOT2:JOT16 JEX2:JEX16 IVB2:IVB16 ILF2:ILF16 IBJ2:IBJ16 HRN2:HRN16 HHR2:HHR16 GXV2:GXV16 GNZ2:GNZ16 GED2:GED16 FUH2:FUH16 FKL2:FKL16 FAP2:FAP16 EQT2:EQT16 EGX2:EGX16 DXB2:DXB16 DNF2:DNF16 DDJ2:DDJ16 CTN2:CTN16 CJR2:CJR16 BZV2:BZV16 BPZ2:BPZ16 BGD2:BGD16 AWH2:AWH16 AML2:AML16 ACP2:ACP16 ST2:ST16 IX2:IX16 B2:B16">
      <formula1>"01,02,03,04,05,06,07,08,09,10,11,12"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62"/>
  <sheetViews>
    <sheetView zoomScale="85" zoomScaleNormal="85" workbookViewId="0">
      <selection activeCell="D9" sqref="D9"/>
    </sheetView>
  </sheetViews>
  <sheetFormatPr defaultRowHeight="11.25"/>
  <cols>
    <col min="1" max="1" width="15.83203125" customWidth="1"/>
    <col min="2" max="2" width="11.1640625" customWidth="1"/>
    <col min="3" max="3" width="21.5" customWidth="1"/>
    <col min="4" max="4" width="89.6640625" customWidth="1"/>
    <col min="5" max="5" width="11.6640625" customWidth="1"/>
    <col min="6" max="6" width="12.33203125" customWidth="1"/>
    <col min="7" max="7" width="26.5" customWidth="1"/>
    <col min="8" max="8" width="16.1640625" bestFit="1" customWidth="1"/>
    <col min="9" max="9" width="24" customWidth="1"/>
    <col min="10" max="10" width="38.1640625" customWidth="1"/>
    <col min="11" max="11" width="14" customWidth="1"/>
    <col min="12" max="12" width="38.1640625" customWidth="1"/>
  </cols>
  <sheetData>
    <row r="1" spans="1:13" s="6" customFormat="1" ht="24.75" thickBot="1">
      <c r="A1" s="3" t="s">
        <v>0</v>
      </c>
      <c r="B1" s="4" t="s">
        <v>1</v>
      </c>
      <c r="C1" s="4" t="s">
        <v>2</v>
      </c>
      <c r="D1" s="3" t="s">
        <v>16</v>
      </c>
      <c r="E1" s="3" t="s">
        <v>4</v>
      </c>
      <c r="F1" s="3" t="s">
        <v>5</v>
      </c>
      <c r="G1" s="8" t="s">
        <v>17</v>
      </c>
      <c r="H1" s="3" t="s">
        <v>13</v>
      </c>
      <c r="I1" s="3" t="s">
        <v>14</v>
      </c>
      <c r="J1" s="3" t="s">
        <v>26</v>
      </c>
      <c r="K1" s="3" t="s">
        <v>15</v>
      </c>
      <c r="L1" s="3" t="s">
        <v>27</v>
      </c>
    </row>
    <row r="2" spans="1:13" s="10" customFormat="1" ht="20.100000000000001" customHeight="1" thickTop="1">
      <c r="A2" s="57">
        <v>2013</v>
      </c>
      <c r="B2" s="57">
        <v>7</v>
      </c>
      <c r="C2" s="57" t="s">
        <v>28</v>
      </c>
      <c r="D2" s="57" t="s">
        <v>42</v>
      </c>
      <c r="E2" s="57" t="s">
        <v>32</v>
      </c>
      <c r="F2" s="57" t="s">
        <v>43</v>
      </c>
      <c r="G2" s="58">
        <v>299</v>
      </c>
      <c r="H2" s="57" t="s">
        <v>44</v>
      </c>
      <c r="I2" s="57" t="s">
        <v>1766</v>
      </c>
      <c r="J2" s="57" t="s">
        <v>45</v>
      </c>
      <c r="K2" s="57" t="s">
        <v>46</v>
      </c>
      <c r="L2" s="57" t="s">
        <v>47</v>
      </c>
      <c r="M2" s="20"/>
    </row>
    <row r="3" spans="1:13" s="10" customFormat="1" ht="20.100000000000001" customHeight="1">
      <c r="A3" s="18">
        <v>2013</v>
      </c>
      <c r="B3" s="18">
        <v>7</v>
      </c>
      <c r="C3" s="18" t="s">
        <v>28</v>
      </c>
      <c r="D3" s="18" t="s">
        <v>48</v>
      </c>
      <c r="E3" s="18" t="s">
        <v>49</v>
      </c>
      <c r="F3" s="18" t="s">
        <v>50</v>
      </c>
      <c r="G3" s="17">
        <v>300</v>
      </c>
      <c r="H3" s="18" t="s">
        <v>44</v>
      </c>
      <c r="I3" s="18" t="s">
        <v>1767</v>
      </c>
      <c r="J3" s="18" t="s">
        <v>51</v>
      </c>
      <c r="K3" s="18" t="s">
        <v>46</v>
      </c>
      <c r="L3" s="18" t="s">
        <v>47</v>
      </c>
      <c r="M3" s="20"/>
    </row>
    <row r="4" spans="1:13" s="10" customFormat="1" ht="20.100000000000001" customHeight="1">
      <c r="A4" s="18">
        <v>2013</v>
      </c>
      <c r="B4" s="18">
        <v>7</v>
      </c>
      <c r="C4" s="18" t="s">
        <v>28</v>
      </c>
      <c r="D4" s="18" t="s">
        <v>52</v>
      </c>
      <c r="E4" s="18" t="s">
        <v>32</v>
      </c>
      <c r="F4" s="18" t="s">
        <v>50</v>
      </c>
      <c r="G4" s="17">
        <v>90</v>
      </c>
      <c r="H4" s="18" t="s">
        <v>53</v>
      </c>
      <c r="I4" s="18" t="s">
        <v>1758</v>
      </c>
      <c r="J4" s="18" t="s">
        <v>54</v>
      </c>
      <c r="K4" s="18" t="s">
        <v>46</v>
      </c>
      <c r="L4" s="18" t="s">
        <v>47</v>
      </c>
      <c r="M4" s="20"/>
    </row>
    <row r="5" spans="1:13" s="10" customFormat="1" ht="20.100000000000001" customHeight="1">
      <c r="A5" s="18">
        <v>2013</v>
      </c>
      <c r="B5" s="18">
        <v>7</v>
      </c>
      <c r="C5" s="18" t="s">
        <v>28</v>
      </c>
      <c r="D5" s="18" t="s">
        <v>55</v>
      </c>
      <c r="E5" s="18" t="s">
        <v>56</v>
      </c>
      <c r="F5" s="18" t="s">
        <v>29</v>
      </c>
      <c r="G5" s="17">
        <v>900</v>
      </c>
      <c r="H5" s="18" t="s">
        <v>57</v>
      </c>
      <c r="I5" s="18" t="s">
        <v>1769</v>
      </c>
      <c r="J5" s="18" t="s">
        <v>58</v>
      </c>
      <c r="K5" s="18" t="s">
        <v>46</v>
      </c>
      <c r="L5" s="18" t="s">
        <v>47</v>
      </c>
      <c r="M5" s="20"/>
    </row>
    <row r="6" spans="1:13" s="10" customFormat="1" ht="20.100000000000001" customHeight="1">
      <c r="A6" s="18">
        <v>2013</v>
      </c>
      <c r="B6" s="18">
        <v>7</v>
      </c>
      <c r="C6" s="18" t="s">
        <v>28</v>
      </c>
      <c r="D6" s="18" t="s">
        <v>59</v>
      </c>
      <c r="E6" s="18" t="s">
        <v>56</v>
      </c>
      <c r="F6" s="18" t="s">
        <v>29</v>
      </c>
      <c r="G6" s="17">
        <v>560</v>
      </c>
      <c r="H6" s="18" t="s">
        <v>57</v>
      </c>
      <c r="I6" s="18" t="s">
        <v>1770</v>
      </c>
      <c r="J6" s="18" t="s">
        <v>60</v>
      </c>
      <c r="K6" s="18" t="s">
        <v>46</v>
      </c>
      <c r="L6" s="18" t="s">
        <v>47</v>
      </c>
      <c r="M6" s="20"/>
    </row>
    <row r="7" spans="1:13" s="10" customFormat="1" ht="20.100000000000001" customHeight="1">
      <c r="A7" s="18">
        <v>2013</v>
      </c>
      <c r="B7" s="18">
        <v>7</v>
      </c>
      <c r="C7" s="18" t="s">
        <v>28</v>
      </c>
      <c r="D7" s="18" t="s">
        <v>61</v>
      </c>
      <c r="E7" s="18" t="s">
        <v>56</v>
      </c>
      <c r="F7" s="18" t="s">
        <v>29</v>
      </c>
      <c r="G7" s="17">
        <v>400</v>
      </c>
      <c r="H7" s="18" t="s">
        <v>62</v>
      </c>
      <c r="I7" s="18" t="s">
        <v>1771</v>
      </c>
      <c r="J7" s="18" t="s">
        <v>63</v>
      </c>
      <c r="K7" s="18" t="s">
        <v>30</v>
      </c>
      <c r="L7" s="18" t="s">
        <v>31</v>
      </c>
      <c r="M7" s="20"/>
    </row>
    <row r="8" spans="1:13" s="10" customFormat="1" ht="20.100000000000001" customHeight="1">
      <c r="A8" s="18">
        <v>2013</v>
      </c>
      <c r="B8" s="18">
        <v>7</v>
      </c>
      <c r="C8" s="18" t="s">
        <v>28</v>
      </c>
      <c r="D8" s="18" t="s">
        <v>64</v>
      </c>
      <c r="E8" s="18" t="s">
        <v>56</v>
      </c>
      <c r="F8" s="18" t="s">
        <v>29</v>
      </c>
      <c r="G8" s="17">
        <v>200</v>
      </c>
      <c r="H8" s="18" t="s">
        <v>62</v>
      </c>
      <c r="I8" s="18" t="s">
        <v>1771</v>
      </c>
      <c r="J8" s="18" t="s">
        <v>63</v>
      </c>
      <c r="K8" s="18" t="s">
        <v>30</v>
      </c>
      <c r="L8" s="18" t="s">
        <v>31</v>
      </c>
      <c r="M8" s="20"/>
    </row>
    <row r="9" spans="1:13" s="10" customFormat="1" ht="20.100000000000001" customHeight="1">
      <c r="A9" s="18">
        <v>2013</v>
      </c>
      <c r="B9" s="18">
        <v>11</v>
      </c>
      <c r="C9" s="18" t="s">
        <v>28</v>
      </c>
      <c r="D9" s="18" t="s">
        <v>65</v>
      </c>
      <c r="E9" s="18" t="s">
        <v>32</v>
      </c>
      <c r="F9" s="18" t="s">
        <v>50</v>
      </c>
      <c r="G9" s="17">
        <v>1052</v>
      </c>
      <c r="H9" s="18" t="s">
        <v>66</v>
      </c>
      <c r="I9" s="18" t="s">
        <v>67</v>
      </c>
      <c r="J9" s="18" t="s">
        <v>68</v>
      </c>
      <c r="K9" s="18" t="s">
        <v>46</v>
      </c>
      <c r="L9" s="18" t="s">
        <v>31</v>
      </c>
      <c r="M9" s="20"/>
    </row>
    <row r="10" spans="1:13" s="10" customFormat="1" ht="20.100000000000001" customHeight="1">
      <c r="A10" s="18">
        <v>2013</v>
      </c>
      <c r="B10" s="18">
        <v>11</v>
      </c>
      <c r="C10" s="18" t="s">
        <v>28</v>
      </c>
      <c r="D10" s="18" t="s">
        <v>69</v>
      </c>
      <c r="E10" s="18" t="s">
        <v>32</v>
      </c>
      <c r="F10" s="18" t="s">
        <v>70</v>
      </c>
      <c r="G10" s="17">
        <v>782</v>
      </c>
      <c r="H10" s="18" t="s">
        <v>66</v>
      </c>
      <c r="I10" s="18" t="s">
        <v>67</v>
      </c>
      <c r="J10" s="18" t="s">
        <v>68</v>
      </c>
      <c r="K10" s="18" t="s">
        <v>71</v>
      </c>
      <c r="L10" s="18" t="s">
        <v>72</v>
      </c>
      <c r="M10" s="20"/>
    </row>
    <row r="11" spans="1:13" s="10" customFormat="1" ht="20.100000000000001" customHeight="1">
      <c r="A11" s="18">
        <v>2013</v>
      </c>
      <c r="B11" s="18">
        <v>10</v>
      </c>
      <c r="C11" s="18" t="s">
        <v>28</v>
      </c>
      <c r="D11" s="18" t="s">
        <v>73</v>
      </c>
      <c r="E11" s="18" t="s">
        <v>32</v>
      </c>
      <c r="F11" s="18" t="s">
        <v>70</v>
      </c>
      <c r="G11" s="17">
        <v>120</v>
      </c>
      <c r="H11" s="18" t="s">
        <v>74</v>
      </c>
      <c r="I11" s="18" t="s">
        <v>75</v>
      </c>
      <c r="J11" s="18" t="s">
        <v>76</v>
      </c>
      <c r="K11" s="18" t="s">
        <v>30</v>
      </c>
      <c r="L11" s="18"/>
      <c r="M11" s="20"/>
    </row>
    <row r="12" spans="1:13" s="10" customFormat="1" ht="20.100000000000001" customHeight="1">
      <c r="A12" s="18">
        <v>2013</v>
      </c>
      <c r="B12" s="18">
        <v>12</v>
      </c>
      <c r="C12" s="18" t="s">
        <v>28</v>
      </c>
      <c r="D12" s="18" t="s">
        <v>77</v>
      </c>
      <c r="E12" s="18" t="s">
        <v>32</v>
      </c>
      <c r="F12" s="18" t="s">
        <v>70</v>
      </c>
      <c r="G12" s="17">
        <v>452</v>
      </c>
      <c r="H12" s="18" t="s">
        <v>78</v>
      </c>
      <c r="I12" s="18" t="s">
        <v>79</v>
      </c>
      <c r="J12" s="18" t="s">
        <v>80</v>
      </c>
      <c r="K12" s="18" t="s">
        <v>30</v>
      </c>
      <c r="L12" s="18"/>
      <c r="M12" s="20"/>
    </row>
    <row r="13" spans="1:13" s="10" customFormat="1" ht="20.100000000000001" customHeight="1">
      <c r="A13" s="18">
        <v>2013</v>
      </c>
      <c r="B13" s="18">
        <v>12</v>
      </c>
      <c r="C13" s="18" t="s">
        <v>36</v>
      </c>
      <c r="D13" s="18" t="s">
        <v>37</v>
      </c>
      <c r="E13" s="18" t="s">
        <v>32</v>
      </c>
      <c r="F13" s="18" t="s">
        <v>29</v>
      </c>
      <c r="G13" s="17">
        <v>120</v>
      </c>
      <c r="H13" s="18" t="s">
        <v>34</v>
      </c>
      <c r="I13" s="18" t="s">
        <v>38</v>
      </c>
      <c r="J13" s="18" t="s">
        <v>39</v>
      </c>
      <c r="K13" s="18" t="s">
        <v>35</v>
      </c>
      <c r="L13" s="18" t="s">
        <v>40</v>
      </c>
      <c r="M13" s="20"/>
    </row>
    <row r="14" spans="1:13" s="10" customFormat="1" ht="20.100000000000001" customHeight="1">
      <c r="A14" s="18">
        <v>2013</v>
      </c>
      <c r="B14" s="18">
        <v>11</v>
      </c>
      <c r="C14" s="18" t="s">
        <v>28</v>
      </c>
      <c r="D14" s="18" t="s">
        <v>300</v>
      </c>
      <c r="E14" s="18" t="s">
        <v>32</v>
      </c>
      <c r="F14" s="18" t="s">
        <v>29</v>
      </c>
      <c r="G14" s="17">
        <v>500</v>
      </c>
      <c r="H14" s="18" t="s">
        <v>301</v>
      </c>
      <c r="I14" s="18" t="s">
        <v>302</v>
      </c>
      <c r="J14" s="18" t="s">
        <v>88</v>
      </c>
      <c r="K14" s="18" t="s">
        <v>30</v>
      </c>
      <c r="L14" s="18" t="s">
        <v>31</v>
      </c>
      <c r="M14" s="20"/>
    </row>
    <row r="15" spans="1:13" s="10" customFormat="1" ht="20.100000000000001" customHeight="1">
      <c r="A15" s="18">
        <v>2013</v>
      </c>
      <c r="B15" s="18">
        <v>8</v>
      </c>
      <c r="C15" s="18" t="s">
        <v>28</v>
      </c>
      <c r="D15" s="18" t="s">
        <v>86</v>
      </c>
      <c r="E15" s="18" t="s">
        <v>56</v>
      </c>
      <c r="F15" s="18" t="s">
        <v>50</v>
      </c>
      <c r="G15" s="17">
        <v>1700</v>
      </c>
      <c r="H15" s="18" t="s">
        <v>87</v>
      </c>
      <c r="I15" s="18" t="s">
        <v>1775</v>
      </c>
      <c r="J15" s="18" t="s">
        <v>88</v>
      </c>
      <c r="K15" s="18" t="s">
        <v>46</v>
      </c>
      <c r="L15" s="18" t="s">
        <v>47</v>
      </c>
      <c r="M15" s="20"/>
    </row>
    <row r="16" spans="1:13" s="10" customFormat="1" ht="20.100000000000001" customHeight="1">
      <c r="A16" s="18">
        <v>2013</v>
      </c>
      <c r="B16" s="18">
        <v>8</v>
      </c>
      <c r="C16" s="18" t="s">
        <v>28</v>
      </c>
      <c r="D16" s="18" t="s">
        <v>89</v>
      </c>
      <c r="E16" s="18" t="s">
        <v>56</v>
      </c>
      <c r="F16" s="18" t="s">
        <v>50</v>
      </c>
      <c r="G16" s="17">
        <v>200</v>
      </c>
      <c r="H16" s="18" t="s">
        <v>87</v>
      </c>
      <c r="I16" s="18" t="s">
        <v>1768</v>
      </c>
      <c r="J16" s="18" t="s">
        <v>90</v>
      </c>
      <c r="K16" s="18" t="s">
        <v>46</v>
      </c>
      <c r="L16" s="18" t="s">
        <v>47</v>
      </c>
      <c r="M16" s="20"/>
    </row>
    <row r="17" spans="1:13" s="10" customFormat="1" ht="20.100000000000001" customHeight="1">
      <c r="A17" s="18">
        <v>2013</v>
      </c>
      <c r="B17" s="18">
        <v>8</v>
      </c>
      <c r="C17" s="18" t="s">
        <v>28</v>
      </c>
      <c r="D17" s="18" t="s">
        <v>92</v>
      </c>
      <c r="E17" s="18" t="s">
        <v>56</v>
      </c>
      <c r="F17" s="18" t="s">
        <v>50</v>
      </c>
      <c r="G17" s="17">
        <v>48</v>
      </c>
      <c r="H17" s="18" t="s">
        <v>93</v>
      </c>
      <c r="I17" s="18" t="s">
        <v>94</v>
      </c>
      <c r="J17" s="18" t="s">
        <v>95</v>
      </c>
      <c r="K17" s="18" t="s">
        <v>46</v>
      </c>
      <c r="L17" s="18" t="s">
        <v>47</v>
      </c>
      <c r="M17" s="20"/>
    </row>
    <row r="18" spans="1:13" s="10" customFormat="1" ht="20.100000000000001" customHeight="1">
      <c r="A18" s="18">
        <v>2013</v>
      </c>
      <c r="B18" s="18">
        <v>8</v>
      </c>
      <c r="C18" s="18" t="s">
        <v>28</v>
      </c>
      <c r="D18" s="18" t="s">
        <v>96</v>
      </c>
      <c r="E18" s="18" t="s">
        <v>56</v>
      </c>
      <c r="F18" s="18" t="s">
        <v>50</v>
      </c>
      <c r="G18" s="17">
        <v>68</v>
      </c>
      <c r="H18" s="18" t="s">
        <v>97</v>
      </c>
      <c r="I18" s="18" t="s">
        <v>98</v>
      </c>
      <c r="J18" s="18" t="s">
        <v>99</v>
      </c>
      <c r="K18" s="18" t="s">
        <v>30</v>
      </c>
      <c r="L18" s="18" t="s">
        <v>31</v>
      </c>
      <c r="M18" s="20"/>
    </row>
    <row r="19" spans="1:13" s="10" customFormat="1" ht="20.100000000000001" customHeight="1">
      <c r="A19" s="18">
        <v>2013</v>
      </c>
      <c r="B19" s="18">
        <v>9</v>
      </c>
      <c r="C19" s="18" t="s">
        <v>28</v>
      </c>
      <c r="D19" s="18" t="s">
        <v>119</v>
      </c>
      <c r="E19" s="18" t="s">
        <v>32</v>
      </c>
      <c r="F19" s="18" t="s">
        <v>50</v>
      </c>
      <c r="G19" s="17">
        <v>144</v>
      </c>
      <c r="H19" s="18" t="s">
        <v>120</v>
      </c>
      <c r="I19" s="18" t="s">
        <v>104</v>
      </c>
      <c r="J19" s="18" t="s">
        <v>105</v>
      </c>
      <c r="K19" s="18" t="s">
        <v>30</v>
      </c>
      <c r="L19" s="18" t="s">
        <v>31</v>
      </c>
      <c r="M19" s="20"/>
    </row>
    <row r="20" spans="1:13" s="10" customFormat="1" ht="20.100000000000001" customHeight="1">
      <c r="A20" s="18">
        <v>2013</v>
      </c>
      <c r="B20" s="18">
        <v>8</v>
      </c>
      <c r="C20" s="18" t="s">
        <v>28</v>
      </c>
      <c r="D20" s="18" t="s">
        <v>121</v>
      </c>
      <c r="E20" s="18" t="s">
        <v>32</v>
      </c>
      <c r="F20" s="18" t="s">
        <v>50</v>
      </c>
      <c r="G20" s="17">
        <v>63</v>
      </c>
      <c r="H20" s="18" t="s">
        <v>103</v>
      </c>
      <c r="I20" s="18" t="s">
        <v>104</v>
      </c>
      <c r="J20" s="18" t="s">
        <v>105</v>
      </c>
      <c r="K20" s="18" t="s">
        <v>122</v>
      </c>
      <c r="L20" s="18" t="s">
        <v>123</v>
      </c>
      <c r="M20" s="20"/>
    </row>
    <row r="21" spans="1:13" s="10" customFormat="1" ht="20.100000000000001" customHeight="1">
      <c r="A21" s="18">
        <v>2013</v>
      </c>
      <c r="B21" s="18">
        <v>9</v>
      </c>
      <c r="C21" s="18" t="s">
        <v>28</v>
      </c>
      <c r="D21" s="18" t="s">
        <v>124</v>
      </c>
      <c r="E21" s="18" t="s">
        <v>32</v>
      </c>
      <c r="F21" s="18" t="s">
        <v>50</v>
      </c>
      <c r="G21" s="17">
        <v>92</v>
      </c>
      <c r="H21" s="18" t="s">
        <v>120</v>
      </c>
      <c r="I21" s="18" t="s">
        <v>104</v>
      </c>
      <c r="J21" s="18" t="s">
        <v>105</v>
      </c>
      <c r="K21" s="18" t="s">
        <v>122</v>
      </c>
      <c r="L21" s="18" t="s">
        <v>123</v>
      </c>
      <c r="M21" s="20"/>
    </row>
    <row r="22" spans="1:13" s="10" customFormat="1" ht="20.100000000000001" customHeight="1">
      <c r="A22" s="18">
        <v>2013</v>
      </c>
      <c r="B22" s="18">
        <v>9</v>
      </c>
      <c r="C22" s="18" t="s">
        <v>28</v>
      </c>
      <c r="D22" s="18" t="s">
        <v>125</v>
      </c>
      <c r="E22" s="18" t="s">
        <v>32</v>
      </c>
      <c r="F22" s="18" t="s">
        <v>50</v>
      </c>
      <c r="G22" s="17">
        <v>53</v>
      </c>
      <c r="H22" s="18" t="s">
        <v>120</v>
      </c>
      <c r="I22" s="18" t="s">
        <v>104</v>
      </c>
      <c r="J22" s="18" t="s">
        <v>105</v>
      </c>
      <c r="K22" s="18" t="s">
        <v>122</v>
      </c>
      <c r="L22" s="18" t="s">
        <v>123</v>
      </c>
      <c r="M22" s="20"/>
    </row>
    <row r="23" spans="1:13" s="10" customFormat="1" ht="20.100000000000001" customHeight="1">
      <c r="A23" s="18">
        <v>2013</v>
      </c>
      <c r="B23" s="18">
        <v>9</v>
      </c>
      <c r="C23" s="18" t="s">
        <v>28</v>
      </c>
      <c r="D23" s="18" t="s">
        <v>126</v>
      </c>
      <c r="E23" s="18" t="s">
        <v>32</v>
      </c>
      <c r="F23" s="18" t="s">
        <v>50</v>
      </c>
      <c r="G23" s="17">
        <v>45</v>
      </c>
      <c r="H23" s="18" t="s">
        <v>120</v>
      </c>
      <c r="I23" s="18" t="s">
        <v>104</v>
      </c>
      <c r="J23" s="18" t="s">
        <v>105</v>
      </c>
      <c r="K23" s="18" t="s">
        <v>122</v>
      </c>
      <c r="L23" s="18" t="s">
        <v>123</v>
      </c>
      <c r="M23" s="20"/>
    </row>
    <row r="24" spans="1:13" s="10" customFormat="1" ht="20.100000000000001" customHeight="1">
      <c r="A24" s="18">
        <v>2013</v>
      </c>
      <c r="B24" s="18">
        <v>9</v>
      </c>
      <c r="C24" s="18" t="s">
        <v>28</v>
      </c>
      <c r="D24" s="18" t="s">
        <v>127</v>
      </c>
      <c r="E24" s="18" t="s">
        <v>32</v>
      </c>
      <c r="F24" s="18" t="s">
        <v>50</v>
      </c>
      <c r="G24" s="17">
        <v>24</v>
      </c>
      <c r="H24" s="18" t="s">
        <v>120</v>
      </c>
      <c r="I24" s="18" t="s">
        <v>104</v>
      </c>
      <c r="J24" s="18" t="s">
        <v>105</v>
      </c>
      <c r="K24" s="18" t="s">
        <v>122</v>
      </c>
      <c r="L24" s="18" t="s">
        <v>123</v>
      </c>
      <c r="M24" s="20"/>
    </row>
    <row r="25" spans="1:13" s="10" customFormat="1" ht="20.100000000000001" customHeight="1">
      <c r="A25" s="18">
        <v>2013</v>
      </c>
      <c r="B25" s="18">
        <v>7</v>
      </c>
      <c r="C25" s="18" t="s">
        <v>28</v>
      </c>
      <c r="D25" s="18" t="s">
        <v>128</v>
      </c>
      <c r="E25" s="18" t="s">
        <v>56</v>
      </c>
      <c r="F25" s="18" t="s">
        <v>129</v>
      </c>
      <c r="G25" s="17">
        <v>225</v>
      </c>
      <c r="H25" s="18" t="s">
        <v>108</v>
      </c>
      <c r="I25" s="18" t="s">
        <v>111</v>
      </c>
      <c r="J25" s="18" t="s">
        <v>112</v>
      </c>
      <c r="K25" s="18" t="s">
        <v>46</v>
      </c>
      <c r="L25" s="18" t="s">
        <v>47</v>
      </c>
      <c r="M25" s="20"/>
    </row>
    <row r="26" spans="1:13" s="10" customFormat="1" ht="20.100000000000001" customHeight="1">
      <c r="A26" s="18">
        <v>2013</v>
      </c>
      <c r="B26" s="18">
        <v>8</v>
      </c>
      <c r="C26" s="18" t="s">
        <v>28</v>
      </c>
      <c r="D26" s="18" t="s">
        <v>130</v>
      </c>
      <c r="E26" s="18" t="s">
        <v>56</v>
      </c>
      <c r="F26" s="18" t="s">
        <v>50</v>
      </c>
      <c r="G26" s="17">
        <v>114</v>
      </c>
      <c r="H26" s="18" t="s">
        <v>108</v>
      </c>
      <c r="I26" s="18" t="s">
        <v>111</v>
      </c>
      <c r="J26" s="18" t="s">
        <v>112</v>
      </c>
      <c r="K26" s="18" t="s">
        <v>30</v>
      </c>
      <c r="L26" s="18" t="s">
        <v>31</v>
      </c>
      <c r="M26" s="20"/>
    </row>
    <row r="27" spans="1:13" s="10" customFormat="1" ht="20.100000000000001" customHeight="1">
      <c r="A27" s="18">
        <v>2013</v>
      </c>
      <c r="B27" s="18">
        <v>10</v>
      </c>
      <c r="C27" s="18" t="s">
        <v>28</v>
      </c>
      <c r="D27" s="18" t="s">
        <v>131</v>
      </c>
      <c r="E27" s="18" t="s">
        <v>132</v>
      </c>
      <c r="F27" s="18" t="s">
        <v>129</v>
      </c>
      <c r="G27" s="17">
        <v>395</v>
      </c>
      <c r="H27" s="18" t="s">
        <v>108</v>
      </c>
      <c r="I27" s="18" t="s">
        <v>111</v>
      </c>
      <c r="J27" s="18" t="s">
        <v>112</v>
      </c>
      <c r="K27" s="18" t="s">
        <v>133</v>
      </c>
      <c r="L27" s="18" t="s">
        <v>134</v>
      </c>
      <c r="M27" s="20"/>
    </row>
    <row r="28" spans="1:13" s="10" customFormat="1" ht="20.100000000000001" customHeight="1">
      <c r="A28" s="18">
        <v>2013</v>
      </c>
      <c r="B28" s="18">
        <v>7</v>
      </c>
      <c r="C28" s="18" t="s">
        <v>28</v>
      </c>
      <c r="D28" s="18" t="s">
        <v>135</v>
      </c>
      <c r="E28" s="18" t="s">
        <v>32</v>
      </c>
      <c r="F28" s="18" t="s">
        <v>50</v>
      </c>
      <c r="G28" s="17">
        <v>645</v>
      </c>
      <c r="H28" s="18" t="s">
        <v>136</v>
      </c>
      <c r="I28" s="18" t="s">
        <v>137</v>
      </c>
      <c r="J28" s="18" t="s">
        <v>138</v>
      </c>
      <c r="K28" s="18" t="s">
        <v>30</v>
      </c>
      <c r="L28" s="18" t="s">
        <v>31</v>
      </c>
      <c r="M28" s="20"/>
    </row>
    <row r="29" spans="1:13" s="10" customFormat="1" ht="20.100000000000001" customHeight="1">
      <c r="A29" s="18">
        <v>2013</v>
      </c>
      <c r="B29" s="18">
        <v>7</v>
      </c>
      <c r="C29" s="18" t="s">
        <v>28</v>
      </c>
      <c r="D29" s="18" t="s">
        <v>139</v>
      </c>
      <c r="E29" s="18" t="s">
        <v>32</v>
      </c>
      <c r="F29" s="18" t="s">
        <v>50</v>
      </c>
      <c r="G29" s="17">
        <v>770</v>
      </c>
      <c r="H29" s="18" t="s">
        <v>136</v>
      </c>
      <c r="I29" s="18" t="s">
        <v>137</v>
      </c>
      <c r="J29" s="18" t="s">
        <v>138</v>
      </c>
      <c r="K29" s="18" t="s">
        <v>30</v>
      </c>
      <c r="L29" s="18" t="s">
        <v>31</v>
      </c>
      <c r="M29" s="20"/>
    </row>
    <row r="30" spans="1:13" s="10" customFormat="1" ht="20.100000000000001" customHeight="1">
      <c r="A30" s="18">
        <v>2013</v>
      </c>
      <c r="B30" s="18">
        <v>7</v>
      </c>
      <c r="C30" s="18" t="s">
        <v>28</v>
      </c>
      <c r="D30" s="18" t="s">
        <v>140</v>
      </c>
      <c r="E30" s="18" t="s">
        <v>32</v>
      </c>
      <c r="F30" s="18" t="s">
        <v>50</v>
      </c>
      <c r="G30" s="17">
        <v>952</v>
      </c>
      <c r="H30" s="18" t="s">
        <v>136</v>
      </c>
      <c r="I30" s="18" t="s">
        <v>137</v>
      </c>
      <c r="J30" s="18" t="s">
        <v>138</v>
      </c>
      <c r="K30" s="18" t="s">
        <v>30</v>
      </c>
      <c r="L30" s="18" t="s">
        <v>31</v>
      </c>
      <c r="M30" s="20"/>
    </row>
    <row r="31" spans="1:13" s="10" customFormat="1" ht="20.100000000000001" customHeight="1">
      <c r="A31" s="18">
        <v>2013</v>
      </c>
      <c r="B31" s="18">
        <v>7</v>
      </c>
      <c r="C31" s="18" t="s">
        <v>28</v>
      </c>
      <c r="D31" s="18" t="s">
        <v>141</v>
      </c>
      <c r="E31" s="18" t="s">
        <v>32</v>
      </c>
      <c r="F31" s="18" t="s">
        <v>50</v>
      </c>
      <c r="G31" s="17">
        <v>508</v>
      </c>
      <c r="H31" s="18" t="s">
        <v>136</v>
      </c>
      <c r="I31" s="18" t="s">
        <v>137</v>
      </c>
      <c r="J31" s="18" t="s">
        <v>138</v>
      </c>
      <c r="K31" s="18" t="s">
        <v>30</v>
      </c>
      <c r="L31" s="18" t="s">
        <v>31</v>
      </c>
      <c r="M31" s="20"/>
    </row>
    <row r="32" spans="1:13" s="10" customFormat="1" ht="20.100000000000001" customHeight="1">
      <c r="A32" s="18">
        <v>2013</v>
      </c>
      <c r="B32" s="18">
        <v>8</v>
      </c>
      <c r="C32" s="18" t="s">
        <v>28</v>
      </c>
      <c r="D32" s="18" t="s">
        <v>142</v>
      </c>
      <c r="E32" s="18" t="s">
        <v>56</v>
      </c>
      <c r="F32" s="18" t="s">
        <v>50</v>
      </c>
      <c r="G32" s="17">
        <v>220</v>
      </c>
      <c r="H32" s="18" t="s">
        <v>114</v>
      </c>
      <c r="I32" s="18" t="s">
        <v>115</v>
      </c>
      <c r="J32" s="18" t="s">
        <v>116</v>
      </c>
      <c r="K32" s="18" t="s">
        <v>46</v>
      </c>
      <c r="L32" s="18" t="s">
        <v>47</v>
      </c>
      <c r="M32" s="20"/>
    </row>
    <row r="33" spans="1:13" s="10" customFormat="1" ht="20.100000000000001" customHeight="1">
      <c r="A33" s="18">
        <v>2013</v>
      </c>
      <c r="B33" s="18">
        <v>8</v>
      </c>
      <c r="C33" s="18" t="s">
        <v>84</v>
      </c>
      <c r="D33" s="18" t="s">
        <v>143</v>
      </c>
      <c r="E33" s="18" t="s">
        <v>132</v>
      </c>
      <c r="F33" s="18" t="s">
        <v>43</v>
      </c>
      <c r="G33" s="17">
        <v>220</v>
      </c>
      <c r="H33" s="18" t="s">
        <v>114</v>
      </c>
      <c r="I33" s="18" t="s">
        <v>115</v>
      </c>
      <c r="J33" s="18" t="s">
        <v>116</v>
      </c>
      <c r="K33" s="18" t="s">
        <v>46</v>
      </c>
      <c r="L33" s="18" t="s">
        <v>47</v>
      </c>
      <c r="M33" s="20"/>
    </row>
    <row r="34" spans="1:13" s="10" customFormat="1" ht="20.100000000000001" customHeight="1">
      <c r="A34" s="18">
        <v>2013</v>
      </c>
      <c r="B34" s="18">
        <v>8</v>
      </c>
      <c r="C34" s="18" t="s">
        <v>84</v>
      </c>
      <c r="D34" s="18" t="s">
        <v>144</v>
      </c>
      <c r="E34" s="18" t="s">
        <v>132</v>
      </c>
      <c r="F34" s="18" t="s">
        <v>43</v>
      </c>
      <c r="G34" s="17">
        <v>130</v>
      </c>
      <c r="H34" s="18" t="s">
        <v>114</v>
      </c>
      <c r="I34" s="18" t="s">
        <v>115</v>
      </c>
      <c r="J34" s="18" t="s">
        <v>116</v>
      </c>
      <c r="K34" s="18" t="s">
        <v>46</v>
      </c>
      <c r="L34" s="18" t="s">
        <v>47</v>
      </c>
      <c r="M34" s="20"/>
    </row>
    <row r="35" spans="1:13" s="10" customFormat="1" ht="20.100000000000001" customHeight="1">
      <c r="A35" s="18">
        <v>2013</v>
      </c>
      <c r="B35" s="18">
        <v>8</v>
      </c>
      <c r="C35" s="18" t="s">
        <v>28</v>
      </c>
      <c r="D35" s="18" t="s">
        <v>145</v>
      </c>
      <c r="E35" s="18" t="s">
        <v>132</v>
      </c>
      <c r="F35" s="18" t="s">
        <v>43</v>
      </c>
      <c r="G35" s="17">
        <v>220</v>
      </c>
      <c r="H35" s="18" t="s">
        <v>114</v>
      </c>
      <c r="I35" s="18" t="s">
        <v>115</v>
      </c>
      <c r="J35" s="18" t="s">
        <v>116</v>
      </c>
      <c r="K35" s="18" t="s">
        <v>46</v>
      </c>
      <c r="L35" s="18" t="s">
        <v>47</v>
      </c>
      <c r="M35" s="20"/>
    </row>
    <row r="36" spans="1:13" s="10" customFormat="1" ht="20.100000000000001" customHeight="1">
      <c r="A36" s="18">
        <v>2013</v>
      </c>
      <c r="B36" s="18">
        <v>8</v>
      </c>
      <c r="C36" s="18" t="s">
        <v>84</v>
      </c>
      <c r="D36" s="18" t="s">
        <v>146</v>
      </c>
      <c r="E36" s="18" t="s">
        <v>132</v>
      </c>
      <c r="F36" s="18" t="s">
        <v>43</v>
      </c>
      <c r="G36" s="17">
        <v>170</v>
      </c>
      <c r="H36" s="18" t="s">
        <v>114</v>
      </c>
      <c r="I36" s="18" t="s">
        <v>115</v>
      </c>
      <c r="J36" s="18" t="s">
        <v>116</v>
      </c>
      <c r="K36" s="18" t="s">
        <v>46</v>
      </c>
      <c r="L36" s="18" t="s">
        <v>47</v>
      </c>
      <c r="M36" s="20"/>
    </row>
    <row r="37" spans="1:13" s="10" customFormat="1" ht="20.100000000000001" customHeight="1">
      <c r="A37" s="18">
        <v>2013</v>
      </c>
      <c r="B37" s="18">
        <v>8</v>
      </c>
      <c r="C37" s="18" t="s">
        <v>28</v>
      </c>
      <c r="D37" s="18" t="s">
        <v>147</v>
      </c>
      <c r="E37" s="18" t="s">
        <v>132</v>
      </c>
      <c r="F37" s="18" t="s">
        <v>43</v>
      </c>
      <c r="G37" s="17">
        <v>220</v>
      </c>
      <c r="H37" s="18" t="s">
        <v>114</v>
      </c>
      <c r="I37" s="18" t="s">
        <v>115</v>
      </c>
      <c r="J37" s="18" t="s">
        <v>116</v>
      </c>
      <c r="K37" s="18" t="s">
        <v>46</v>
      </c>
      <c r="L37" s="18" t="s">
        <v>47</v>
      </c>
      <c r="M37" s="20"/>
    </row>
    <row r="38" spans="1:13" s="10" customFormat="1" ht="20.100000000000001" customHeight="1">
      <c r="A38" s="18">
        <v>2013</v>
      </c>
      <c r="B38" s="18">
        <v>8</v>
      </c>
      <c r="C38" s="18" t="s">
        <v>84</v>
      </c>
      <c r="D38" s="18" t="s">
        <v>148</v>
      </c>
      <c r="E38" s="18" t="s">
        <v>132</v>
      </c>
      <c r="F38" s="18" t="s">
        <v>43</v>
      </c>
      <c r="G38" s="17">
        <v>210</v>
      </c>
      <c r="H38" s="18" t="s">
        <v>114</v>
      </c>
      <c r="I38" s="18" t="s">
        <v>115</v>
      </c>
      <c r="J38" s="18" t="s">
        <v>116</v>
      </c>
      <c r="K38" s="18" t="s">
        <v>46</v>
      </c>
      <c r="L38" s="18" t="s">
        <v>47</v>
      </c>
      <c r="M38" s="20"/>
    </row>
    <row r="39" spans="1:13" s="10" customFormat="1" ht="20.100000000000001" customHeight="1">
      <c r="A39" s="18">
        <v>2013</v>
      </c>
      <c r="B39" s="18">
        <v>8</v>
      </c>
      <c r="C39" s="18" t="s">
        <v>28</v>
      </c>
      <c r="D39" s="18" t="s">
        <v>149</v>
      </c>
      <c r="E39" s="18" t="s">
        <v>132</v>
      </c>
      <c r="F39" s="18" t="s">
        <v>43</v>
      </c>
      <c r="G39" s="17">
        <v>170</v>
      </c>
      <c r="H39" s="18" t="s">
        <v>114</v>
      </c>
      <c r="I39" s="18" t="s">
        <v>115</v>
      </c>
      <c r="J39" s="18" t="s">
        <v>116</v>
      </c>
      <c r="K39" s="18" t="s">
        <v>35</v>
      </c>
      <c r="L39" s="18" t="s">
        <v>40</v>
      </c>
      <c r="M39" s="20"/>
    </row>
    <row r="40" spans="1:13" s="10" customFormat="1" ht="20.100000000000001" customHeight="1">
      <c r="A40" s="18">
        <v>2013</v>
      </c>
      <c r="B40" s="18">
        <v>8</v>
      </c>
      <c r="C40" s="18" t="s">
        <v>28</v>
      </c>
      <c r="D40" s="18" t="s">
        <v>150</v>
      </c>
      <c r="E40" s="18" t="s">
        <v>132</v>
      </c>
      <c r="F40" s="18" t="s">
        <v>43</v>
      </c>
      <c r="G40" s="17">
        <v>260</v>
      </c>
      <c r="H40" s="18" t="s">
        <v>114</v>
      </c>
      <c r="I40" s="18" t="s">
        <v>115</v>
      </c>
      <c r="J40" s="18" t="s">
        <v>116</v>
      </c>
      <c r="K40" s="18" t="s">
        <v>35</v>
      </c>
      <c r="L40" s="18" t="s">
        <v>40</v>
      </c>
      <c r="M40" s="20"/>
    </row>
    <row r="41" spans="1:13" s="10" customFormat="1" ht="20.100000000000001" customHeight="1">
      <c r="A41" s="18">
        <v>2013</v>
      </c>
      <c r="B41" s="18">
        <v>12</v>
      </c>
      <c r="C41" s="18" t="s">
        <v>28</v>
      </c>
      <c r="D41" s="18" t="s">
        <v>151</v>
      </c>
      <c r="E41" s="18" t="s">
        <v>56</v>
      </c>
      <c r="F41" s="18" t="s">
        <v>43</v>
      </c>
      <c r="G41" s="17">
        <v>3799</v>
      </c>
      <c r="H41" s="18" t="s">
        <v>152</v>
      </c>
      <c r="I41" s="18" t="s">
        <v>153</v>
      </c>
      <c r="J41" s="18" t="s">
        <v>154</v>
      </c>
      <c r="K41" s="18" t="s">
        <v>35</v>
      </c>
      <c r="L41" s="18" t="s">
        <v>40</v>
      </c>
      <c r="M41" s="20"/>
    </row>
    <row r="42" spans="1:13" s="10" customFormat="1" ht="20.100000000000001" customHeight="1">
      <c r="A42" s="18">
        <v>2013</v>
      </c>
      <c r="B42" s="18">
        <v>12</v>
      </c>
      <c r="C42" s="18" t="s">
        <v>28</v>
      </c>
      <c r="D42" s="18" t="s">
        <v>155</v>
      </c>
      <c r="E42" s="18" t="s">
        <v>56</v>
      </c>
      <c r="F42" s="18" t="s">
        <v>43</v>
      </c>
      <c r="G42" s="17">
        <v>3799</v>
      </c>
      <c r="H42" s="18" t="s">
        <v>152</v>
      </c>
      <c r="I42" s="18" t="s">
        <v>153</v>
      </c>
      <c r="J42" s="18" t="s">
        <v>154</v>
      </c>
      <c r="K42" s="18" t="s">
        <v>35</v>
      </c>
      <c r="L42" s="18" t="s">
        <v>40</v>
      </c>
      <c r="M42" s="20"/>
    </row>
    <row r="43" spans="1:13" s="10" customFormat="1" ht="20.100000000000001" customHeight="1">
      <c r="A43" s="18">
        <v>2013</v>
      </c>
      <c r="B43" s="18">
        <v>12</v>
      </c>
      <c r="C43" s="18" t="s">
        <v>28</v>
      </c>
      <c r="D43" s="18" t="s">
        <v>156</v>
      </c>
      <c r="E43" s="18" t="s">
        <v>56</v>
      </c>
      <c r="F43" s="18" t="s">
        <v>43</v>
      </c>
      <c r="G43" s="17">
        <v>3799</v>
      </c>
      <c r="H43" s="18" t="s">
        <v>152</v>
      </c>
      <c r="I43" s="18" t="s">
        <v>153</v>
      </c>
      <c r="J43" s="18" t="s">
        <v>154</v>
      </c>
      <c r="K43" s="18" t="s">
        <v>35</v>
      </c>
      <c r="L43" s="18" t="s">
        <v>40</v>
      </c>
      <c r="M43" s="20"/>
    </row>
    <row r="44" spans="1:13" s="10" customFormat="1" ht="20.100000000000001" customHeight="1">
      <c r="A44" s="18">
        <v>2013</v>
      </c>
      <c r="B44" s="18">
        <v>12</v>
      </c>
      <c r="C44" s="18" t="s">
        <v>28</v>
      </c>
      <c r="D44" s="18" t="s">
        <v>157</v>
      </c>
      <c r="E44" s="18" t="s">
        <v>56</v>
      </c>
      <c r="F44" s="18" t="s">
        <v>43</v>
      </c>
      <c r="G44" s="17">
        <v>3800</v>
      </c>
      <c r="H44" s="18" t="s">
        <v>152</v>
      </c>
      <c r="I44" s="18" t="s">
        <v>153</v>
      </c>
      <c r="J44" s="18" t="s">
        <v>154</v>
      </c>
      <c r="K44" s="18" t="s">
        <v>35</v>
      </c>
      <c r="L44" s="18" t="s">
        <v>40</v>
      </c>
      <c r="M44" s="20"/>
    </row>
    <row r="45" spans="1:13" s="10" customFormat="1" ht="20.100000000000001" customHeight="1">
      <c r="A45" s="18">
        <v>2013</v>
      </c>
      <c r="B45" s="18">
        <v>12</v>
      </c>
      <c r="C45" s="18" t="s">
        <v>28</v>
      </c>
      <c r="D45" s="18" t="s">
        <v>158</v>
      </c>
      <c r="E45" s="18" t="s">
        <v>56</v>
      </c>
      <c r="F45" s="18" t="s">
        <v>43</v>
      </c>
      <c r="G45" s="17">
        <v>3800</v>
      </c>
      <c r="H45" s="18" t="s">
        <v>152</v>
      </c>
      <c r="I45" s="18" t="s">
        <v>153</v>
      </c>
      <c r="J45" s="18" t="s">
        <v>154</v>
      </c>
      <c r="K45" s="18" t="s">
        <v>35</v>
      </c>
      <c r="L45" s="18" t="s">
        <v>40</v>
      </c>
      <c r="M45" s="20"/>
    </row>
    <row r="46" spans="1:13" s="10" customFormat="1" ht="20.100000000000001" customHeight="1">
      <c r="A46" s="18">
        <v>2013</v>
      </c>
      <c r="B46" s="18">
        <v>12</v>
      </c>
      <c r="C46" s="18" t="s">
        <v>28</v>
      </c>
      <c r="D46" s="18" t="s">
        <v>159</v>
      </c>
      <c r="E46" s="18" t="s">
        <v>56</v>
      </c>
      <c r="F46" s="18" t="s">
        <v>43</v>
      </c>
      <c r="G46" s="17">
        <v>4934</v>
      </c>
      <c r="H46" s="18" t="s">
        <v>152</v>
      </c>
      <c r="I46" s="18" t="s">
        <v>153</v>
      </c>
      <c r="J46" s="18" t="s">
        <v>154</v>
      </c>
      <c r="K46" s="18" t="s">
        <v>35</v>
      </c>
      <c r="L46" s="18" t="s">
        <v>40</v>
      </c>
      <c r="M46" s="20"/>
    </row>
    <row r="47" spans="1:13" s="10" customFormat="1" ht="20.100000000000001" customHeight="1">
      <c r="A47" s="18">
        <v>2013</v>
      </c>
      <c r="B47" s="18">
        <v>12</v>
      </c>
      <c r="C47" s="18" t="s">
        <v>28</v>
      </c>
      <c r="D47" s="18" t="s">
        <v>160</v>
      </c>
      <c r="E47" s="18" t="s">
        <v>56</v>
      </c>
      <c r="F47" s="18" t="s">
        <v>43</v>
      </c>
      <c r="G47" s="17">
        <v>4934</v>
      </c>
      <c r="H47" s="18" t="s">
        <v>152</v>
      </c>
      <c r="I47" s="18" t="s">
        <v>153</v>
      </c>
      <c r="J47" s="18" t="s">
        <v>154</v>
      </c>
      <c r="K47" s="18" t="s">
        <v>35</v>
      </c>
      <c r="L47" s="18" t="s">
        <v>40</v>
      </c>
      <c r="M47" s="20"/>
    </row>
    <row r="48" spans="1:13" s="10" customFormat="1" ht="20.100000000000001" customHeight="1">
      <c r="A48" s="18">
        <v>2013</v>
      </c>
      <c r="B48" s="18">
        <v>12</v>
      </c>
      <c r="C48" s="18" t="s">
        <v>28</v>
      </c>
      <c r="D48" s="18" t="s">
        <v>161</v>
      </c>
      <c r="E48" s="18" t="s">
        <v>56</v>
      </c>
      <c r="F48" s="18" t="s">
        <v>43</v>
      </c>
      <c r="G48" s="17">
        <v>4935</v>
      </c>
      <c r="H48" s="18" t="s">
        <v>152</v>
      </c>
      <c r="I48" s="18" t="s">
        <v>153</v>
      </c>
      <c r="J48" s="18" t="s">
        <v>154</v>
      </c>
      <c r="K48" s="18" t="s">
        <v>35</v>
      </c>
      <c r="L48" s="18" t="s">
        <v>40</v>
      </c>
      <c r="M48" s="20"/>
    </row>
    <row r="49" spans="1:13" s="10" customFormat="1" ht="20.100000000000001" customHeight="1">
      <c r="A49" s="18">
        <v>2013</v>
      </c>
      <c r="B49" s="18">
        <v>12</v>
      </c>
      <c r="C49" s="18" t="s">
        <v>28</v>
      </c>
      <c r="D49" s="18" t="s">
        <v>162</v>
      </c>
      <c r="E49" s="18" t="s">
        <v>56</v>
      </c>
      <c r="F49" s="18" t="s">
        <v>43</v>
      </c>
      <c r="G49" s="17">
        <v>4935</v>
      </c>
      <c r="H49" s="18" t="s">
        <v>152</v>
      </c>
      <c r="I49" s="18" t="s">
        <v>153</v>
      </c>
      <c r="J49" s="18" t="s">
        <v>154</v>
      </c>
      <c r="K49" s="18" t="s">
        <v>35</v>
      </c>
      <c r="L49" s="18" t="s">
        <v>40</v>
      </c>
      <c r="M49" s="20"/>
    </row>
    <row r="50" spans="1:13" s="10" customFormat="1" ht="20.100000000000001" customHeight="1">
      <c r="A50" s="18">
        <v>2013</v>
      </c>
      <c r="B50" s="18">
        <v>12</v>
      </c>
      <c r="C50" s="18" t="s">
        <v>28</v>
      </c>
      <c r="D50" s="18" t="s">
        <v>163</v>
      </c>
      <c r="E50" s="18" t="s">
        <v>56</v>
      </c>
      <c r="F50" s="18" t="s">
        <v>43</v>
      </c>
      <c r="G50" s="17">
        <v>4935</v>
      </c>
      <c r="H50" s="18" t="s">
        <v>152</v>
      </c>
      <c r="I50" s="18" t="s">
        <v>153</v>
      </c>
      <c r="J50" s="18" t="s">
        <v>154</v>
      </c>
      <c r="K50" s="18" t="s">
        <v>35</v>
      </c>
      <c r="L50" s="18" t="s">
        <v>40</v>
      </c>
      <c r="M50" s="20"/>
    </row>
    <row r="51" spans="1:13" s="10" customFormat="1" ht="20.100000000000001" customHeight="1">
      <c r="A51" s="18">
        <v>2013</v>
      </c>
      <c r="B51" s="18">
        <v>12</v>
      </c>
      <c r="C51" s="18" t="s">
        <v>28</v>
      </c>
      <c r="D51" s="18" t="s">
        <v>164</v>
      </c>
      <c r="E51" s="18" t="s">
        <v>56</v>
      </c>
      <c r="F51" s="18" t="s">
        <v>43</v>
      </c>
      <c r="G51" s="17">
        <v>4432</v>
      </c>
      <c r="H51" s="18" t="s">
        <v>152</v>
      </c>
      <c r="I51" s="18" t="s">
        <v>153</v>
      </c>
      <c r="J51" s="18" t="s">
        <v>154</v>
      </c>
      <c r="K51" s="18" t="s">
        <v>35</v>
      </c>
      <c r="L51" s="18" t="s">
        <v>40</v>
      </c>
      <c r="M51" s="20"/>
    </row>
    <row r="52" spans="1:13" s="10" customFormat="1" ht="20.100000000000001" customHeight="1">
      <c r="A52" s="18">
        <v>2013</v>
      </c>
      <c r="B52" s="18">
        <v>12</v>
      </c>
      <c r="C52" s="18" t="s">
        <v>28</v>
      </c>
      <c r="D52" s="18" t="s">
        <v>165</v>
      </c>
      <c r="E52" s="18" t="s">
        <v>56</v>
      </c>
      <c r="F52" s="18" t="s">
        <v>43</v>
      </c>
      <c r="G52" s="17">
        <v>4432</v>
      </c>
      <c r="H52" s="18" t="s">
        <v>152</v>
      </c>
      <c r="I52" s="18" t="s">
        <v>153</v>
      </c>
      <c r="J52" s="18" t="s">
        <v>154</v>
      </c>
      <c r="K52" s="18" t="s">
        <v>35</v>
      </c>
      <c r="L52" s="18" t="s">
        <v>40</v>
      </c>
      <c r="M52" s="20"/>
    </row>
    <row r="53" spans="1:13" s="10" customFormat="1" ht="20.100000000000001" customHeight="1">
      <c r="A53" s="18">
        <v>2013</v>
      </c>
      <c r="B53" s="18">
        <v>12</v>
      </c>
      <c r="C53" s="18" t="s">
        <v>28</v>
      </c>
      <c r="D53" s="18" t="s">
        <v>166</v>
      </c>
      <c r="E53" s="18" t="s">
        <v>56</v>
      </c>
      <c r="F53" s="18" t="s">
        <v>43</v>
      </c>
      <c r="G53" s="17">
        <v>4432</v>
      </c>
      <c r="H53" s="18" t="s">
        <v>152</v>
      </c>
      <c r="I53" s="18" t="s">
        <v>153</v>
      </c>
      <c r="J53" s="18" t="s">
        <v>154</v>
      </c>
      <c r="K53" s="18" t="s">
        <v>35</v>
      </c>
      <c r="L53" s="18" t="s">
        <v>40</v>
      </c>
      <c r="M53" s="20"/>
    </row>
    <row r="54" spans="1:13" s="10" customFormat="1" ht="20.100000000000001" customHeight="1">
      <c r="A54" s="18">
        <v>2013</v>
      </c>
      <c r="B54" s="18">
        <v>12</v>
      </c>
      <c r="C54" s="18" t="s">
        <v>28</v>
      </c>
      <c r="D54" s="18" t="s">
        <v>167</v>
      </c>
      <c r="E54" s="18" t="s">
        <v>56</v>
      </c>
      <c r="F54" s="18" t="s">
        <v>43</v>
      </c>
      <c r="G54" s="17">
        <v>4432</v>
      </c>
      <c r="H54" s="18" t="s">
        <v>152</v>
      </c>
      <c r="I54" s="18" t="s">
        <v>153</v>
      </c>
      <c r="J54" s="18" t="s">
        <v>154</v>
      </c>
      <c r="K54" s="18" t="s">
        <v>35</v>
      </c>
      <c r="L54" s="18" t="s">
        <v>40</v>
      </c>
      <c r="M54" s="20"/>
    </row>
    <row r="55" spans="1:13" s="10" customFormat="1" ht="20.100000000000001" customHeight="1">
      <c r="A55" s="18">
        <v>2013</v>
      </c>
      <c r="B55" s="18">
        <v>12</v>
      </c>
      <c r="C55" s="18" t="s">
        <v>28</v>
      </c>
      <c r="D55" s="18" t="s">
        <v>168</v>
      </c>
      <c r="E55" s="18" t="s">
        <v>56</v>
      </c>
      <c r="F55" s="18" t="s">
        <v>43</v>
      </c>
      <c r="G55" s="17">
        <v>4432</v>
      </c>
      <c r="H55" s="18" t="s">
        <v>152</v>
      </c>
      <c r="I55" s="18" t="s">
        <v>153</v>
      </c>
      <c r="J55" s="18" t="s">
        <v>154</v>
      </c>
      <c r="K55" s="18" t="s">
        <v>35</v>
      </c>
      <c r="L55" s="18" t="s">
        <v>40</v>
      </c>
      <c r="M55" s="20"/>
    </row>
    <row r="56" spans="1:13" s="10" customFormat="1" ht="20.100000000000001" customHeight="1">
      <c r="A56" s="18">
        <v>2013</v>
      </c>
      <c r="B56" s="18">
        <v>12</v>
      </c>
      <c r="C56" s="18" t="s">
        <v>28</v>
      </c>
      <c r="D56" s="18" t="s">
        <v>169</v>
      </c>
      <c r="E56" s="18" t="s">
        <v>56</v>
      </c>
      <c r="F56" s="18" t="s">
        <v>43</v>
      </c>
      <c r="G56" s="17">
        <v>4433</v>
      </c>
      <c r="H56" s="18" t="s">
        <v>152</v>
      </c>
      <c r="I56" s="18" t="s">
        <v>153</v>
      </c>
      <c r="J56" s="18" t="s">
        <v>154</v>
      </c>
      <c r="K56" s="18" t="s">
        <v>35</v>
      </c>
      <c r="L56" s="18" t="s">
        <v>40</v>
      </c>
      <c r="M56" s="20"/>
    </row>
    <row r="57" spans="1:13" s="10" customFormat="1" ht="20.100000000000001" customHeight="1">
      <c r="A57" s="18">
        <v>2013</v>
      </c>
      <c r="B57" s="18">
        <v>7</v>
      </c>
      <c r="C57" s="18" t="s">
        <v>173</v>
      </c>
      <c r="D57" s="18" t="s">
        <v>1760</v>
      </c>
      <c r="E57" s="18" t="s">
        <v>56</v>
      </c>
      <c r="F57" s="18" t="s">
        <v>43</v>
      </c>
      <c r="G57" s="17">
        <v>1200</v>
      </c>
      <c r="H57" s="18" t="s">
        <v>1761</v>
      </c>
      <c r="I57" s="18" t="s">
        <v>1762</v>
      </c>
      <c r="J57" s="18" t="s">
        <v>170</v>
      </c>
      <c r="K57" s="18" t="s">
        <v>35</v>
      </c>
      <c r="L57" s="18" t="s">
        <v>40</v>
      </c>
    </row>
    <row r="58" spans="1:13" s="10" customFormat="1" ht="20.100000000000001" customHeight="1">
      <c r="A58" s="18">
        <v>2013</v>
      </c>
      <c r="B58" s="18">
        <v>7</v>
      </c>
      <c r="C58" s="18" t="s">
        <v>173</v>
      </c>
      <c r="D58" s="18" t="s">
        <v>1763</v>
      </c>
      <c r="E58" s="18" t="s">
        <v>56</v>
      </c>
      <c r="F58" s="18" t="s">
        <v>43</v>
      </c>
      <c r="G58" s="17">
        <v>1300</v>
      </c>
      <c r="H58" s="18" t="s">
        <v>1761</v>
      </c>
      <c r="I58" s="18" t="s">
        <v>1762</v>
      </c>
      <c r="J58" s="18" t="s">
        <v>170</v>
      </c>
      <c r="K58" s="18" t="s">
        <v>35</v>
      </c>
      <c r="L58" s="18" t="s">
        <v>40</v>
      </c>
    </row>
    <row r="59" spans="1:13" s="10" customFormat="1" ht="20.100000000000001" customHeight="1">
      <c r="A59" s="18">
        <v>2013</v>
      </c>
      <c r="B59" s="18">
        <v>7</v>
      </c>
      <c r="C59" s="18" t="s">
        <v>173</v>
      </c>
      <c r="D59" s="18" t="s">
        <v>1764</v>
      </c>
      <c r="E59" s="18" t="s">
        <v>56</v>
      </c>
      <c r="F59" s="18" t="s">
        <v>43</v>
      </c>
      <c r="G59" s="17">
        <v>1400</v>
      </c>
      <c r="H59" s="18" t="s">
        <v>1761</v>
      </c>
      <c r="I59" s="18" t="s">
        <v>1762</v>
      </c>
      <c r="J59" s="18" t="s">
        <v>170</v>
      </c>
      <c r="K59" s="18" t="s">
        <v>35</v>
      </c>
      <c r="L59" s="18" t="s">
        <v>40</v>
      </c>
    </row>
    <row r="60" spans="1:13" s="10" customFormat="1" ht="20.100000000000001" customHeight="1">
      <c r="A60" s="18">
        <v>2013</v>
      </c>
      <c r="B60" s="18">
        <v>7</v>
      </c>
      <c r="C60" s="18" t="s">
        <v>173</v>
      </c>
      <c r="D60" s="18" t="s">
        <v>1765</v>
      </c>
      <c r="E60" s="18" t="s">
        <v>132</v>
      </c>
      <c r="F60" s="18" t="s">
        <v>43</v>
      </c>
      <c r="G60" s="17">
        <v>80</v>
      </c>
      <c r="H60" s="18" t="s">
        <v>1761</v>
      </c>
      <c r="I60" s="18" t="s">
        <v>171</v>
      </c>
      <c r="J60" s="18" t="s">
        <v>172</v>
      </c>
      <c r="K60" s="18" t="s">
        <v>35</v>
      </c>
      <c r="L60" s="18" t="s">
        <v>40</v>
      </c>
    </row>
    <row r="61" spans="1:13" s="10" customFormat="1" ht="20.100000000000001" customHeight="1">
      <c r="A61" s="18">
        <v>2013</v>
      </c>
      <c r="B61" s="18">
        <v>8</v>
      </c>
      <c r="C61" s="18" t="s">
        <v>173</v>
      </c>
      <c r="D61" s="18" t="s">
        <v>174</v>
      </c>
      <c r="E61" s="18" t="s">
        <v>32</v>
      </c>
      <c r="F61" s="18" t="s">
        <v>50</v>
      </c>
      <c r="G61" s="17">
        <v>40</v>
      </c>
      <c r="H61" s="18" t="s">
        <v>175</v>
      </c>
      <c r="I61" s="18" t="s">
        <v>1772</v>
      </c>
      <c r="J61" s="18" t="s">
        <v>176</v>
      </c>
      <c r="K61" s="18" t="s">
        <v>71</v>
      </c>
      <c r="L61" s="18" t="s">
        <v>72</v>
      </c>
      <c r="M61" s="20"/>
    </row>
    <row r="62" spans="1:13" s="10" customFormat="1" ht="20.100000000000001" customHeight="1">
      <c r="A62" s="18">
        <v>2013</v>
      </c>
      <c r="B62" s="18">
        <v>10</v>
      </c>
      <c r="C62" s="18" t="s">
        <v>28</v>
      </c>
      <c r="D62" s="18" t="s">
        <v>177</v>
      </c>
      <c r="E62" s="18" t="s">
        <v>56</v>
      </c>
      <c r="F62" s="18" t="s">
        <v>50</v>
      </c>
      <c r="G62" s="17">
        <v>1500</v>
      </c>
      <c r="H62" s="18" t="s">
        <v>178</v>
      </c>
      <c r="I62" s="18" t="s">
        <v>1773</v>
      </c>
      <c r="J62" s="18" t="s">
        <v>179</v>
      </c>
      <c r="K62" s="18" t="s">
        <v>71</v>
      </c>
      <c r="L62" s="18" t="s">
        <v>72</v>
      </c>
      <c r="M62" s="20"/>
    </row>
    <row r="63" spans="1:13" s="10" customFormat="1" ht="20.100000000000001" customHeight="1">
      <c r="A63" s="18">
        <v>2013</v>
      </c>
      <c r="B63" s="18">
        <v>9</v>
      </c>
      <c r="C63" s="18" t="s">
        <v>28</v>
      </c>
      <c r="D63" s="18" t="s">
        <v>180</v>
      </c>
      <c r="E63" s="18" t="s">
        <v>32</v>
      </c>
      <c r="F63" s="18" t="s">
        <v>50</v>
      </c>
      <c r="G63" s="17">
        <v>400</v>
      </c>
      <c r="H63" s="18" t="s">
        <v>181</v>
      </c>
      <c r="I63" s="18" t="s">
        <v>182</v>
      </c>
      <c r="J63" s="18" t="s">
        <v>183</v>
      </c>
      <c r="K63" s="18" t="s">
        <v>46</v>
      </c>
      <c r="L63" s="18" t="s">
        <v>47</v>
      </c>
      <c r="M63" s="20"/>
    </row>
    <row r="64" spans="1:13" s="10" customFormat="1" ht="20.100000000000001" customHeight="1">
      <c r="A64" s="18">
        <v>2013</v>
      </c>
      <c r="B64" s="18">
        <v>7</v>
      </c>
      <c r="C64" s="18" t="s">
        <v>28</v>
      </c>
      <c r="D64" s="18" t="s">
        <v>184</v>
      </c>
      <c r="E64" s="18" t="s">
        <v>32</v>
      </c>
      <c r="F64" s="18" t="s">
        <v>50</v>
      </c>
      <c r="G64" s="17">
        <v>2000</v>
      </c>
      <c r="H64" s="18" t="s">
        <v>185</v>
      </c>
      <c r="I64" s="18" t="s">
        <v>186</v>
      </c>
      <c r="J64" s="18" t="s">
        <v>187</v>
      </c>
      <c r="K64" s="18" t="s">
        <v>30</v>
      </c>
      <c r="L64" s="18" t="s">
        <v>31</v>
      </c>
      <c r="M64" s="20"/>
    </row>
    <row r="65" spans="1:13" s="10" customFormat="1" ht="20.100000000000001" customHeight="1">
      <c r="A65" s="18">
        <v>2013</v>
      </c>
      <c r="B65" s="18">
        <v>10</v>
      </c>
      <c r="C65" s="18" t="s">
        <v>28</v>
      </c>
      <c r="D65" s="18" t="s">
        <v>188</v>
      </c>
      <c r="E65" s="18" t="s">
        <v>32</v>
      </c>
      <c r="F65" s="18" t="s">
        <v>50</v>
      </c>
      <c r="G65" s="17">
        <v>70</v>
      </c>
      <c r="H65" s="18" t="s">
        <v>189</v>
      </c>
      <c r="I65" s="18" t="s">
        <v>190</v>
      </c>
      <c r="J65" s="18" t="s">
        <v>191</v>
      </c>
      <c r="K65" s="18" t="s">
        <v>30</v>
      </c>
      <c r="L65" s="18" t="s">
        <v>31</v>
      </c>
      <c r="M65" s="20"/>
    </row>
    <row r="66" spans="1:13" s="10" customFormat="1" ht="20.100000000000001" customHeight="1">
      <c r="A66" s="18">
        <v>2013</v>
      </c>
      <c r="B66" s="18">
        <v>7</v>
      </c>
      <c r="C66" s="18" t="s">
        <v>28</v>
      </c>
      <c r="D66" s="18" t="s">
        <v>195</v>
      </c>
      <c r="E66" s="18" t="s">
        <v>56</v>
      </c>
      <c r="F66" s="18" t="s">
        <v>29</v>
      </c>
      <c r="G66" s="17">
        <v>3107</v>
      </c>
      <c r="H66" s="18" t="s">
        <v>196</v>
      </c>
      <c r="I66" s="18" t="s">
        <v>197</v>
      </c>
      <c r="J66" s="18" t="s">
        <v>198</v>
      </c>
      <c r="K66" s="18" t="s">
        <v>46</v>
      </c>
      <c r="L66" s="18" t="s">
        <v>47</v>
      </c>
      <c r="M66" s="20"/>
    </row>
    <row r="67" spans="1:13" s="10" customFormat="1" ht="20.100000000000001" customHeight="1">
      <c r="A67" s="18">
        <v>2013</v>
      </c>
      <c r="B67" s="18">
        <v>8</v>
      </c>
      <c r="C67" s="18" t="s">
        <v>28</v>
      </c>
      <c r="D67" s="18" t="s">
        <v>199</v>
      </c>
      <c r="E67" s="18" t="s">
        <v>56</v>
      </c>
      <c r="F67" s="18" t="s">
        <v>50</v>
      </c>
      <c r="G67" s="17">
        <v>154</v>
      </c>
      <c r="H67" s="18" t="s">
        <v>196</v>
      </c>
      <c r="I67" s="18" t="s">
        <v>192</v>
      </c>
      <c r="J67" s="18" t="s">
        <v>200</v>
      </c>
      <c r="K67" s="18" t="s">
        <v>30</v>
      </c>
      <c r="L67" s="18" t="s">
        <v>31</v>
      </c>
      <c r="M67" s="20"/>
    </row>
    <row r="68" spans="1:13" s="10" customFormat="1" ht="20.100000000000001" customHeight="1">
      <c r="A68" s="18">
        <v>2013</v>
      </c>
      <c r="B68" s="18">
        <v>8</v>
      </c>
      <c r="C68" s="18" t="s">
        <v>28</v>
      </c>
      <c r="D68" s="18" t="s">
        <v>201</v>
      </c>
      <c r="E68" s="18" t="s">
        <v>56</v>
      </c>
      <c r="F68" s="18" t="s">
        <v>50</v>
      </c>
      <c r="G68" s="17">
        <v>276</v>
      </c>
      <c r="H68" s="18" t="s">
        <v>196</v>
      </c>
      <c r="I68" s="18" t="s">
        <v>193</v>
      </c>
      <c r="J68" s="18" t="s">
        <v>194</v>
      </c>
      <c r="K68" s="18" t="s">
        <v>30</v>
      </c>
      <c r="L68" s="18" t="s">
        <v>31</v>
      </c>
      <c r="M68" s="20"/>
    </row>
    <row r="69" spans="1:13" s="10" customFormat="1" ht="20.100000000000001" customHeight="1">
      <c r="A69" s="18">
        <v>2013</v>
      </c>
      <c r="B69" s="18">
        <v>9</v>
      </c>
      <c r="C69" s="18" t="s">
        <v>84</v>
      </c>
      <c r="D69" s="18" t="s">
        <v>202</v>
      </c>
      <c r="E69" s="18" t="s">
        <v>56</v>
      </c>
      <c r="F69" s="18" t="s">
        <v>50</v>
      </c>
      <c r="G69" s="17">
        <v>276</v>
      </c>
      <c r="H69" s="18" t="s">
        <v>196</v>
      </c>
      <c r="I69" s="18" t="s">
        <v>193</v>
      </c>
      <c r="J69" s="18" t="s">
        <v>194</v>
      </c>
      <c r="K69" s="18" t="s">
        <v>30</v>
      </c>
      <c r="L69" s="18" t="s">
        <v>31</v>
      </c>
      <c r="M69" s="20"/>
    </row>
    <row r="70" spans="1:13" s="10" customFormat="1" ht="20.100000000000001" customHeight="1">
      <c r="A70" s="18">
        <v>2013</v>
      </c>
      <c r="B70" s="18">
        <v>8</v>
      </c>
      <c r="C70" s="18" t="s">
        <v>84</v>
      </c>
      <c r="D70" s="18" t="s">
        <v>203</v>
      </c>
      <c r="E70" s="18" t="s">
        <v>56</v>
      </c>
      <c r="F70" s="18" t="s">
        <v>29</v>
      </c>
      <c r="G70" s="17">
        <v>528</v>
      </c>
      <c r="H70" s="18" t="s">
        <v>204</v>
      </c>
      <c r="I70" s="18" t="s">
        <v>205</v>
      </c>
      <c r="J70" s="18" t="s">
        <v>206</v>
      </c>
      <c r="K70" s="18" t="s">
        <v>46</v>
      </c>
      <c r="L70" s="18" t="s">
        <v>47</v>
      </c>
      <c r="M70" s="20"/>
    </row>
    <row r="71" spans="1:13" s="10" customFormat="1" ht="20.100000000000001" customHeight="1">
      <c r="A71" s="18">
        <v>2013</v>
      </c>
      <c r="B71" s="18">
        <v>11</v>
      </c>
      <c r="C71" s="18" t="s">
        <v>84</v>
      </c>
      <c r="D71" s="18" t="s">
        <v>207</v>
      </c>
      <c r="E71" s="18" t="s">
        <v>132</v>
      </c>
      <c r="F71" s="18" t="s">
        <v>29</v>
      </c>
      <c r="G71" s="17">
        <v>600</v>
      </c>
      <c r="H71" s="18" t="s">
        <v>208</v>
      </c>
      <c r="I71" s="18" t="s">
        <v>209</v>
      </c>
      <c r="J71" s="18" t="s">
        <v>210</v>
      </c>
      <c r="K71" s="18" t="s">
        <v>46</v>
      </c>
      <c r="L71" s="18" t="s">
        <v>47</v>
      </c>
      <c r="M71" s="20"/>
    </row>
    <row r="72" spans="1:13" s="10" customFormat="1" ht="20.100000000000001" customHeight="1">
      <c r="A72" s="18">
        <v>2013</v>
      </c>
      <c r="B72" s="18">
        <v>11</v>
      </c>
      <c r="C72" s="18" t="s">
        <v>84</v>
      </c>
      <c r="D72" s="18" t="s">
        <v>211</v>
      </c>
      <c r="E72" s="18" t="s">
        <v>132</v>
      </c>
      <c r="F72" s="18" t="s">
        <v>29</v>
      </c>
      <c r="G72" s="17">
        <v>700</v>
      </c>
      <c r="H72" s="18" t="s">
        <v>208</v>
      </c>
      <c r="I72" s="18" t="s">
        <v>212</v>
      </c>
      <c r="J72" s="18" t="s">
        <v>213</v>
      </c>
      <c r="K72" s="18" t="s">
        <v>46</v>
      </c>
      <c r="L72" s="18" t="s">
        <v>47</v>
      </c>
      <c r="M72" s="20"/>
    </row>
    <row r="73" spans="1:13" s="10" customFormat="1" ht="20.100000000000001" customHeight="1">
      <c r="A73" s="18">
        <v>2013</v>
      </c>
      <c r="B73" s="18">
        <v>7</v>
      </c>
      <c r="C73" s="18" t="s">
        <v>28</v>
      </c>
      <c r="D73" s="18" t="s">
        <v>214</v>
      </c>
      <c r="E73" s="18" t="s">
        <v>132</v>
      </c>
      <c r="F73" s="18" t="s">
        <v>29</v>
      </c>
      <c r="G73" s="17">
        <v>550</v>
      </c>
      <c r="H73" s="18" t="s">
        <v>208</v>
      </c>
      <c r="I73" s="18" t="s">
        <v>212</v>
      </c>
      <c r="J73" s="18" t="s">
        <v>213</v>
      </c>
      <c r="K73" s="18" t="s">
        <v>46</v>
      </c>
      <c r="L73" s="18" t="s">
        <v>47</v>
      </c>
      <c r="M73" s="20"/>
    </row>
    <row r="74" spans="1:13" s="10" customFormat="1" ht="20.100000000000001" customHeight="1">
      <c r="A74" s="18">
        <v>2013</v>
      </c>
      <c r="B74" s="18">
        <v>7</v>
      </c>
      <c r="C74" s="18" t="s">
        <v>28</v>
      </c>
      <c r="D74" s="18" t="s">
        <v>215</v>
      </c>
      <c r="E74" s="18" t="s">
        <v>56</v>
      </c>
      <c r="F74" s="18" t="s">
        <v>70</v>
      </c>
      <c r="G74" s="17">
        <v>220</v>
      </c>
      <c r="H74" s="18" t="s">
        <v>208</v>
      </c>
      <c r="I74" s="18" t="s">
        <v>216</v>
      </c>
      <c r="J74" s="18" t="s">
        <v>217</v>
      </c>
      <c r="K74" s="18" t="s">
        <v>30</v>
      </c>
      <c r="L74" s="18" t="s">
        <v>31</v>
      </c>
      <c r="M74" s="20"/>
    </row>
    <row r="75" spans="1:13" s="10" customFormat="1" ht="20.100000000000001" customHeight="1">
      <c r="A75" s="18">
        <v>2013</v>
      </c>
      <c r="B75" s="18">
        <v>7</v>
      </c>
      <c r="C75" s="18" t="s">
        <v>28</v>
      </c>
      <c r="D75" s="18" t="s">
        <v>218</v>
      </c>
      <c r="E75" s="18" t="s">
        <v>56</v>
      </c>
      <c r="F75" s="18" t="s">
        <v>50</v>
      </c>
      <c r="G75" s="17">
        <v>400</v>
      </c>
      <c r="H75" s="18" t="s">
        <v>219</v>
      </c>
      <c r="I75" s="18" t="s">
        <v>220</v>
      </c>
      <c r="J75" s="18" t="s">
        <v>221</v>
      </c>
      <c r="K75" s="18" t="s">
        <v>46</v>
      </c>
      <c r="L75" s="18"/>
      <c r="M75" s="20"/>
    </row>
    <row r="76" spans="1:13" s="10" customFormat="1" ht="20.100000000000001" customHeight="1">
      <c r="A76" s="18">
        <v>2013</v>
      </c>
      <c r="B76" s="18">
        <v>7</v>
      </c>
      <c r="C76" s="18" t="s">
        <v>28</v>
      </c>
      <c r="D76" s="18" t="s">
        <v>222</v>
      </c>
      <c r="E76" s="18" t="s">
        <v>132</v>
      </c>
      <c r="F76" s="18" t="s">
        <v>43</v>
      </c>
      <c r="G76" s="17">
        <v>500</v>
      </c>
      <c r="H76" s="18" t="s">
        <v>219</v>
      </c>
      <c r="I76" s="18" t="s">
        <v>223</v>
      </c>
      <c r="J76" s="18" t="s">
        <v>224</v>
      </c>
      <c r="K76" s="18" t="s">
        <v>46</v>
      </c>
      <c r="L76" s="18"/>
      <c r="M76" s="20"/>
    </row>
    <row r="77" spans="1:13" s="10" customFormat="1" ht="20.100000000000001" customHeight="1">
      <c r="A77" s="18">
        <v>2013</v>
      </c>
      <c r="B77" s="18">
        <v>7</v>
      </c>
      <c r="C77" s="18" t="s">
        <v>28</v>
      </c>
      <c r="D77" s="18" t="s">
        <v>225</v>
      </c>
      <c r="E77" s="18" t="s">
        <v>132</v>
      </c>
      <c r="F77" s="18" t="s">
        <v>43</v>
      </c>
      <c r="G77" s="17">
        <v>90</v>
      </c>
      <c r="H77" s="18" t="s">
        <v>219</v>
      </c>
      <c r="I77" s="18" t="s">
        <v>226</v>
      </c>
      <c r="J77" s="18" t="s">
        <v>227</v>
      </c>
      <c r="K77" s="18" t="s">
        <v>46</v>
      </c>
      <c r="L77" s="18"/>
      <c r="M77" s="20"/>
    </row>
    <row r="78" spans="1:13" s="10" customFormat="1" ht="20.100000000000001" customHeight="1">
      <c r="A78" s="18">
        <v>2013</v>
      </c>
      <c r="B78" s="18">
        <v>7</v>
      </c>
      <c r="C78" s="18" t="s">
        <v>28</v>
      </c>
      <c r="D78" s="18" t="s">
        <v>228</v>
      </c>
      <c r="E78" s="18" t="s">
        <v>32</v>
      </c>
      <c r="F78" s="18" t="s">
        <v>50</v>
      </c>
      <c r="G78" s="17">
        <v>85</v>
      </c>
      <c r="H78" s="18" t="s">
        <v>229</v>
      </c>
      <c r="I78" s="18" t="s">
        <v>230</v>
      </c>
      <c r="J78" s="18" t="s">
        <v>231</v>
      </c>
      <c r="K78" s="18" t="s">
        <v>46</v>
      </c>
      <c r="L78" s="18" t="s">
        <v>47</v>
      </c>
      <c r="M78" s="20"/>
    </row>
    <row r="79" spans="1:13" s="10" customFormat="1" ht="20.100000000000001" customHeight="1">
      <c r="A79" s="18">
        <v>2013</v>
      </c>
      <c r="B79" s="18">
        <v>12</v>
      </c>
      <c r="C79" s="18" t="s">
        <v>28</v>
      </c>
      <c r="D79" s="18" t="s">
        <v>232</v>
      </c>
      <c r="E79" s="18" t="s">
        <v>32</v>
      </c>
      <c r="F79" s="18" t="s">
        <v>29</v>
      </c>
      <c r="G79" s="17">
        <v>40</v>
      </c>
      <c r="H79" s="18" t="s">
        <v>233</v>
      </c>
      <c r="I79" s="18" t="s">
        <v>1774</v>
      </c>
      <c r="J79" s="18" t="s">
        <v>234</v>
      </c>
      <c r="K79" s="18" t="s">
        <v>133</v>
      </c>
      <c r="L79" s="18" t="s">
        <v>134</v>
      </c>
      <c r="M79" s="20"/>
    </row>
    <row r="80" spans="1:13" s="10" customFormat="1" ht="20.100000000000001" customHeight="1">
      <c r="A80" s="18">
        <v>2013</v>
      </c>
      <c r="B80" s="18">
        <v>7</v>
      </c>
      <c r="C80" s="18" t="s">
        <v>28</v>
      </c>
      <c r="D80" s="18" t="s">
        <v>241</v>
      </c>
      <c r="E80" s="18" t="s">
        <v>32</v>
      </c>
      <c r="F80" s="18" t="s">
        <v>50</v>
      </c>
      <c r="G80" s="17">
        <v>33</v>
      </c>
      <c r="H80" s="18" t="s">
        <v>236</v>
      </c>
      <c r="I80" s="18" t="s">
        <v>242</v>
      </c>
      <c r="J80" s="18" t="s">
        <v>243</v>
      </c>
      <c r="K80" s="18" t="s">
        <v>46</v>
      </c>
      <c r="L80" s="18" t="s">
        <v>47</v>
      </c>
      <c r="M80" s="20"/>
    </row>
    <row r="81" spans="1:13" s="10" customFormat="1" ht="20.100000000000001" customHeight="1">
      <c r="A81" s="18">
        <v>2013</v>
      </c>
      <c r="B81" s="18">
        <v>7</v>
      </c>
      <c r="C81" s="18" t="s">
        <v>28</v>
      </c>
      <c r="D81" s="18" t="s">
        <v>244</v>
      </c>
      <c r="E81" s="18" t="s">
        <v>32</v>
      </c>
      <c r="F81" s="18" t="s">
        <v>50</v>
      </c>
      <c r="G81" s="17">
        <v>169</v>
      </c>
      <c r="H81" s="18" t="s">
        <v>236</v>
      </c>
      <c r="I81" s="18" t="s">
        <v>242</v>
      </c>
      <c r="J81" s="18" t="s">
        <v>243</v>
      </c>
      <c r="K81" s="18" t="s">
        <v>46</v>
      </c>
      <c r="L81" s="18" t="s">
        <v>47</v>
      </c>
      <c r="M81" s="20"/>
    </row>
    <row r="82" spans="1:13" s="10" customFormat="1" ht="20.100000000000001" customHeight="1">
      <c r="A82" s="18">
        <v>2013</v>
      </c>
      <c r="B82" s="18">
        <v>7</v>
      </c>
      <c r="C82" s="18" t="s">
        <v>28</v>
      </c>
      <c r="D82" s="18" t="s">
        <v>245</v>
      </c>
      <c r="E82" s="18" t="s">
        <v>32</v>
      </c>
      <c r="F82" s="18" t="s">
        <v>50</v>
      </c>
      <c r="G82" s="17">
        <v>120</v>
      </c>
      <c r="H82" s="18" t="s">
        <v>240</v>
      </c>
      <c r="I82" s="18" t="s">
        <v>246</v>
      </c>
      <c r="J82" s="18" t="s">
        <v>247</v>
      </c>
      <c r="K82" s="18" t="s">
        <v>46</v>
      </c>
      <c r="L82" s="18" t="s">
        <v>47</v>
      </c>
      <c r="M82" s="20"/>
    </row>
    <row r="83" spans="1:13" s="10" customFormat="1" ht="20.100000000000001" customHeight="1">
      <c r="A83" s="18">
        <v>2013</v>
      </c>
      <c r="B83" s="18">
        <v>8</v>
      </c>
      <c r="C83" s="18" t="s">
        <v>28</v>
      </c>
      <c r="D83" s="18" t="s">
        <v>248</v>
      </c>
      <c r="E83" s="18" t="s">
        <v>56</v>
      </c>
      <c r="F83" s="18" t="s">
        <v>50</v>
      </c>
      <c r="G83" s="17">
        <v>20</v>
      </c>
      <c r="H83" s="18" t="s">
        <v>249</v>
      </c>
      <c r="I83" s="18" t="s">
        <v>250</v>
      </c>
      <c r="J83" s="18" t="s">
        <v>251</v>
      </c>
      <c r="K83" s="18" t="s">
        <v>46</v>
      </c>
      <c r="L83" s="18" t="s">
        <v>47</v>
      </c>
      <c r="M83" s="20"/>
    </row>
    <row r="84" spans="1:13" s="10" customFormat="1" ht="20.100000000000001" customHeight="1">
      <c r="A84" s="18">
        <v>2013</v>
      </c>
      <c r="B84" s="18">
        <v>8</v>
      </c>
      <c r="C84" s="18" t="s">
        <v>28</v>
      </c>
      <c r="D84" s="18" t="s">
        <v>252</v>
      </c>
      <c r="E84" s="18" t="s">
        <v>132</v>
      </c>
      <c r="F84" s="18" t="s">
        <v>43</v>
      </c>
      <c r="G84" s="17">
        <v>219</v>
      </c>
      <c r="H84" s="18" t="s">
        <v>253</v>
      </c>
      <c r="I84" s="18" t="s">
        <v>254</v>
      </c>
      <c r="J84" s="18" t="s">
        <v>255</v>
      </c>
      <c r="K84" s="18" t="s">
        <v>46</v>
      </c>
      <c r="L84" s="18" t="s">
        <v>47</v>
      </c>
      <c r="M84" s="20"/>
    </row>
    <row r="85" spans="1:13" s="10" customFormat="1" ht="20.100000000000001" customHeight="1">
      <c r="A85" s="18">
        <v>2013</v>
      </c>
      <c r="B85" s="18">
        <v>9</v>
      </c>
      <c r="C85" s="18" t="s">
        <v>28</v>
      </c>
      <c r="D85" s="18" t="s">
        <v>256</v>
      </c>
      <c r="E85" s="18" t="s">
        <v>56</v>
      </c>
      <c r="F85" s="18" t="s">
        <v>50</v>
      </c>
      <c r="G85" s="17">
        <v>32</v>
      </c>
      <c r="H85" s="18" t="s">
        <v>236</v>
      </c>
      <c r="I85" s="18" t="s">
        <v>237</v>
      </c>
      <c r="J85" s="18" t="s">
        <v>238</v>
      </c>
      <c r="K85" s="18" t="s">
        <v>30</v>
      </c>
      <c r="L85" s="18" t="s">
        <v>31</v>
      </c>
      <c r="M85" s="20"/>
    </row>
    <row r="86" spans="1:13" s="10" customFormat="1" ht="20.100000000000001" customHeight="1">
      <c r="A86" s="18">
        <v>2013</v>
      </c>
      <c r="B86" s="18">
        <v>10</v>
      </c>
      <c r="C86" s="18" t="s">
        <v>28</v>
      </c>
      <c r="D86" s="18" t="s">
        <v>257</v>
      </c>
      <c r="E86" s="18" t="s">
        <v>32</v>
      </c>
      <c r="F86" s="18" t="s">
        <v>50</v>
      </c>
      <c r="G86" s="17">
        <v>1380</v>
      </c>
      <c r="H86" s="18" t="s">
        <v>236</v>
      </c>
      <c r="I86" s="18" t="s">
        <v>237</v>
      </c>
      <c r="J86" s="18" t="s">
        <v>238</v>
      </c>
      <c r="K86" s="18" t="s">
        <v>46</v>
      </c>
      <c r="L86" s="18" t="s">
        <v>47</v>
      </c>
      <c r="M86" s="20"/>
    </row>
    <row r="87" spans="1:13" s="10" customFormat="1" ht="20.100000000000001" customHeight="1">
      <c r="A87" s="18">
        <v>2013</v>
      </c>
      <c r="B87" s="18">
        <v>11</v>
      </c>
      <c r="C87" s="18" t="s">
        <v>28</v>
      </c>
      <c r="D87" s="18" t="s">
        <v>258</v>
      </c>
      <c r="E87" s="18" t="s">
        <v>32</v>
      </c>
      <c r="F87" s="18" t="s">
        <v>29</v>
      </c>
      <c r="G87" s="17">
        <v>1210</v>
      </c>
      <c r="H87" s="18" t="s">
        <v>236</v>
      </c>
      <c r="I87" s="18" t="s">
        <v>259</v>
      </c>
      <c r="J87" s="18" t="s">
        <v>260</v>
      </c>
      <c r="K87" s="18" t="s">
        <v>46</v>
      </c>
      <c r="L87" s="18" t="s">
        <v>47</v>
      </c>
      <c r="M87" s="20"/>
    </row>
    <row r="88" spans="1:13" s="10" customFormat="1" ht="20.100000000000001" customHeight="1">
      <c r="A88" s="18">
        <v>2013</v>
      </c>
      <c r="B88" s="18">
        <v>11</v>
      </c>
      <c r="C88" s="18" t="s">
        <v>28</v>
      </c>
      <c r="D88" s="18" t="s">
        <v>261</v>
      </c>
      <c r="E88" s="18" t="s">
        <v>32</v>
      </c>
      <c r="F88" s="18" t="s">
        <v>70</v>
      </c>
      <c r="G88" s="17">
        <v>180</v>
      </c>
      <c r="H88" s="18" t="s">
        <v>236</v>
      </c>
      <c r="I88" s="18" t="s">
        <v>262</v>
      </c>
      <c r="J88" s="18" t="s">
        <v>263</v>
      </c>
      <c r="K88" s="18" t="s">
        <v>30</v>
      </c>
      <c r="L88" s="18" t="s">
        <v>47</v>
      </c>
      <c r="M88" s="20"/>
    </row>
    <row r="89" spans="1:13" s="10" customFormat="1" ht="20.100000000000001" customHeight="1">
      <c r="A89" s="18">
        <v>2013</v>
      </c>
      <c r="B89" s="18">
        <v>7</v>
      </c>
      <c r="C89" s="18" t="s">
        <v>28</v>
      </c>
      <c r="D89" s="18" t="s">
        <v>264</v>
      </c>
      <c r="E89" s="18" t="s">
        <v>56</v>
      </c>
      <c r="F89" s="18" t="s">
        <v>29</v>
      </c>
      <c r="G89" s="17">
        <v>500</v>
      </c>
      <c r="H89" s="18" t="s">
        <v>265</v>
      </c>
      <c r="I89" s="18" t="s">
        <v>266</v>
      </c>
      <c r="J89" s="18" t="s">
        <v>267</v>
      </c>
      <c r="K89" s="18" t="s">
        <v>46</v>
      </c>
      <c r="L89" s="18" t="s">
        <v>47</v>
      </c>
      <c r="M89" s="20"/>
    </row>
    <row r="90" spans="1:13" s="10" customFormat="1" ht="20.100000000000001" customHeight="1">
      <c r="A90" s="18">
        <v>2013</v>
      </c>
      <c r="B90" s="18">
        <v>11</v>
      </c>
      <c r="C90" s="18" t="s">
        <v>28</v>
      </c>
      <c r="D90" s="18" t="s">
        <v>268</v>
      </c>
      <c r="E90" s="18" t="s">
        <v>56</v>
      </c>
      <c r="F90" s="18" t="s">
        <v>50</v>
      </c>
      <c r="G90" s="17">
        <v>1200</v>
      </c>
      <c r="H90" s="18" t="s">
        <v>265</v>
      </c>
      <c r="I90" s="18" t="s">
        <v>269</v>
      </c>
      <c r="J90" s="18" t="s">
        <v>270</v>
      </c>
      <c r="K90" s="18" t="s">
        <v>30</v>
      </c>
      <c r="L90" s="18" t="s">
        <v>31</v>
      </c>
      <c r="M90" s="20"/>
    </row>
    <row r="91" spans="1:13" s="10" customFormat="1" ht="20.100000000000001" customHeight="1">
      <c r="A91" s="18">
        <v>2013</v>
      </c>
      <c r="B91" s="18">
        <v>11</v>
      </c>
      <c r="C91" s="18" t="s">
        <v>28</v>
      </c>
      <c r="D91" s="18" t="s">
        <v>272</v>
      </c>
      <c r="E91" s="18" t="s">
        <v>56</v>
      </c>
      <c r="F91" s="18" t="s">
        <v>50</v>
      </c>
      <c r="G91" s="17">
        <v>750</v>
      </c>
      <c r="H91" s="18" t="s">
        <v>273</v>
      </c>
      <c r="I91" s="18" t="s">
        <v>274</v>
      </c>
      <c r="J91" s="18" t="s">
        <v>275</v>
      </c>
      <c r="K91" s="18" t="s">
        <v>46</v>
      </c>
      <c r="L91" s="18" t="s">
        <v>47</v>
      </c>
      <c r="M91" s="20"/>
    </row>
    <row r="92" spans="1:13" s="10" customFormat="1" ht="20.100000000000001" customHeight="1">
      <c r="A92" s="18">
        <v>2013</v>
      </c>
      <c r="B92" s="18">
        <v>12</v>
      </c>
      <c r="C92" s="18" t="s">
        <v>84</v>
      </c>
      <c r="D92" s="18" t="s">
        <v>276</v>
      </c>
      <c r="E92" s="18" t="s">
        <v>132</v>
      </c>
      <c r="F92" s="18" t="s">
        <v>43</v>
      </c>
      <c r="G92" s="17">
        <v>180</v>
      </c>
      <c r="H92" s="18" t="s">
        <v>277</v>
      </c>
      <c r="I92" s="18" t="s">
        <v>278</v>
      </c>
      <c r="J92" s="18" t="s">
        <v>279</v>
      </c>
      <c r="K92" s="18" t="s">
        <v>30</v>
      </c>
      <c r="L92" s="18" t="s">
        <v>31</v>
      </c>
      <c r="M92" s="20"/>
    </row>
    <row r="93" spans="1:13" s="10" customFormat="1" ht="20.100000000000001" customHeight="1">
      <c r="A93" s="18">
        <v>2013</v>
      </c>
      <c r="B93" s="18">
        <v>12</v>
      </c>
      <c r="C93" s="18" t="s">
        <v>28</v>
      </c>
      <c r="D93" s="18" t="s">
        <v>280</v>
      </c>
      <c r="E93" s="18" t="s">
        <v>56</v>
      </c>
      <c r="F93" s="18" t="s">
        <v>50</v>
      </c>
      <c r="G93" s="17">
        <v>60</v>
      </c>
      <c r="H93" s="18" t="s">
        <v>271</v>
      </c>
      <c r="I93" s="18" t="s">
        <v>281</v>
      </c>
      <c r="J93" s="18" t="s">
        <v>282</v>
      </c>
      <c r="K93" s="18" t="s">
        <v>30</v>
      </c>
      <c r="L93" s="18" t="s">
        <v>31</v>
      </c>
      <c r="M93" s="20"/>
    </row>
    <row r="94" spans="1:13" s="10" customFormat="1" ht="20.100000000000001" customHeight="1">
      <c r="A94" s="18">
        <v>2013</v>
      </c>
      <c r="B94" s="18">
        <v>7</v>
      </c>
      <c r="C94" s="18" t="s">
        <v>28</v>
      </c>
      <c r="D94" s="18" t="s">
        <v>284</v>
      </c>
      <c r="E94" s="18" t="s">
        <v>32</v>
      </c>
      <c r="F94" s="18" t="s">
        <v>50</v>
      </c>
      <c r="G94" s="17">
        <v>40</v>
      </c>
      <c r="H94" s="18" t="s">
        <v>285</v>
      </c>
      <c r="I94" s="18" t="s">
        <v>286</v>
      </c>
      <c r="J94" s="18" t="s">
        <v>287</v>
      </c>
      <c r="K94" s="18" t="s">
        <v>30</v>
      </c>
      <c r="L94" s="18" t="s">
        <v>31</v>
      </c>
      <c r="M94" s="20"/>
    </row>
    <row r="95" spans="1:13" s="10" customFormat="1" ht="20.100000000000001" customHeight="1">
      <c r="A95" s="18">
        <v>2013</v>
      </c>
      <c r="B95" s="18">
        <v>8</v>
      </c>
      <c r="C95" s="18" t="s">
        <v>28</v>
      </c>
      <c r="D95" s="18" t="s">
        <v>288</v>
      </c>
      <c r="E95" s="18" t="s">
        <v>32</v>
      </c>
      <c r="F95" s="18" t="s">
        <v>50</v>
      </c>
      <c r="G95" s="17">
        <v>70</v>
      </c>
      <c r="H95" s="18" t="s">
        <v>285</v>
      </c>
      <c r="I95" s="18" t="s">
        <v>289</v>
      </c>
      <c r="J95" s="18" t="s">
        <v>290</v>
      </c>
      <c r="K95" s="18" t="s">
        <v>30</v>
      </c>
      <c r="L95" s="18" t="s">
        <v>31</v>
      </c>
      <c r="M95" s="20"/>
    </row>
    <row r="96" spans="1:13" s="10" customFormat="1" ht="20.100000000000001" customHeight="1">
      <c r="A96" s="18">
        <v>2013</v>
      </c>
      <c r="B96" s="18">
        <v>7</v>
      </c>
      <c r="C96" s="18" t="s">
        <v>28</v>
      </c>
      <c r="D96" s="18" t="s">
        <v>295</v>
      </c>
      <c r="E96" s="18" t="s">
        <v>56</v>
      </c>
      <c r="F96" s="18" t="s">
        <v>50</v>
      </c>
      <c r="G96" s="17">
        <v>120</v>
      </c>
      <c r="H96" s="18" t="s">
        <v>296</v>
      </c>
      <c r="I96" s="18" t="s">
        <v>297</v>
      </c>
      <c r="J96" s="18" t="s">
        <v>298</v>
      </c>
      <c r="K96" s="18" t="s">
        <v>46</v>
      </c>
      <c r="L96" s="18" t="s">
        <v>47</v>
      </c>
      <c r="M96" s="20"/>
    </row>
    <row r="97" spans="1:13" s="10" customFormat="1" ht="20.100000000000001" customHeight="1">
      <c r="A97" s="18">
        <v>2013</v>
      </c>
      <c r="B97" s="18">
        <v>7</v>
      </c>
      <c r="C97" s="18" t="s">
        <v>28</v>
      </c>
      <c r="D97" s="18" t="s">
        <v>299</v>
      </c>
      <c r="E97" s="18" t="s">
        <v>56</v>
      </c>
      <c r="F97" s="18" t="s">
        <v>50</v>
      </c>
      <c r="G97" s="17">
        <v>45</v>
      </c>
      <c r="H97" s="18" t="s">
        <v>292</v>
      </c>
      <c r="I97" s="18" t="s">
        <v>293</v>
      </c>
      <c r="J97" s="18" t="s">
        <v>294</v>
      </c>
      <c r="K97" s="18" t="s">
        <v>71</v>
      </c>
      <c r="L97" s="18" t="s">
        <v>72</v>
      </c>
      <c r="M97" s="20"/>
    </row>
    <row r="98" spans="1:13" s="10" customFormat="1" ht="20.100000000000001" customHeight="1">
      <c r="A98" s="18">
        <v>2013</v>
      </c>
      <c r="B98" s="18">
        <v>12</v>
      </c>
      <c r="C98" s="18" t="s">
        <v>28</v>
      </c>
      <c r="D98" s="18" t="s">
        <v>323</v>
      </c>
      <c r="E98" s="18" t="s">
        <v>32</v>
      </c>
      <c r="F98" s="18" t="s">
        <v>70</v>
      </c>
      <c r="G98" s="17">
        <v>87</v>
      </c>
      <c r="H98" s="18" t="s">
        <v>324</v>
      </c>
      <c r="I98" s="18" t="s">
        <v>325</v>
      </c>
      <c r="J98" s="18" t="s">
        <v>326</v>
      </c>
      <c r="K98" s="18" t="s">
        <v>46</v>
      </c>
      <c r="L98" s="18" t="s">
        <v>47</v>
      </c>
      <c r="M98" s="20"/>
    </row>
    <row r="99" spans="1:13" s="10" customFormat="1" ht="20.100000000000001" customHeight="1">
      <c r="A99" s="18">
        <v>2013</v>
      </c>
      <c r="B99" s="18">
        <v>12</v>
      </c>
      <c r="C99" s="18" t="s">
        <v>28</v>
      </c>
      <c r="D99" s="18" t="s">
        <v>327</v>
      </c>
      <c r="E99" s="18" t="s">
        <v>56</v>
      </c>
      <c r="F99" s="18" t="s">
        <v>29</v>
      </c>
      <c r="G99" s="17">
        <v>200</v>
      </c>
      <c r="H99" s="18" t="s">
        <v>307</v>
      </c>
      <c r="I99" s="18" t="s">
        <v>328</v>
      </c>
      <c r="J99" s="18" t="s">
        <v>329</v>
      </c>
      <c r="K99" s="18" t="s">
        <v>30</v>
      </c>
      <c r="L99" s="18" t="s">
        <v>31</v>
      </c>
      <c r="M99" s="20"/>
    </row>
    <row r="100" spans="1:13" s="10" customFormat="1" ht="20.100000000000001" customHeight="1">
      <c r="A100" s="18">
        <v>2013</v>
      </c>
      <c r="B100" s="18">
        <v>12</v>
      </c>
      <c r="C100" s="18" t="s">
        <v>28</v>
      </c>
      <c r="D100" s="18" t="s">
        <v>330</v>
      </c>
      <c r="E100" s="18" t="s">
        <v>56</v>
      </c>
      <c r="F100" s="18" t="s">
        <v>29</v>
      </c>
      <c r="G100" s="17">
        <v>100</v>
      </c>
      <c r="H100" s="18" t="s">
        <v>307</v>
      </c>
      <c r="I100" s="18" t="s">
        <v>331</v>
      </c>
      <c r="J100" s="18" t="s">
        <v>332</v>
      </c>
      <c r="K100" s="18" t="s">
        <v>30</v>
      </c>
      <c r="L100" s="18" t="s">
        <v>31</v>
      </c>
      <c r="M100" s="20"/>
    </row>
    <row r="101" spans="1:13" s="10" customFormat="1" ht="20.100000000000001" customHeight="1">
      <c r="A101" s="18">
        <v>2013</v>
      </c>
      <c r="B101" s="18">
        <v>7</v>
      </c>
      <c r="C101" s="18" t="s">
        <v>28</v>
      </c>
      <c r="D101" s="18" t="s">
        <v>333</v>
      </c>
      <c r="E101" s="18" t="s">
        <v>56</v>
      </c>
      <c r="F101" s="18" t="s">
        <v>118</v>
      </c>
      <c r="G101" s="17">
        <v>100</v>
      </c>
      <c r="H101" s="18" t="s">
        <v>334</v>
      </c>
      <c r="I101" s="18" t="s">
        <v>335</v>
      </c>
      <c r="J101" s="18" t="s">
        <v>336</v>
      </c>
      <c r="K101" s="18" t="s">
        <v>46</v>
      </c>
      <c r="L101" s="18" t="s">
        <v>47</v>
      </c>
      <c r="M101" s="20"/>
    </row>
    <row r="102" spans="1:13" s="10" customFormat="1" ht="20.100000000000001" customHeight="1">
      <c r="A102" s="18">
        <v>2013</v>
      </c>
      <c r="B102" s="18">
        <v>11</v>
      </c>
      <c r="C102" s="18" t="s">
        <v>28</v>
      </c>
      <c r="D102" s="18" t="s">
        <v>337</v>
      </c>
      <c r="E102" s="18" t="s">
        <v>56</v>
      </c>
      <c r="F102" s="18" t="s">
        <v>43</v>
      </c>
      <c r="G102" s="17">
        <v>900</v>
      </c>
      <c r="H102" s="18" t="s">
        <v>334</v>
      </c>
      <c r="I102" s="18" t="s">
        <v>338</v>
      </c>
      <c r="J102" s="18" t="s">
        <v>339</v>
      </c>
      <c r="K102" s="18" t="s">
        <v>30</v>
      </c>
      <c r="L102" s="18" t="s">
        <v>47</v>
      </c>
      <c r="M102" s="20"/>
    </row>
    <row r="103" spans="1:13" s="10" customFormat="1" ht="20.100000000000001" customHeight="1">
      <c r="A103" s="18">
        <v>2013</v>
      </c>
      <c r="B103" s="18">
        <v>11</v>
      </c>
      <c r="C103" s="18" t="s">
        <v>28</v>
      </c>
      <c r="D103" s="18" t="s">
        <v>340</v>
      </c>
      <c r="E103" s="18" t="s">
        <v>56</v>
      </c>
      <c r="F103" s="18" t="s">
        <v>43</v>
      </c>
      <c r="G103" s="17">
        <v>800</v>
      </c>
      <c r="H103" s="18" t="s">
        <v>334</v>
      </c>
      <c r="I103" s="18" t="s">
        <v>338</v>
      </c>
      <c r="J103" s="18" t="s">
        <v>339</v>
      </c>
      <c r="K103" s="18" t="s">
        <v>30</v>
      </c>
      <c r="L103" s="18" t="s">
        <v>47</v>
      </c>
      <c r="M103" s="20"/>
    </row>
    <row r="104" spans="1:13" s="10" customFormat="1" ht="20.100000000000001" customHeight="1">
      <c r="A104" s="18">
        <v>2013</v>
      </c>
      <c r="B104" s="18">
        <v>11</v>
      </c>
      <c r="C104" s="18" t="s">
        <v>84</v>
      </c>
      <c r="D104" s="18" t="s">
        <v>341</v>
      </c>
      <c r="E104" s="18" t="s">
        <v>132</v>
      </c>
      <c r="F104" s="18" t="s">
        <v>43</v>
      </c>
      <c r="G104" s="17">
        <v>900</v>
      </c>
      <c r="H104" s="18" t="s">
        <v>334</v>
      </c>
      <c r="I104" s="18" t="s">
        <v>342</v>
      </c>
      <c r="J104" s="18" t="s">
        <v>343</v>
      </c>
      <c r="K104" s="18" t="s">
        <v>46</v>
      </c>
      <c r="L104" s="18" t="s">
        <v>47</v>
      </c>
      <c r="M104" s="20"/>
    </row>
    <row r="105" spans="1:13" s="10" customFormat="1" ht="20.100000000000001" customHeight="1">
      <c r="A105" s="18">
        <v>2013</v>
      </c>
      <c r="B105" s="18">
        <v>12</v>
      </c>
      <c r="C105" s="18" t="s">
        <v>28</v>
      </c>
      <c r="D105" s="18" t="s">
        <v>344</v>
      </c>
      <c r="E105" s="18" t="s">
        <v>56</v>
      </c>
      <c r="F105" s="18" t="s">
        <v>50</v>
      </c>
      <c r="G105" s="17">
        <v>1400</v>
      </c>
      <c r="H105" s="18" t="s">
        <v>306</v>
      </c>
      <c r="I105" s="18" t="s">
        <v>345</v>
      </c>
      <c r="J105" s="18" t="s">
        <v>346</v>
      </c>
      <c r="K105" s="18" t="s">
        <v>30</v>
      </c>
      <c r="L105" s="18" t="s">
        <v>31</v>
      </c>
      <c r="M105" s="20"/>
    </row>
    <row r="106" spans="1:13" s="10" customFormat="1" ht="20.100000000000001" customHeight="1">
      <c r="A106" s="18">
        <v>2013</v>
      </c>
      <c r="B106" s="18">
        <v>12</v>
      </c>
      <c r="C106" s="18" t="s">
        <v>28</v>
      </c>
      <c r="D106" s="18" t="s">
        <v>347</v>
      </c>
      <c r="E106" s="18" t="s">
        <v>32</v>
      </c>
      <c r="F106" s="18" t="s">
        <v>70</v>
      </c>
      <c r="G106" s="17">
        <v>65</v>
      </c>
      <c r="H106" s="18" t="s">
        <v>306</v>
      </c>
      <c r="I106" s="18" t="s">
        <v>348</v>
      </c>
      <c r="J106" s="18" t="s">
        <v>349</v>
      </c>
      <c r="K106" s="18" t="s">
        <v>30</v>
      </c>
      <c r="L106" s="18" t="s">
        <v>31</v>
      </c>
      <c r="M106" s="20"/>
    </row>
    <row r="107" spans="1:13" s="10" customFormat="1" ht="20.100000000000001" customHeight="1">
      <c r="A107" s="18">
        <v>2013</v>
      </c>
      <c r="B107" s="18">
        <v>12</v>
      </c>
      <c r="C107" s="18" t="s">
        <v>84</v>
      </c>
      <c r="D107" s="18" t="s">
        <v>350</v>
      </c>
      <c r="E107" s="18" t="s">
        <v>32</v>
      </c>
      <c r="F107" s="18" t="s">
        <v>29</v>
      </c>
      <c r="G107" s="17">
        <v>44</v>
      </c>
      <c r="H107" s="18" t="s">
        <v>309</v>
      </c>
      <c r="I107" s="18" t="s">
        <v>310</v>
      </c>
      <c r="J107" s="18" t="s">
        <v>311</v>
      </c>
      <c r="K107" s="18" t="s">
        <v>30</v>
      </c>
      <c r="L107" s="18" t="s">
        <v>47</v>
      </c>
      <c r="M107" s="20"/>
    </row>
    <row r="108" spans="1:13" s="10" customFormat="1" ht="20.100000000000001" customHeight="1">
      <c r="A108" s="18">
        <v>2013</v>
      </c>
      <c r="B108" s="18">
        <v>12</v>
      </c>
      <c r="C108" s="18" t="s">
        <v>84</v>
      </c>
      <c r="D108" s="18" t="s">
        <v>351</v>
      </c>
      <c r="E108" s="18" t="s">
        <v>56</v>
      </c>
      <c r="F108" s="18" t="s">
        <v>29</v>
      </c>
      <c r="G108" s="17">
        <v>55</v>
      </c>
      <c r="H108" s="18" t="s">
        <v>309</v>
      </c>
      <c r="I108" s="18" t="s">
        <v>310</v>
      </c>
      <c r="J108" s="18" t="s">
        <v>352</v>
      </c>
      <c r="K108" s="18" t="s">
        <v>30</v>
      </c>
      <c r="L108" s="18" t="s">
        <v>47</v>
      </c>
      <c r="M108" s="20"/>
    </row>
    <row r="109" spans="1:13" s="10" customFormat="1" ht="20.100000000000001" customHeight="1">
      <c r="A109" s="18">
        <v>2013</v>
      </c>
      <c r="B109" s="18">
        <v>12</v>
      </c>
      <c r="C109" s="18" t="s">
        <v>28</v>
      </c>
      <c r="D109" s="18" t="s">
        <v>353</v>
      </c>
      <c r="E109" s="18" t="s">
        <v>32</v>
      </c>
      <c r="F109" s="18" t="s">
        <v>29</v>
      </c>
      <c r="G109" s="17">
        <v>60</v>
      </c>
      <c r="H109" s="18" t="s">
        <v>313</v>
      </c>
      <c r="I109" s="18" t="s">
        <v>314</v>
      </c>
      <c r="J109" s="18" t="s">
        <v>315</v>
      </c>
      <c r="K109" s="18" t="s">
        <v>46</v>
      </c>
      <c r="L109" s="18" t="s">
        <v>47</v>
      </c>
      <c r="M109" s="20"/>
    </row>
    <row r="110" spans="1:13" s="10" customFormat="1" ht="20.100000000000001" customHeight="1">
      <c r="A110" s="18">
        <v>2013</v>
      </c>
      <c r="B110" s="18">
        <v>12</v>
      </c>
      <c r="C110" s="18" t="s">
        <v>28</v>
      </c>
      <c r="D110" s="18" t="s">
        <v>354</v>
      </c>
      <c r="E110" s="18" t="s">
        <v>56</v>
      </c>
      <c r="F110" s="18" t="s">
        <v>29</v>
      </c>
      <c r="G110" s="17">
        <v>65</v>
      </c>
      <c r="H110" s="18" t="s">
        <v>313</v>
      </c>
      <c r="I110" s="18" t="s">
        <v>314</v>
      </c>
      <c r="J110" s="18" t="s">
        <v>315</v>
      </c>
      <c r="K110" s="18" t="s">
        <v>46</v>
      </c>
      <c r="L110" s="18" t="s">
        <v>47</v>
      </c>
      <c r="M110" s="20"/>
    </row>
    <row r="111" spans="1:13" s="10" customFormat="1" ht="20.100000000000001" customHeight="1">
      <c r="A111" s="18">
        <v>2013</v>
      </c>
      <c r="B111" s="18">
        <v>12</v>
      </c>
      <c r="C111" s="18" t="s">
        <v>84</v>
      </c>
      <c r="D111" s="18" t="s">
        <v>355</v>
      </c>
      <c r="E111" s="18" t="s">
        <v>56</v>
      </c>
      <c r="F111" s="18" t="s">
        <v>29</v>
      </c>
      <c r="G111" s="17">
        <v>98</v>
      </c>
      <c r="H111" s="18" t="s">
        <v>316</v>
      </c>
      <c r="I111" s="18" t="s">
        <v>317</v>
      </c>
      <c r="J111" s="18" t="s">
        <v>318</v>
      </c>
      <c r="K111" s="18" t="s">
        <v>30</v>
      </c>
      <c r="L111" s="18" t="s">
        <v>31</v>
      </c>
      <c r="M111" s="20"/>
    </row>
    <row r="112" spans="1:13" s="10" customFormat="1" ht="20.100000000000001" customHeight="1">
      <c r="A112" s="18">
        <v>2013</v>
      </c>
      <c r="B112" s="18">
        <v>12</v>
      </c>
      <c r="C112" s="18" t="s">
        <v>84</v>
      </c>
      <c r="D112" s="18" t="s">
        <v>356</v>
      </c>
      <c r="E112" s="18" t="s">
        <v>56</v>
      </c>
      <c r="F112" s="18" t="s">
        <v>29</v>
      </c>
      <c r="G112" s="17">
        <v>68</v>
      </c>
      <c r="H112" s="18" t="s">
        <v>320</v>
      </c>
      <c r="I112" s="18" t="s">
        <v>321</v>
      </c>
      <c r="J112" s="18" t="s">
        <v>357</v>
      </c>
      <c r="K112" s="18" t="s">
        <v>30</v>
      </c>
      <c r="L112" s="18" t="s">
        <v>31</v>
      </c>
      <c r="M112" s="20"/>
    </row>
    <row r="113" spans="1:13" s="10" customFormat="1" ht="20.100000000000001" customHeight="1">
      <c r="A113" s="18">
        <v>2013</v>
      </c>
      <c r="B113" s="18">
        <v>12</v>
      </c>
      <c r="C113" s="18" t="s">
        <v>84</v>
      </c>
      <c r="D113" s="18" t="s">
        <v>358</v>
      </c>
      <c r="E113" s="18" t="s">
        <v>32</v>
      </c>
      <c r="F113" s="18" t="s">
        <v>29</v>
      </c>
      <c r="G113" s="17">
        <v>54</v>
      </c>
      <c r="H113" s="18" t="s">
        <v>320</v>
      </c>
      <c r="I113" s="18" t="s">
        <v>321</v>
      </c>
      <c r="J113" s="18" t="s">
        <v>322</v>
      </c>
      <c r="K113" s="18" t="s">
        <v>30</v>
      </c>
      <c r="L113" s="18" t="s">
        <v>31</v>
      </c>
      <c r="M113" s="20"/>
    </row>
    <row r="114" spans="1:13" s="10" customFormat="1" ht="20.100000000000001" customHeight="1">
      <c r="A114" s="18">
        <v>2013</v>
      </c>
      <c r="B114" s="18">
        <v>7</v>
      </c>
      <c r="C114" s="18" t="s">
        <v>28</v>
      </c>
      <c r="D114" s="18" t="s">
        <v>359</v>
      </c>
      <c r="E114" s="18" t="s">
        <v>32</v>
      </c>
      <c r="F114" s="18" t="s">
        <v>70</v>
      </c>
      <c r="G114" s="17">
        <v>70</v>
      </c>
      <c r="H114" s="18" t="s">
        <v>360</v>
      </c>
      <c r="I114" s="18" t="s">
        <v>361</v>
      </c>
      <c r="J114" s="18" t="s">
        <v>362</v>
      </c>
      <c r="K114" s="18" t="s">
        <v>46</v>
      </c>
      <c r="L114" s="18" t="s">
        <v>47</v>
      </c>
      <c r="M114" s="20"/>
    </row>
    <row r="115" spans="1:13" s="10" customFormat="1" ht="20.100000000000001" customHeight="1">
      <c r="A115" s="18">
        <v>2013</v>
      </c>
      <c r="B115" s="18">
        <v>7</v>
      </c>
      <c r="C115" s="18" t="s">
        <v>28</v>
      </c>
      <c r="D115" s="18" t="s">
        <v>363</v>
      </c>
      <c r="E115" s="18" t="s">
        <v>56</v>
      </c>
      <c r="F115" s="18" t="s">
        <v>50</v>
      </c>
      <c r="G115" s="17">
        <v>50</v>
      </c>
      <c r="H115" s="18" t="s">
        <v>364</v>
      </c>
      <c r="I115" s="18" t="s">
        <v>365</v>
      </c>
      <c r="J115" s="18" t="s">
        <v>366</v>
      </c>
      <c r="K115" s="18" t="s">
        <v>30</v>
      </c>
      <c r="L115" s="18" t="s">
        <v>31</v>
      </c>
      <c r="M115" s="20"/>
    </row>
    <row r="116" spans="1:13" s="10" customFormat="1" ht="20.100000000000001" customHeight="1">
      <c r="A116" s="18">
        <v>2013</v>
      </c>
      <c r="B116" s="18">
        <v>7</v>
      </c>
      <c r="C116" s="18" t="s">
        <v>28</v>
      </c>
      <c r="D116" s="18" t="s">
        <v>367</v>
      </c>
      <c r="E116" s="18" t="s">
        <v>49</v>
      </c>
      <c r="F116" s="18" t="s">
        <v>50</v>
      </c>
      <c r="G116" s="17">
        <v>73</v>
      </c>
      <c r="H116" s="18" t="s">
        <v>368</v>
      </c>
      <c r="I116" s="18" t="s">
        <v>369</v>
      </c>
      <c r="J116" s="18" t="s">
        <v>370</v>
      </c>
      <c r="K116" s="18" t="s">
        <v>30</v>
      </c>
      <c r="L116" s="18" t="s">
        <v>31</v>
      </c>
      <c r="M116" s="20"/>
    </row>
    <row r="117" spans="1:13" s="10" customFormat="1" ht="20.100000000000001" customHeight="1">
      <c r="A117" s="18">
        <v>2013</v>
      </c>
      <c r="B117" s="18">
        <v>9</v>
      </c>
      <c r="C117" s="18" t="s">
        <v>28</v>
      </c>
      <c r="D117" s="18" t="s">
        <v>378</v>
      </c>
      <c r="E117" s="18" t="s">
        <v>56</v>
      </c>
      <c r="F117" s="18" t="s">
        <v>29</v>
      </c>
      <c r="G117" s="17">
        <v>20</v>
      </c>
      <c r="H117" s="18" t="s">
        <v>374</v>
      </c>
      <c r="I117" s="18" t="s">
        <v>379</v>
      </c>
      <c r="J117" s="18" t="s">
        <v>380</v>
      </c>
      <c r="K117" s="18" t="s">
        <v>30</v>
      </c>
      <c r="L117" s="18" t="s">
        <v>31</v>
      </c>
      <c r="M117" s="20"/>
    </row>
    <row r="118" spans="1:13" s="10" customFormat="1" ht="20.100000000000001" customHeight="1">
      <c r="A118" s="18">
        <v>2013</v>
      </c>
      <c r="B118" s="18">
        <v>12</v>
      </c>
      <c r="C118" s="18" t="s">
        <v>28</v>
      </c>
      <c r="D118" s="18" t="s">
        <v>381</v>
      </c>
      <c r="E118" s="18" t="s">
        <v>32</v>
      </c>
      <c r="F118" s="18" t="s">
        <v>29</v>
      </c>
      <c r="G118" s="17">
        <v>108</v>
      </c>
      <c r="H118" s="18" t="s">
        <v>382</v>
      </c>
      <c r="I118" s="18" t="s">
        <v>383</v>
      </c>
      <c r="J118" s="18" t="s">
        <v>384</v>
      </c>
      <c r="K118" s="18" t="s">
        <v>46</v>
      </c>
      <c r="L118" s="18" t="s">
        <v>47</v>
      </c>
      <c r="M118" s="20"/>
    </row>
    <row r="119" spans="1:13" s="10" customFormat="1" ht="20.100000000000001" customHeight="1">
      <c r="A119" s="18">
        <v>2013</v>
      </c>
      <c r="B119" s="18">
        <v>12</v>
      </c>
      <c r="C119" s="18" t="s">
        <v>28</v>
      </c>
      <c r="D119" s="18" t="s">
        <v>385</v>
      </c>
      <c r="E119" s="18" t="s">
        <v>56</v>
      </c>
      <c r="F119" s="18" t="s">
        <v>29</v>
      </c>
      <c r="G119" s="17">
        <v>25</v>
      </c>
      <c r="H119" s="18" t="s">
        <v>375</v>
      </c>
      <c r="I119" s="18" t="s">
        <v>376</v>
      </c>
      <c r="J119" s="18" t="s">
        <v>377</v>
      </c>
      <c r="K119" s="18" t="s">
        <v>46</v>
      </c>
      <c r="L119" s="18" t="s">
        <v>47</v>
      </c>
      <c r="M119" s="20"/>
    </row>
    <row r="120" spans="1:13" s="10" customFormat="1" ht="20.100000000000001" customHeight="1">
      <c r="A120" s="18">
        <v>2013</v>
      </c>
      <c r="B120" s="18">
        <v>7</v>
      </c>
      <c r="C120" s="18" t="s">
        <v>28</v>
      </c>
      <c r="D120" s="18" t="s">
        <v>390</v>
      </c>
      <c r="E120" s="18" t="s">
        <v>32</v>
      </c>
      <c r="F120" s="18" t="s">
        <v>70</v>
      </c>
      <c r="G120" s="17">
        <v>20</v>
      </c>
      <c r="H120" s="18" t="s">
        <v>391</v>
      </c>
      <c r="I120" s="18" t="s">
        <v>392</v>
      </c>
      <c r="J120" s="18" t="s">
        <v>393</v>
      </c>
      <c r="K120" s="18" t="s">
        <v>46</v>
      </c>
      <c r="L120" s="18" t="s">
        <v>47</v>
      </c>
      <c r="M120" s="20"/>
    </row>
    <row r="121" spans="1:13" s="10" customFormat="1" ht="20.100000000000001" customHeight="1">
      <c r="A121" s="18">
        <v>2013</v>
      </c>
      <c r="B121" s="18">
        <v>12</v>
      </c>
      <c r="C121" s="18" t="s">
        <v>28</v>
      </c>
      <c r="D121" s="18" t="s">
        <v>394</v>
      </c>
      <c r="E121" s="18" t="s">
        <v>32</v>
      </c>
      <c r="F121" s="18" t="s">
        <v>29</v>
      </c>
      <c r="G121" s="17">
        <v>25</v>
      </c>
      <c r="H121" s="18" t="s">
        <v>387</v>
      </c>
      <c r="I121" s="18" t="s">
        <v>395</v>
      </c>
      <c r="J121" s="18" t="s">
        <v>396</v>
      </c>
      <c r="K121" s="18" t="s">
        <v>30</v>
      </c>
      <c r="L121" s="18" t="s">
        <v>31</v>
      </c>
      <c r="M121" s="20"/>
    </row>
    <row r="122" spans="1:13" s="10" customFormat="1" ht="20.100000000000001" customHeight="1">
      <c r="A122" s="18">
        <v>2013</v>
      </c>
      <c r="B122" s="18">
        <v>12</v>
      </c>
      <c r="C122" s="18" t="s">
        <v>28</v>
      </c>
      <c r="D122" s="18" t="s">
        <v>397</v>
      </c>
      <c r="E122" s="18" t="s">
        <v>32</v>
      </c>
      <c r="F122" s="18" t="s">
        <v>29</v>
      </c>
      <c r="G122" s="17">
        <v>85</v>
      </c>
      <c r="H122" s="18" t="s">
        <v>387</v>
      </c>
      <c r="I122" s="18" t="s">
        <v>395</v>
      </c>
      <c r="J122" s="18" t="s">
        <v>396</v>
      </c>
      <c r="K122" s="18" t="s">
        <v>30</v>
      </c>
      <c r="L122" s="18" t="s">
        <v>31</v>
      </c>
      <c r="M122" s="20"/>
    </row>
    <row r="123" spans="1:13" s="10" customFormat="1" ht="20.100000000000001" customHeight="1">
      <c r="A123" s="18">
        <v>2013</v>
      </c>
      <c r="B123" s="18">
        <v>12</v>
      </c>
      <c r="C123" s="18" t="s">
        <v>28</v>
      </c>
      <c r="D123" s="18" t="s">
        <v>398</v>
      </c>
      <c r="E123" s="18" t="s">
        <v>32</v>
      </c>
      <c r="F123" s="18" t="s">
        <v>29</v>
      </c>
      <c r="G123" s="17">
        <v>23</v>
      </c>
      <c r="H123" s="18" t="s">
        <v>386</v>
      </c>
      <c r="I123" s="18" t="s">
        <v>388</v>
      </c>
      <c r="J123" s="18" t="s">
        <v>399</v>
      </c>
      <c r="K123" s="18" t="s">
        <v>46</v>
      </c>
      <c r="L123" s="18" t="s">
        <v>47</v>
      </c>
      <c r="M123" s="20"/>
    </row>
    <row r="124" spans="1:13" s="10" customFormat="1" ht="20.100000000000001" customHeight="1">
      <c r="A124" s="18">
        <v>2013</v>
      </c>
      <c r="B124" s="18">
        <v>12</v>
      </c>
      <c r="C124" s="18" t="s">
        <v>28</v>
      </c>
      <c r="D124" s="18" t="s">
        <v>400</v>
      </c>
      <c r="E124" s="18" t="s">
        <v>32</v>
      </c>
      <c r="F124" s="18" t="s">
        <v>29</v>
      </c>
      <c r="G124" s="17">
        <v>55</v>
      </c>
      <c r="H124" s="18" t="s">
        <v>386</v>
      </c>
      <c r="I124" s="18" t="s">
        <v>388</v>
      </c>
      <c r="J124" s="18" t="s">
        <v>389</v>
      </c>
      <c r="K124" s="18" t="s">
        <v>46</v>
      </c>
      <c r="L124" s="18" t="s">
        <v>47</v>
      </c>
      <c r="M124" s="20"/>
    </row>
    <row r="125" spans="1:13" s="10" customFormat="1" ht="20.100000000000001" customHeight="1">
      <c r="A125" s="18">
        <v>2013</v>
      </c>
      <c r="B125" s="18">
        <v>12</v>
      </c>
      <c r="C125" s="18" t="s">
        <v>28</v>
      </c>
      <c r="D125" s="18" t="s">
        <v>401</v>
      </c>
      <c r="E125" s="18" t="s">
        <v>32</v>
      </c>
      <c r="F125" s="18" t="s">
        <v>29</v>
      </c>
      <c r="G125" s="17">
        <v>62</v>
      </c>
      <c r="H125" s="18" t="s">
        <v>386</v>
      </c>
      <c r="I125" s="18" t="s">
        <v>402</v>
      </c>
      <c r="J125" s="18" t="s">
        <v>403</v>
      </c>
      <c r="K125" s="18" t="s">
        <v>30</v>
      </c>
      <c r="L125" s="18" t="s">
        <v>31</v>
      </c>
      <c r="M125" s="20"/>
    </row>
    <row r="126" spans="1:13" s="10" customFormat="1" ht="20.100000000000001" customHeight="1">
      <c r="A126" s="18">
        <v>2013</v>
      </c>
      <c r="B126" s="18">
        <v>12</v>
      </c>
      <c r="C126" s="18" t="s">
        <v>28</v>
      </c>
      <c r="D126" s="18" t="s">
        <v>419</v>
      </c>
      <c r="E126" s="18" t="s">
        <v>32</v>
      </c>
      <c r="F126" s="18" t="s">
        <v>29</v>
      </c>
      <c r="G126" s="17">
        <v>200</v>
      </c>
      <c r="H126" s="18" t="s">
        <v>420</v>
      </c>
      <c r="I126" s="18" t="s">
        <v>421</v>
      </c>
      <c r="J126" s="18" t="s">
        <v>422</v>
      </c>
      <c r="K126" s="18" t="s">
        <v>30</v>
      </c>
      <c r="L126" s="18" t="s">
        <v>31</v>
      </c>
      <c r="M126" s="20"/>
    </row>
    <row r="127" spans="1:13" s="10" customFormat="1" ht="20.100000000000001" customHeight="1">
      <c r="A127" s="18">
        <v>2013</v>
      </c>
      <c r="B127" s="18">
        <v>12</v>
      </c>
      <c r="C127" s="18" t="s">
        <v>28</v>
      </c>
      <c r="D127" s="18" t="s">
        <v>423</v>
      </c>
      <c r="E127" s="18" t="s">
        <v>56</v>
      </c>
      <c r="F127" s="18" t="s">
        <v>118</v>
      </c>
      <c r="G127" s="17">
        <v>25</v>
      </c>
      <c r="H127" s="18" t="s">
        <v>404</v>
      </c>
      <c r="I127" s="18" t="s">
        <v>405</v>
      </c>
      <c r="J127" s="18" t="s">
        <v>406</v>
      </c>
      <c r="K127" s="18" t="s">
        <v>46</v>
      </c>
      <c r="L127" s="18" t="s">
        <v>47</v>
      </c>
      <c r="M127" s="20"/>
    </row>
    <row r="128" spans="1:13" s="10" customFormat="1" ht="20.100000000000001" customHeight="1">
      <c r="A128" s="18">
        <v>2013</v>
      </c>
      <c r="B128" s="18">
        <v>12</v>
      </c>
      <c r="C128" s="18" t="s">
        <v>28</v>
      </c>
      <c r="D128" s="18" t="s">
        <v>424</v>
      </c>
      <c r="E128" s="18" t="s">
        <v>132</v>
      </c>
      <c r="F128" s="18" t="s">
        <v>29</v>
      </c>
      <c r="G128" s="17">
        <v>45</v>
      </c>
      <c r="H128" s="18" t="s">
        <v>404</v>
      </c>
      <c r="I128" s="18" t="s">
        <v>405</v>
      </c>
      <c r="J128" s="18" t="s">
        <v>406</v>
      </c>
      <c r="K128" s="18" t="s">
        <v>46</v>
      </c>
      <c r="L128" s="18" t="s">
        <v>47</v>
      </c>
      <c r="M128" s="20"/>
    </row>
    <row r="129" spans="1:13" s="10" customFormat="1" ht="20.100000000000001" customHeight="1">
      <c r="A129" s="18">
        <v>2013</v>
      </c>
      <c r="B129" s="18">
        <v>12</v>
      </c>
      <c r="C129" s="18" t="s">
        <v>84</v>
      </c>
      <c r="D129" s="18" t="s">
        <v>425</v>
      </c>
      <c r="E129" s="18" t="s">
        <v>32</v>
      </c>
      <c r="F129" s="18" t="s">
        <v>29</v>
      </c>
      <c r="G129" s="17">
        <v>60</v>
      </c>
      <c r="H129" s="18" t="s">
        <v>404</v>
      </c>
      <c r="I129" s="18" t="s">
        <v>426</v>
      </c>
      <c r="J129" s="18" t="s">
        <v>427</v>
      </c>
      <c r="K129" s="18" t="s">
        <v>46</v>
      </c>
      <c r="L129" s="18" t="s">
        <v>47</v>
      </c>
      <c r="M129" s="20"/>
    </row>
    <row r="130" spans="1:13" s="10" customFormat="1" ht="20.100000000000001" customHeight="1">
      <c r="A130" s="18">
        <v>2013</v>
      </c>
      <c r="B130" s="18">
        <v>12</v>
      </c>
      <c r="C130" s="18" t="s">
        <v>28</v>
      </c>
      <c r="D130" s="18" t="s">
        <v>428</v>
      </c>
      <c r="E130" s="18" t="s">
        <v>56</v>
      </c>
      <c r="F130" s="18" t="s">
        <v>50</v>
      </c>
      <c r="G130" s="17">
        <v>90</v>
      </c>
      <c r="H130" s="18" t="s">
        <v>408</v>
      </c>
      <c r="I130" s="18" t="s">
        <v>429</v>
      </c>
      <c r="J130" s="18" t="s">
        <v>430</v>
      </c>
      <c r="K130" s="18" t="s">
        <v>46</v>
      </c>
      <c r="L130" s="18" t="s">
        <v>47</v>
      </c>
      <c r="M130" s="20"/>
    </row>
    <row r="131" spans="1:13" s="10" customFormat="1" ht="20.100000000000001" customHeight="1">
      <c r="A131" s="18">
        <v>2013</v>
      </c>
      <c r="B131" s="18">
        <v>12</v>
      </c>
      <c r="C131" s="18" t="s">
        <v>28</v>
      </c>
      <c r="D131" s="18" t="s">
        <v>431</v>
      </c>
      <c r="E131" s="18" t="s">
        <v>56</v>
      </c>
      <c r="F131" s="18" t="s">
        <v>50</v>
      </c>
      <c r="G131" s="17">
        <v>50</v>
      </c>
      <c r="H131" s="18" t="s">
        <v>408</v>
      </c>
      <c r="I131" s="18" t="s">
        <v>429</v>
      </c>
      <c r="J131" s="18" t="s">
        <v>430</v>
      </c>
      <c r="K131" s="18" t="s">
        <v>46</v>
      </c>
      <c r="L131" s="18" t="s">
        <v>47</v>
      </c>
      <c r="M131" s="20"/>
    </row>
    <row r="132" spans="1:13" s="10" customFormat="1" ht="20.100000000000001" customHeight="1">
      <c r="A132" s="18">
        <v>2013</v>
      </c>
      <c r="B132" s="18">
        <v>12</v>
      </c>
      <c r="C132" s="18" t="s">
        <v>28</v>
      </c>
      <c r="D132" s="18" t="s">
        <v>432</v>
      </c>
      <c r="E132" s="18" t="s">
        <v>56</v>
      </c>
      <c r="F132" s="18" t="s">
        <v>50</v>
      </c>
      <c r="G132" s="17">
        <v>22</v>
      </c>
      <c r="H132" s="18" t="s">
        <v>408</v>
      </c>
      <c r="I132" s="18" t="s">
        <v>429</v>
      </c>
      <c r="J132" s="18" t="s">
        <v>430</v>
      </c>
      <c r="K132" s="18" t="s">
        <v>46</v>
      </c>
      <c r="L132" s="18" t="s">
        <v>47</v>
      </c>
      <c r="M132" s="20"/>
    </row>
    <row r="133" spans="1:13" s="10" customFormat="1" ht="20.100000000000001" customHeight="1">
      <c r="A133" s="18">
        <v>2013</v>
      </c>
      <c r="B133" s="18">
        <v>12</v>
      </c>
      <c r="C133" s="18" t="s">
        <v>28</v>
      </c>
      <c r="D133" s="18" t="s">
        <v>433</v>
      </c>
      <c r="E133" s="18" t="s">
        <v>32</v>
      </c>
      <c r="F133" s="18" t="s">
        <v>29</v>
      </c>
      <c r="G133" s="17">
        <v>90</v>
      </c>
      <c r="H133" s="18" t="s">
        <v>409</v>
      </c>
      <c r="I133" s="18" t="s">
        <v>410</v>
      </c>
      <c r="J133" s="18" t="s">
        <v>411</v>
      </c>
      <c r="K133" s="18" t="s">
        <v>46</v>
      </c>
      <c r="L133" s="18" t="s">
        <v>47</v>
      </c>
      <c r="M133" s="20"/>
    </row>
    <row r="134" spans="1:13" s="10" customFormat="1" ht="20.100000000000001" customHeight="1">
      <c r="A134" s="18">
        <v>2013</v>
      </c>
      <c r="B134" s="18">
        <v>12</v>
      </c>
      <c r="C134" s="18" t="s">
        <v>28</v>
      </c>
      <c r="D134" s="18" t="s">
        <v>434</v>
      </c>
      <c r="E134" s="18" t="s">
        <v>56</v>
      </c>
      <c r="F134" s="18" t="s">
        <v>118</v>
      </c>
      <c r="G134" s="17">
        <v>80</v>
      </c>
      <c r="H134" s="18" t="s">
        <v>412</v>
      </c>
      <c r="I134" s="18" t="s">
        <v>435</v>
      </c>
      <c r="J134" s="18" t="s">
        <v>436</v>
      </c>
      <c r="K134" s="18" t="s">
        <v>46</v>
      </c>
      <c r="L134" s="18" t="s">
        <v>47</v>
      </c>
      <c r="M134" s="20"/>
    </row>
    <row r="135" spans="1:13" s="10" customFormat="1" ht="20.100000000000001" customHeight="1">
      <c r="A135" s="18">
        <v>2013</v>
      </c>
      <c r="B135" s="18">
        <v>12</v>
      </c>
      <c r="C135" s="18" t="s">
        <v>28</v>
      </c>
      <c r="D135" s="18" t="s">
        <v>437</v>
      </c>
      <c r="E135" s="18" t="s">
        <v>56</v>
      </c>
      <c r="F135" s="18" t="s">
        <v>29</v>
      </c>
      <c r="G135" s="17">
        <v>25</v>
      </c>
      <c r="H135" s="18" t="s">
        <v>412</v>
      </c>
      <c r="I135" s="18" t="s">
        <v>435</v>
      </c>
      <c r="J135" s="18" t="s">
        <v>436</v>
      </c>
      <c r="K135" s="18" t="s">
        <v>46</v>
      </c>
      <c r="L135" s="18" t="s">
        <v>47</v>
      </c>
      <c r="M135" s="20"/>
    </row>
    <row r="136" spans="1:13" s="10" customFormat="1" ht="20.100000000000001" customHeight="1">
      <c r="A136" s="18">
        <v>2013</v>
      </c>
      <c r="B136" s="18">
        <v>12</v>
      </c>
      <c r="C136" s="18" t="s">
        <v>28</v>
      </c>
      <c r="D136" s="18" t="s">
        <v>438</v>
      </c>
      <c r="E136" s="18" t="s">
        <v>49</v>
      </c>
      <c r="F136" s="18" t="s">
        <v>50</v>
      </c>
      <c r="G136" s="17">
        <v>32</v>
      </c>
      <c r="H136" s="18" t="s">
        <v>413</v>
      </c>
      <c r="I136" s="18" t="s">
        <v>439</v>
      </c>
      <c r="J136" s="18" t="s">
        <v>440</v>
      </c>
      <c r="K136" s="18" t="s">
        <v>30</v>
      </c>
      <c r="L136" s="18" t="s">
        <v>47</v>
      </c>
      <c r="M136" s="20"/>
    </row>
    <row r="137" spans="1:13" s="10" customFormat="1" ht="20.100000000000001" customHeight="1">
      <c r="A137" s="18">
        <v>2013</v>
      </c>
      <c r="B137" s="18">
        <v>12</v>
      </c>
      <c r="C137" s="18" t="s">
        <v>28</v>
      </c>
      <c r="D137" s="18" t="s">
        <v>441</v>
      </c>
      <c r="E137" s="18" t="s">
        <v>32</v>
      </c>
      <c r="F137" s="18" t="s">
        <v>29</v>
      </c>
      <c r="G137" s="17">
        <v>64</v>
      </c>
      <c r="H137" s="18" t="s">
        <v>413</v>
      </c>
      <c r="I137" s="18" t="s">
        <v>442</v>
      </c>
      <c r="J137" s="18" t="s">
        <v>443</v>
      </c>
      <c r="K137" s="18" t="s">
        <v>46</v>
      </c>
      <c r="L137" s="18" t="s">
        <v>47</v>
      </c>
      <c r="M137" s="20"/>
    </row>
    <row r="138" spans="1:13" s="10" customFormat="1" ht="20.100000000000001" customHeight="1">
      <c r="A138" s="18">
        <v>2013</v>
      </c>
      <c r="B138" s="18">
        <v>12</v>
      </c>
      <c r="C138" s="18" t="s">
        <v>28</v>
      </c>
      <c r="D138" s="18" t="s">
        <v>444</v>
      </c>
      <c r="E138" s="18" t="s">
        <v>56</v>
      </c>
      <c r="F138" s="18" t="s">
        <v>29</v>
      </c>
      <c r="G138" s="17">
        <v>60</v>
      </c>
      <c r="H138" s="18" t="s">
        <v>413</v>
      </c>
      <c r="I138" s="18" t="s">
        <v>414</v>
      </c>
      <c r="J138" s="18" t="s">
        <v>415</v>
      </c>
      <c r="K138" s="18" t="s">
        <v>46</v>
      </c>
      <c r="L138" s="18" t="s">
        <v>47</v>
      </c>
      <c r="M138" s="20"/>
    </row>
    <row r="139" spans="1:13" s="10" customFormat="1" ht="20.100000000000001" customHeight="1">
      <c r="A139" s="18">
        <v>2013</v>
      </c>
      <c r="B139" s="18">
        <v>12</v>
      </c>
      <c r="C139" s="18" t="s">
        <v>28</v>
      </c>
      <c r="D139" s="18" t="s">
        <v>445</v>
      </c>
      <c r="E139" s="18" t="s">
        <v>132</v>
      </c>
      <c r="F139" s="18" t="s">
        <v>29</v>
      </c>
      <c r="G139" s="17">
        <v>50</v>
      </c>
      <c r="H139" s="18" t="s">
        <v>413</v>
      </c>
      <c r="I139" s="18" t="s">
        <v>414</v>
      </c>
      <c r="J139" s="18" t="s">
        <v>415</v>
      </c>
      <c r="K139" s="18" t="s">
        <v>46</v>
      </c>
      <c r="L139" s="18" t="s">
        <v>47</v>
      </c>
      <c r="M139" s="20"/>
    </row>
    <row r="140" spans="1:13" s="10" customFormat="1" ht="20.100000000000001" customHeight="1">
      <c r="A140" s="18">
        <v>2013</v>
      </c>
      <c r="B140" s="18">
        <v>12</v>
      </c>
      <c r="C140" s="18" t="s">
        <v>28</v>
      </c>
      <c r="D140" s="18" t="s">
        <v>446</v>
      </c>
      <c r="E140" s="18" t="s">
        <v>32</v>
      </c>
      <c r="F140" s="18" t="s">
        <v>29</v>
      </c>
      <c r="G140" s="17">
        <v>35</v>
      </c>
      <c r="H140" s="18" t="s">
        <v>416</v>
      </c>
      <c r="I140" s="18" t="s">
        <v>417</v>
      </c>
      <c r="J140" s="18" t="s">
        <v>418</v>
      </c>
      <c r="K140" s="18" t="s">
        <v>46</v>
      </c>
      <c r="L140" s="18" t="s">
        <v>47</v>
      </c>
      <c r="M140" s="20"/>
    </row>
    <row r="141" spans="1:13" s="10" customFormat="1" ht="20.100000000000001" customHeight="1">
      <c r="A141" s="18">
        <v>2013</v>
      </c>
      <c r="B141" s="18">
        <v>12</v>
      </c>
      <c r="C141" s="18" t="s">
        <v>84</v>
      </c>
      <c r="D141" s="18" t="s">
        <v>447</v>
      </c>
      <c r="E141" s="18" t="s">
        <v>49</v>
      </c>
      <c r="F141" s="18" t="s">
        <v>118</v>
      </c>
      <c r="G141" s="17">
        <v>35</v>
      </c>
      <c r="H141" s="18" t="s">
        <v>416</v>
      </c>
      <c r="I141" s="18" t="s">
        <v>448</v>
      </c>
      <c r="J141" s="18" t="s">
        <v>449</v>
      </c>
      <c r="K141" s="18" t="s">
        <v>30</v>
      </c>
      <c r="L141" s="18" t="s">
        <v>47</v>
      </c>
      <c r="M141" s="20"/>
    </row>
    <row r="142" spans="1:13" s="10" customFormat="1" ht="20.100000000000001" customHeight="1">
      <c r="A142" s="18">
        <v>2013</v>
      </c>
      <c r="B142" s="18">
        <v>12</v>
      </c>
      <c r="C142" s="18" t="s">
        <v>28</v>
      </c>
      <c r="D142" s="18" t="s">
        <v>457</v>
      </c>
      <c r="E142" s="18" t="s">
        <v>56</v>
      </c>
      <c r="F142" s="18" t="s">
        <v>29</v>
      </c>
      <c r="G142" s="17">
        <v>1430</v>
      </c>
      <c r="H142" s="18" t="s">
        <v>334</v>
      </c>
      <c r="I142" s="18" t="s">
        <v>450</v>
      </c>
      <c r="J142" s="18" t="s">
        <v>451</v>
      </c>
      <c r="K142" s="18" t="s">
        <v>46</v>
      </c>
      <c r="L142" s="18" t="s">
        <v>47</v>
      </c>
      <c r="M142" s="20"/>
    </row>
    <row r="143" spans="1:13" s="10" customFormat="1" ht="20.100000000000001" customHeight="1">
      <c r="A143" s="18">
        <v>2013</v>
      </c>
      <c r="B143" s="18">
        <v>12</v>
      </c>
      <c r="C143" s="18" t="s">
        <v>28</v>
      </c>
      <c r="D143" s="18" t="s">
        <v>458</v>
      </c>
      <c r="E143" s="18" t="s">
        <v>56</v>
      </c>
      <c r="F143" s="18" t="s">
        <v>29</v>
      </c>
      <c r="G143" s="17">
        <v>540</v>
      </c>
      <c r="H143" s="18" t="s">
        <v>334</v>
      </c>
      <c r="I143" s="18" t="s">
        <v>450</v>
      </c>
      <c r="J143" s="18" t="s">
        <v>451</v>
      </c>
      <c r="K143" s="18" t="s">
        <v>71</v>
      </c>
      <c r="L143" s="18" t="s">
        <v>72</v>
      </c>
      <c r="M143" s="20"/>
    </row>
    <row r="144" spans="1:13" s="10" customFormat="1" ht="20.100000000000001" customHeight="1">
      <c r="A144" s="18">
        <v>2013</v>
      </c>
      <c r="B144" s="18">
        <v>12</v>
      </c>
      <c r="C144" s="18" t="s">
        <v>28</v>
      </c>
      <c r="D144" s="18" t="s">
        <v>459</v>
      </c>
      <c r="E144" s="18" t="s">
        <v>49</v>
      </c>
      <c r="F144" s="18" t="s">
        <v>29</v>
      </c>
      <c r="G144" s="17">
        <v>43</v>
      </c>
      <c r="H144" s="18" t="s">
        <v>334</v>
      </c>
      <c r="I144" s="18" t="s">
        <v>450</v>
      </c>
      <c r="J144" s="18" t="s">
        <v>451</v>
      </c>
      <c r="K144" s="18" t="s">
        <v>71</v>
      </c>
      <c r="L144" s="18" t="s">
        <v>72</v>
      </c>
      <c r="M144" s="20"/>
    </row>
    <row r="145" spans="1:13" s="10" customFormat="1" ht="20.100000000000001" customHeight="1">
      <c r="A145" s="18">
        <v>2013</v>
      </c>
      <c r="B145" s="18">
        <v>12</v>
      </c>
      <c r="C145" s="18" t="s">
        <v>28</v>
      </c>
      <c r="D145" s="18" t="s">
        <v>460</v>
      </c>
      <c r="E145" s="18" t="s">
        <v>305</v>
      </c>
      <c r="F145" s="18" t="s">
        <v>29</v>
      </c>
      <c r="G145" s="17">
        <v>60</v>
      </c>
      <c r="H145" s="18" t="s">
        <v>452</v>
      </c>
      <c r="I145" s="18" t="s">
        <v>453</v>
      </c>
      <c r="J145" s="18" t="s">
        <v>454</v>
      </c>
      <c r="K145" s="18" t="s">
        <v>46</v>
      </c>
      <c r="L145" s="18" t="s">
        <v>72</v>
      </c>
      <c r="M145" s="20"/>
    </row>
    <row r="146" spans="1:13" s="10" customFormat="1" ht="20.100000000000001" customHeight="1">
      <c r="A146" s="18">
        <v>2013</v>
      </c>
      <c r="B146" s="18">
        <v>7</v>
      </c>
      <c r="C146" s="18" t="s">
        <v>28</v>
      </c>
      <c r="D146" s="18" t="s">
        <v>461</v>
      </c>
      <c r="E146" s="18" t="s">
        <v>32</v>
      </c>
      <c r="F146" s="18" t="s">
        <v>29</v>
      </c>
      <c r="G146" s="17">
        <v>9</v>
      </c>
      <c r="H146" s="18" t="s">
        <v>462</v>
      </c>
      <c r="I146" s="18" t="s">
        <v>463</v>
      </c>
      <c r="J146" s="18" t="s">
        <v>464</v>
      </c>
      <c r="K146" s="18" t="s">
        <v>46</v>
      </c>
      <c r="L146" s="18" t="s">
        <v>47</v>
      </c>
      <c r="M146" s="20"/>
    </row>
    <row r="147" spans="1:13" s="10" customFormat="1" ht="20.100000000000001" customHeight="1">
      <c r="A147" s="18">
        <v>2013</v>
      </c>
      <c r="B147" s="18">
        <v>12</v>
      </c>
      <c r="C147" s="18" t="s">
        <v>28</v>
      </c>
      <c r="D147" s="18" t="s">
        <v>465</v>
      </c>
      <c r="E147" s="18" t="s">
        <v>32</v>
      </c>
      <c r="F147" s="18" t="s">
        <v>29</v>
      </c>
      <c r="G147" s="17">
        <v>35</v>
      </c>
      <c r="H147" s="18" t="s">
        <v>455</v>
      </c>
      <c r="I147" s="18" t="s">
        <v>456</v>
      </c>
      <c r="J147" s="18" t="s">
        <v>466</v>
      </c>
      <c r="K147" s="18" t="s">
        <v>46</v>
      </c>
      <c r="L147" s="18" t="s">
        <v>47</v>
      </c>
      <c r="M147" s="20"/>
    </row>
    <row r="148" spans="1:13" s="10" customFormat="1" ht="20.100000000000001" customHeight="1">
      <c r="A148" s="18">
        <v>2013</v>
      </c>
      <c r="B148" s="18">
        <v>8</v>
      </c>
      <c r="C148" s="18" t="s">
        <v>28</v>
      </c>
      <c r="D148" s="18" t="s">
        <v>467</v>
      </c>
      <c r="E148" s="18" t="s">
        <v>32</v>
      </c>
      <c r="F148" s="18" t="s">
        <v>50</v>
      </c>
      <c r="G148" s="17">
        <v>50</v>
      </c>
      <c r="H148" s="18" t="s">
        <v>468</v>
      </c>
      <c r="I148" s="18" t="s">
        <v>469</v>
      </c>
      <c r="J148" s="18" t="s">
        <v>470</v>
      </c>
      <c r="K148" s="18" t="s">
        <v>30</v>
      </c>
      <c r="L148" s="18" t="s">
        <v>31</v>
      </c>
      <c r="M148" s="20"/>
    </row>
    <row r="149" spans="1:13" s="10" customFormat="1" ht="20.100000000000001" customHeight="1">
      <c r="A149" s="18">
        <v>2013</v>
      </c>
      <c r="B149" s="18">
        <v>11</v>
      </c>
      <c r="C149" s="18" t="s">
        <v>84</v>
      </c>
      <c r="D149" s="18" t="s">
        <v>482</v>
      </c>
      <c r="E149" s="18" t="s">
        <v>132</v>
      </c>
      <c r="F149" s="18" t="s">
        <v>118</v>
      </c>
      <c r="G149" s="17">
        <v>22</v>
      </c>
      <c r="H149" s="18" t="s">
        <v>471</v>
      </c>
      <c r="I149" s="18" t="s">
        <v>483</v>
      </c>
      <c r="J149" s="18" t="s">
        <v>484</v>
      </c>
      <c r="K149" s="18" t="s">
        <v>46</v>
      </c>
      <c r="L149" s="18" t="s">
        <v>47</v>
      </c>
      <c r="M149" s="20"/>
    </row>
    <row r="150" spans="1:13" s="10" customFormat="1" ht="20.100000000000001" customHeight="1">
      <c r="A150" s="18">
        <v>2013</v>
      </c>
      <c r="B150" s="18">
        <v>12</v>
      </c>
      <c r="C150" s="18" t="s">
        <v>28</v>
      </c>
      <c r="D150" s="18" t="s">
        <v>485</v>
      </c>
      <c r="E150" s="18" t="s">
        <v>32</v>
      </c>
      <c r="F150" s="18" t="s">
        <v>29</v>
      </c>
      <c r="G150" s="17">
        <v>30</v>
      </c>
      <c r="H150" s="18" t="s">
        <v>472</v>
      </c>
      <c r="I150" s="18" t="s">
        <v>479</v>
      </c>
      <c r="J150" s="18" t="s">
        <v>480</v>
      </c>
      <c r="K150" s="18" t="s">
        <v>46</v>
      </c>
      <c r="L150" s="18" t="s">
        <v>47</v>
      </c>
      <c r="M150" s="20"/>
    </row>
    <row r="151" spans="1:13" s="10" customFormat="1" ht="20.100000000000001" customHeight="1">
      <c r="A151" s="18">
        <v>2013</v>
      </c>
      <c r="B151" s="18">
        <v>12</v>
      </c>
      <c r="C151" s="18" t="s">
        <v>28</v>
      </c>
      <c r="D151" s="18" t="s">
        <v>486</v>
      </c>
      <c r="E151" s="18" t="s">
        <v>32</v>
      </c>
      <c r="F151" s="18" t="s">
        <v>29</v>
      </c>
      <c r="G151" s="17">
        <v>30</v>
      </c>
      <c r="H151" s="18" t="s">
        <v>472</v>
      </c>
      <c r="I151" s="18" t="s">
        <v>479</v>
      </c>
      <c r="J151" s="18" t="s">
        <v>480</v>
      </c>
      <c r="K151" s="18" t="s">
        <v>133</v>
      </c>
      <c r="L151" s="18" t="s">
        <v>134</v>
      </c>
      <c r="M151" s="20"/>
    </row>
    <row r="152" spans="1:13" s="10" customFormat="1" ht="20.100000000000001" customHeight="1">
      <c r="A152" s="18">
        <v>2013</v>
      </c>
      <c r="B152" s="18">
        <v>12</v>
      </c>
      <c r="C152" s="18" t="s">
        <v>28</v>
      </c>
      <c r="D152" s="18" t="s">
        <v>487</v>
      </c>
      <c r="E152" s="18" t="s">
        <v>49</v>
      </c>
      <c r="F152" s="18" t="s">
        <v>118</v>
      </c>
      <c r="G152" s="17">
        <v>200</v>
      </c>
      <c r="H152" s="18" t="s">
        <v>481</v>
      </c>
      <c r="I152" s="18" t="s">
        <v>488</v>
      </c>
      <c r="J152" s="18" t="s">
        <v>489</v>
      </c>
      <c r="K152" s="18" t="s">
        <v>46</v>
      </c>
      <c r="L152" s="18" t="s">
        <v>47</v>
      </c>
      <c r="M152" s="20"/>
    </row>
    <row r="153" spans="1:13" s="10" customFormat="1" ht="20.100000000000001" customHeight="1">
      <c r="A153" s="18">
        <v>2013</v>
      </c>
      <c r="B153" s="18">
        <v>12</v>
      </c>
      <c r="C153" s="18" t="s">
        <v>28</v>
      </c>
      <c r="D153" s="18" t="s">
        <v>490</v>
      </c>
      <c r="E153" s="18" t="s">
        <v>49</v>
      </c>
      <c r="F153" s="18" t="s">
        <v>118</v>
      </c>
      <c r="G153" s="17">
        <v>50</v>
      </c>
      <c r="H153" s="18" t="s">
        <v>473</v>
      </c>
      <c r="I153" s="18" t="s">
        <v>474</v>
      </c>
      <c r="J153" s="18" t="s">
        <v>475</v>
      </c>
      <c r="K153" s="18" t="s">
        <v>46</v>
      </c>
      <c r="L153" s="18" t="s">
        <v>47</v>
      </c>
      <c r="M153" s="20"/>
    </row>
    <row r="154" spans="1:13" s="10" customFormat="1" ht="20.100000000000001" customHeight="1">
      <c r="A154" s="18">
        <v>2013</v>
      </c>
      <c r="B154" s="18">
        <v>12</v>
      </c>
      <c r="C154" s="18" t="s">
        <v>28</v>
      </c>
      <c r="D154" s="18" t="s">
        <v>491</v>
      </c>
      <c r="E154" s="18" t="s">
        <v>32</v>
      </c>
      <c r="F154" s="18" t="s">
        <v>29</v>
      </c>
      <c r="G154" s="17">
        <v>110</v>
      </c>
      <c r="H154" s="18" t="s">
        <v>473</v>
      </c>
      <c r="I154" s="18" t="s">
        <v>474</v>
      </c>
      <c r="J154" s="18" t="s">
        <v>475</v>
      </c>
      <c r="K154" s="18" t="s">
        <v>46</v>
      </c>
      <c r="L154" s="18" t="s">
        <v>47</v>
      </c>
      <c r="M154" s="20"/>
    </row>
    <row r="155" spans="1:13" s="10" customFormat="1" ht="20.100000000000001" customHeight="1">
      <c r="A155" s="18">
        <v>2013</v>
      </c>
      <c r="B155" s="18">
        <v>12</v>
      </c>
      <c r="C155" s="18" t="s">
        <v>28</v>
      </c>
      <c r="D155" s="18" t="s">
        <v>492</v>
      </c>
      <c r="E155" s="18" t="s">
        <v>132</v>
      </c>
      <c r="F155" s="18" t="s">
        <v>118</v>
      </c>
      <c r="G155" s="17">
        <v>160</v>
      </c>
      <c r="H155" s="18" t="s">
        <v>476</v>
      </c>
      <c r="I155" s="18" t="s">
        <v>477</v>
      </c>
      <c r="J155" s="18" t="s">
        <v>478</v>
      </c>
      <c r="K155" s="18" t="s">
        <v>46</v>
      </c>
      <c r="L155" s="18" t="s">
        <v>47</v>
      </c>
      <c r="M155" s="20"/>
    </row>
    <row r="156" spans="1:13" s="10" customFormat="1" ht="20.100000000000001" customHeight="1">
      <c r="A156" s="18">
        <v>2013</v>
      </c>
      <c r="B156" s="18">
        <v>12</v>
      </c>
      <c r="C156" s="18" t="s">
        <v>28</v>
      </c>
      <c r="D156" s="18" t="s">
        <v>493</v>
      </c>
      <c r="E156" s="18" t="s">
        <v>132</v>
      </c>
      <c r="F156" s="18" t="s">
        <v>118</v>
      </c>
      <c r="G156" s="17">
        <v>40</v>
      </c>
      <c r="H156" s="18" t="s">
        <v>476</v>
      </c>
      <c r="I156" s="18" t="s">
        <v>477</v>
      </c>
      <c r="J156" s="18" t="s">
        <v>478</v>
      </c>
      <c r="K156" s="18" t="s">
        <v>46</v>
      </c>
      <c r="L156" s="18" t="s">
        <v>47</v>
      </c>
      <c r="M156" s="20"/>
    </row>
    <row r="157" spans="1:13" s="10" customFormat="1" ht="20.100000000000001" customHeight="1">
      <c r="A157" s="18">
        <v>2013</v>
      </c>
      <c r="B157" s="18">
        <v>12</v>
      </c>
      <c r="C157" s="18" t="s">
        <v>28</v>
      </c>
      <c r="D157" s="18" t="s">
        <v>494</v>
      </c>
      <c r="E157" s="18" t="s">
        <v>32</v>
      </c>
      <c r="F157" s="18" t="s">
        <v>29</v>
      </c>
      <c r="G157" s="17">
        <v>140</v>
      </c>
      <c r="H157" s="18" t="s">
        <v>495</v>
      </c>
      <c r="I157" s="18" t="s">
        <v>496</v>
      </c>
      <c r="J157" s="18" t="s">
        <v>497</v>
      </c>
      <c r="K157" s="18" t="s">
        <v>46</v>
      </c>
      <c r="L157" s="18" t="s">
        <v>47</v>
      </c>
      <c r="M157" s="20"/>
    </row>
    <row r="158" spans="1:13" s="10" customFormat="1" ht="20.100000000000001" customHeight="1">
      <c r="A158" s="18">
        <v>2013</v>
      </c>
      <c r="B158" s="18">
        <v>12</v>
      </c>
      <c r="C158" s="18" t="s">
        <v>28</v>
      </c>
      <c r="D158" s="18" t="s">
        <v>498</v>
      </c>
      <c r="E158" s="18" t="s">
        <v>32</v>
      </c>
      <c r="F158" s="18" t="s">
        <v>29</v>
      </c>
      <c r="G158" s="17">
        <v>70</v>
      </c>
      <c r="H158" s="18" t="s">
        <v>495</v>
      </c>
      <c r="I158" s="18" t="s">
        <v>496</v>
      </c>
      <c r="J158" s="18" t="s">
        <v>497</v>
      </c>
      <c r="K158" s="18" t="s">
        <v>46</v>
      </c>
      <c r="L158" s="18" t="s">
        <v>47</v>
      </c>
      <c r="M158" s="20"/>
    </row>
    <row r="159" spans="1:13" s="10" customFormat="1" ht="20.100000000000001" customHeight="1">
      <c r="A159" s="18">
        <v>2013</v>
      </c>
      <c r="B159" s="18">
        <v>12</v>
      </c>
      <c r="C159" s="18" t="s">
        <v>28</v>
      </c>
      <c r="D159" s="18" t="s">
        <v>1690</v>
      </c>
      <c r="E159" s="18" t="s">
        <v>49</v>
      </c>
      <c r="F159" s="18" t="s">
        <v>1691</v>
      </c>
      <c r="G159" s="17">
        <v>130</v>
      </c>
      <c r="H159" s="18" t="s">
        <v>1692</v>
      </c>
      <c r="I159" s="18" t="s">
        <v>1693</v>
      </c>
      <c r="J159" s="18" t="s">
        <v>497</v>
      </c>
      <c r="K159" s="18" t="s">
        <v>1694</v>
      </c>
      <c r="L159" s="18" t="s">
        <v>47</v>
      </c>
      <c r="M159" s="20"/>
    </row>
    <row r="160" spans="1:13" s="10" customFormat="1" ht="20.100000000000001" customHeight="1">
      <c r="A160" s="18">
        <v>2013</v>
      </c>
      <c r="B160" s="18">
        <v>9</v>
      </c>
      <c r="C160" s="18" t="s">
        <v>28</v>
      </c>
      <c r="D160" s="18" t="s">
        <v>1695</v>
      </c>
      <c r="E160" s="18" t="s">
        <v>1696</v>
      </c>
      <c r="F160" s="18" t="s">
        <v>1697</v>
      </c>
      <c r="G160" s="17">
        <v>1090</v>
      </c>
      <c r="H160" s="18" t="s">
        <v>1698</v>
      </c>
      <c r="I160" s="18" t="s">
        <v>1776</v>
      </c>
      <c r="J160" s="18" t="s">
        <v>1699</v>
      </c>
      <c r="K160" s="18" t="s">
        <v>1694</v>
      </c>
      <c r="L160" s="18" t="s">
        <v>47</v>
      </c>
      <c r="M160" s="20"/>
    </row>
    <row r="161" spans="1:13" s="10" customFormat="1" ht="20.100000000000001" customHeight="1">
      <c r="A161" s="18">
        <v>2013</v>
      </c>
      <c r="B161" s="18">
        <v>12</v>
      </c>
      <c r="C161" s="18" t="s">
        <v>28</v>
      </c>
      <c r="D161" s="18" t="s">
        <v>1700</v>
      </c>
      <c r="E161" s="18" t="s">
        <v>1696</v>
      </c>
      <c r="F161" s="18" t="s">
        <v>1697</v>
      </c>
      <c r="G161" s="17" t="s">
        <v>1689</v>
      </c>
      <c r="H161" s="18" t="s">
        <v>1698</v>
      </c>
      <c r="I161" s="18" t="s">
        <v>1776</v>
      </c>
      <c r="J161" s="18" t="s">
        <v>1699</v>
      </c>
      <c r="K161" s="18" t="s">
        <v>1701</v>
      </c>
      <c r="L161" s="18" t="s">
        <v>72</v>
      </c>
      <c r="M161" s="20"/>
    </row>
    <row r="162" spans="1:13" s="10" customFormat="1" ht="20.100000000000001" customHeight="1">
      <c r="A162" s="55">
        <v>2013</v>
      </c>
      <c r="B162" s="55">
        <v>12</v>
      </c>
      <c r="C162" s="55" t="s">
        <v>28</v>
      </c>
      <c r="D162" s="55" t="s">
        <v>1702</v>
      </c>
      <c r="E162" s="55" t="s">
        <v>1696</v>
      </c>
      <c r="F162" s="55" t="s">
        <v>1697</v>
      </c>
      <c r="G162" s="56">
        <v>5200</v>
      </c>
      <c r="H162" s="55" t="s">
        <v>1698</v>
      </c>
      <c r="I162" s="55" t="s">
        <v>1776</v>
      </c>
      <c r="J162" s="55" t="s">
        <v>1699</v>
      </c>
      <c r="K162" s="55" t="s">
        <v>1701</v>
      </c>
      <c r="L162" s="55" t="s">
        <v>72</v>
      </c>
      <c r="M162" s="20"/>
    </row>
  </sheetData>
  <autoFilter ref="A1:L26"/>
  <phoneticPr fontId="3" type="noConversion"/>
  <dataValidations count="10">
    <dataValidation type="list" allowBlank="1" showInputMessage="1" showErrorMessage="1" sqref="WVJ2:WVJ12 IX2:IX12 ST2:ST12 ACP2:ACP12 AML2:AML12 AWH2:AWH12 BGD2:BGD12 BPZ2:BPZ12 BZV2:BZV12 CJR2:CJR12 CTN2:CTN12 DDJ2:DDJ12 DNF2:DNF12 DXB2:DXB12 EGX2:EGX12 EQT2:EQT12 FAP2:FAP12 FKL2:FKL12 FUH2:FUH12 GED2:GED12 GNZ2:GNZ12 GXV2:GXV12 HHR2:HHR12 HRN2:HRN12 IBJ2:IBJ12 ILF2:ILF12 IVB2:IVB12 JEX2:JEX12 JOT2:JOT12 JYP2:JYP12 KIL2:KIL12 KSH2:KSH12 LCD2:LCD12 LLZ2:LLZ12 LVV2:LVV12 MFR2:MFR12 MPN2:MPN12 MZJ2:MZJ12 NJF2:NJF12 NTB2:NTB12 OCX2:OCX12 OMT2:OMT12 OWP2:OWP12 PGL2:PGL12 PQH2:PQH12 QAD2:QAD12 QJZ2:QJZ12 QTV2:QTV12 RDR2:RDR12 RNN2:RNN12 RXJ2:RXJ12 SHF2:SHF12 SRB2:SRB12 TAX2:TAX12 TKT2:TKT12 TUP2:TUP12 UEL2:UEL12 UOH2:UOH12 UYD2:UYD12 VHZ2:VHZ12 VRV2:VRV12 WBR2:WBR12 WLN2:WLN12 WVJ15:WVJ60 IX15:IX60 ST15:ST60 ACP15:ACP60 AML15:AML60 AWH15:AWH60 BGD15:BGD60 BPZ15:BPZ60 BZV15:BZV60 CJR15:CJR60 CTN15:CTN60 DDJ15:DDJ60 DNF15:DNF60 DXB15:DXB60 EGX15:EGX60 EQT15:EQT60 FAP15:FAP60 FKL15:FKL60 FUH15:FUH60 GED15:GED60 GNZ15:GNZ60 GXV15:GXV60 HHR15:HHR60 HRN15:HRN60 IBJ15:IBJ60 ILF15:ILF60 IVB15:IVB60 JEX15:JEX60 JOT15:JOT60 JYP15:JYP60 KIL15:KIL60 KSH15:KSH60 LCD15:LCD60 LLZ15:LLZ60 LVV15:LVV60 MFR15:MFR60 MPN15:MPN60 MZJ15:MZJ60 NJF15:NJF60 NTB15:NTB60 OCX15:OCX60 OMT15:OMT60 OWP15:OWP60 PGL15:PGL60 PQH15:PQH60 QAD15:QAD60 QJZ15:QJZ60 QTV15:QTV60 RDR15:RDR60 RNN15:RNN60 RXJ15:RXJ60 SHF15:SHF60 SRB15:SRB60 TAX15:TAX60 TKT15:TKT60 TUP15:TUP60 UEL15:UEL60 UOH15:UOH60 UYD15:UYD60 VHZ15:VHZ60 VRV15:VRV60 WBR15:WBR60 WLN15:WLN60 WVJ89:WVJ140 IX66:IX79 ST66:ST79 ACP66:ACP79 AML66:AML79 AWH66:AWH79 BGD66:BGD79 BPZ66:BPZ79 BZV66:BZV79 CJR66:CJR79 CTN66:CTN79 DDJ66:DDJ79 DNF66:DNF79 DXB66:DXB79 EGX66:EGX79 EQT66:EQT79 FAP66:FAP79 FKL66:FKL79 FUH66:FUH79 GED66:GED79 GNZ66:GNZ79 GXV66:GXV79 HHR66:HHR79 HRN66:HRN79 IBJ66:IBJ79 ILF66:ILF79 IVB66:IVB79 JEX66:JEX79 JOT66:JOT79 JYP66:JYP79 KIL66:KIL79 KSH66:KSH79 LCD66:LCD79 LLZ66:LLZ79 LVV66:LVV79 MFR66:MFR79 MPN66:MPN79 MZJ66:MZJ79 NJF66:NJF79 NTB66:NTB79 OCX66:OCX79 OMT66:OMT79 OWP66:OWP79 PGL66:PGL79 PQH66:PQH79 QAD66:QAD79 QJZ66:QJZ79 QTV66:QTV79 RDR66:RDR79 RNN66:RNN79 RXJ66:RXJ79 SHF66:SHF79 SRB66:SRB79 TAX66:TAX79 TKT66:TKT79 TUP66:TUP79 UEL66:UEL79 UOH66:UOH79 UYD66:UYD79 VHZ66:VHZ79 VRV66:VRV79 WBR66:WBR79 WLN66:WLN79 WVJ66:WVJ79 B85:B140 IX89:IX140 ST89:ST140 ACP89:ACP140 AML89:AML140 AWH89:AWH140 BGD89:BGD140 BPZ89:BPZ140 BZV89:BZV140 CJR89:CJR140 CTN89:CTN140 DDJ89:DDJ140 DNF89:DNF140 DXB89:DXB140 EGX89:EGX140 EQT89:EQT140 FAP89:FAP140 FKL89:FKL140 FUH89:FUH140 GED89:GED140 GNZ89:GNZ140 GXV89:GXV140 HHR89:HHR140 HRN89:HRN140 IBJ89:IBJ140 ILF89:ILF140 IVB89:IVB140 JEX89:JEX140 JOT89:JOT140 JYP89:JYP140 KIL89:KIL140 KSH89:KSH140 LCD89:LCD140 LLZ89:LLZ140 LVV89:LVV140 MFR89:MFR140 MPN89:MPN140 MZJ89:MZJ140 NJF89:NJF140 NTB89:NTB140 OCX89:OCX140 OMT89:OMT140 OWP89:OWP140 PGL89:PGL140 PQH89:PQH140 QAD89:QAD140 QJZ89:QJZ140 QTV89:QTV140 RDR89:RDR140 RNN89:RNN140 RXJ89:RXJ140 SHF89:SHF140 SRB89:SRB140 TAX89:TAX140 TKT89:TKT140 TUP89:TUP140 UEL89:UEL140 UOH89:UOH140 UYD89:UYD140 VHZ89:VHZ140 VRV89:VRV140 WBR89:WBR140 WLN89:WLN140 B2:B83 B142:B162 IX142:IX162 ST142:ST162 ACP142:ACP162 AML142:AML162 AWH142:AWH162 BGD142:BGD162 BPZ142:BPZ162 BZV142:BZV162 CJR142:CJR162 CTN142:CTN162 DDJ142:DDJ162 DNF142:DNF162 DXB142:DXB162 EGX142:EGX162 EQT142:EQT162 FAP142:FAP162 FKL142:FKL162 FUH142:FUH162 GED142:GED162 GNZ142:GNZ162 GXV142:GXV162 HHR142:HHR162 HRN142:HRN162 IBJ142:IBJ162 ILF142:ILF162 IVB142:IVB162 JEX142:JEX162 JOT142:JOT162 JYP142:JYP162 KIL142:KIL162 KSH142:KSH162 LCD142:LCD162 LLZ142:LLZ162 LVV142:LVV162 MFR142:MFR162 MPN142:MPN162 MZJ142:MZJ162 NJF142:NJF162 NTB142:NTB162 OCX142:OCX162 OMT142:OMT162 OWP142:OWP162 PGL142:PGL162 PQH142:PQH162 QAD142:QAD162 QJZ142:QJZ162 QTV142:QTV162 RDR142:RDR162 RNN142:RNN162 RXJ142:RXJ162 SHF142:SHF162 SRB142:SRB162 TAX142:TAX162 TKT142:TKT162 TUP142:TUP162 UEL142:UEL162 UOH142:UOH162 UYD142:UYD162 VHZ142:VHZ162 VRV142:VRV162 WBR142:WBR162 WLN142:WLN162 WVJ142:WVJ162">
      <formula1>"01,02,03,04,05,06,07,08,09,10,11,12"</formula1>
    </dataValidation>
    <dataValidation type="list" allowBlank="1" showInputMessage="1" showErrorMessage="1" sqref="WVK2:WVK12 IY2:IY12 SU2:SU12 ACQ2:ACQ12 AMM2:AMM12 AWI2:AWI12 BGE2:BGE12 BQA2:BQA12 BZW2:BZW12 CJS2:CJS12 CTO2:CTO12 DDK2:DDK12 DNG2:DNG12 DXC2:DXC12 EGY2:EGY12 EQU2:EQU12 FAQ2:FAQ12 FKM2:FKM12 FUI2:FUI12 GEE2:GEE12 GOA2:GOA12 GXW2:GXW12 HHS2:HHS12 HRO2:HRO12 IBK2:IBK12 ILG2:ILG12 IVC2:IVC12 JEY2:JEY12 JOU2:JOU12 JYQ2:JYQ12 KIM2:KIM12 KSI2:KSI12 LCE2:LCE12 LMA2:LMA12 LVW2:LVW12 MFS2:MFS12 MPO2:MPO12 MZK2:MZK12 NJG2:NJG12 NTC2:NTC12 OCY2:OCY12 OMU2:OMU12 OWQ2:OWQ12 PGM2:PGM12 PQI2:PQI12 QAE2:QAE12 QKA2:QKA12 QTW2:QTW12 RDS2:RDS12 RNO2:RNO12 RXK2:RXK12 SHG2:SHG12 SRC2:SRC12 TAY2:TAY12 TKU2:TKU12 TUQ2:TUQ12 UEM2:UEM12 UOI2:UOI12 UYE2:UYE12 VIA2:VIA12 VRW2:VRW12 WBS2:WBS12 WLO2:WLO12 WVK15:WVK60 IY15:IY60 SU15:SU60 ACQ15:ACQ60 AMM15:AMM60 AWI15:AWI60 BGE15:BGE60 BQA15:BQA60 BZW15:BZW60 CJS15:CJS60 CTO15:CTO60 DDK15:DDK60 DNG15:DNG60 DXC15:DXC60 EGY15:EGY60 EQU15:EQU60 FAQ15:FAQ60 FKM15:FKM60 FUI15:FUI60 GEE15:GEE60 GOA15:GOA60 GXW15:GXW60 HHS15:HHS60 HRO15:HRO60 IBK15:IBK60 ILG15:ILG60 IVC15:IVC60 JEY15:JEY60 JOU15:JOU60 JYQ15:JYQ60 KIM15:KIM60 KSI15:KSI60 LCE15:LCE60 LMA15:LMA60 LVW15:LVW60 MFS15:MFS60 MPO15:MPO60 MZK15:MZK60 NJG15:NJG60 NTC15:NTC60 OCY15:OCY60 OMU15:OMU60 OWQ15:OWQ60 PGM15:PGM60 PQI15:PQI60 QAE15:QAE60 QKA15:QKA60 QTW15:QTW60 RDS15:RDS60 RNO15:RNO60 RXK15:RXK60 SHG15:SHG60 SRC15:SRC60 TAY15:TAY60 TKU15:TKU60 TUQ15:TUQ60 UEM15:UEM60 UOI15:UOI60 UYE15:UYE60 VIA15:VIA60 VRW15:VRW60 WBS15:WBS60 WLO15:WLO60 WVK89:WVK140 IY66:IY79 SU66:SU79 ACQ66:ACQ79 AMM66:AMM79 AWI66:AWI79 BGE66:BGE79 BQA66:BQA79 BZW66:BZW79 CJS66:CJS79 CTO66:CTO79 DDK66:DDK79 DNG66:DNG79 DXC66:DXC79 EGY66:EGY79 EQU66:EQU79 FAQ66:FAQ79 FKM66:FKM79 FUI66:FUI79 GEE66:GEE79 GOA66:GOA79 GXW66:GXW79 HHS66:HHS79 HRO66:HRO79 IBK66:IBK79 ILG66:ILG79 IVC66:IVC79 JEY66:JEY79 JOU66:JOU79 JYQ66:JYQ79 KIM66:KIM79 KSI66:KSI79 LCE66:LCE79 LMA66:LMA79 LVW66:LVW79 MFS66:MFS79 MPO66:MPO79 MZK66:MZK79 NJG66:NJG79 NTC66:NTC79 OCY66:OCY79 OMU66:OMU79 OWQ66:OWQ79 PGM66:PGM79 PQI66:PQI79 QAE66:QAE79 QKA66:QKA79 QTW66:QTW79 RDS66:RDS79 RNO66:RNO79 RXK66:RXK79 SHG66:SHG79 SRC66:SRC79 TAY66:TAY79 TKU66:TKU79 TUQ66:TUQ79 UEM66:UEM79 UOI66:UOI79 UYE66:UYE79 VIA66:VIA79 VRW66:VRW79 WBS66:WBS79 WLO66:WLO79 WVK66:WVK79 IY89:IY140 SU89:SU140 ACQ89:ACQ140 AMM89:AMM140 AWI89:AWI140 BGE89:BGE140 BQA89:BQA140 BZW89:BZW140 CJS89:CJS140 CTO89:CTO140 DDK89:DDK140 DNG89:DNG140 DXC89:DXC140 EGY89:EGY140 EQU89:EQU140 FAQ89:FAQ140 FKM89:FKM140 FUI89:FUI140 GEE89:GEE140 GOA89:GOA140 GXW89:GXW140 HHS89:HHS140 HRO89:HRO140 IBK89:IBK140 ILG89:ILG140 IVC89:IVC140 JEY89:JEY140 JOU89:JOU140 JYQ89:JYQ140 KIM89:KIM140 KSI89:KSI140 LCE89:LCE140 LMA89:LMA140 LVW89:LVW140 MFS89:MFS140 MPO89:MPO140 MZK89:MZK140 NJG89:NJG140 NTC89:NTC140 OCY89:OCY140 OMU89:OMU140 OWQ89:OWQ140 PGM89:PGM140 PQI89:PQI140 QAE89:QAE140 QKA89:QKA140 QTW89:QTW140 RDS89:RDS140 RNO89:RNO140 RXK89:RXK140 SHG89:SHG140 SRC89:SRC140 TAY89:TAY140 TKU89:TKU140 TUQ89:TUQ140 UEM89:UEM140 UOI89:UOI140 UYE89:UYE140 VIA89:VIA140 VRW89:VRW140 WBS89:WBS140 WLO89:WLO140 C2:C140 C142:C162 IY142:IY162 SU142:SU162 ACQ142:ACQ162 AMM142:AMM162 AWI142:AWI162 BGE142:BGE162 BQA142:BQA162 BZW142:BZW162 CJS142:CJS162 CTO142:CTO162 DDK142:DDK162 DNG142:DNG162 DXC142:DXC162 EGY142:EGY162 EQU142:EQU162 FAQ142:FAQ162 FKM142:FKM162 FUI142:FUI162 GEE142:GEE162 GOA142:GOA162 GXW142:GXW162 HHS142:HHS162 HRO142:HRO162 IBK142:IBK162 ILG142:ILG162 IVC142:IVC162 JEY142:JEY162 JOU142:JOU162 JYQ142:JYQ162 KIM142:KIM162 KSI142:KSI162 LCE142:LCE162 LMA142:LMA162 LVW142:LVW162 MFS142:MFS162 MPO142:MPO162 MZK142:MZK162 NJG142:NJG162 NTC142:NTC162 OCY142:OCY162 OMU142:OMU162 OWQ142:OWQ162 PGM142:PGM162 PQI142:PQI162 QAE142:QAE162 QKA142:QKA162 QTW142:QTW162 RDS142:RDS162 RNO142:RNO162 RXK142:RXK162 SHG142:SHG162 SRC142:SRC162 TAY142:TAY162 TKU142:TKU162 TUQ142:TUQ162 UEM142:UEM162 UOI142:UOI162 UYE142:UYE162 VIA142:VIA162 VRW142:VRW162 WBS142:WBS162 WLO142:WLO162 WVK142:WVK162">
      <formula1>"자체조달"</formula1>
    </dataValidation>
    <dataValidation type="list" allowBlank="1" showInputMessage="1" showErrorMessage="1" sqref="WVM2:WVM12 JA2:JA12 SW2:SW12 ACS2:ACS12 AMO2:AMO12 AWK2:AWK12 BGG2:BGG12 BQC2:BQC12 BZY2:BZY12 CJU2:CJU12 CTQ2:CTQ12 DDM2:DDM12 DNI2:DNI12 DXE2:DXE12 EHA2:EHA12 EQW2:EQW12 FAS2:FAS12 FKO2:FKO12 FUK2:FUK12 GEG2:GEG12 GOC2:GOC12 GXY2:GXY12 HHU2:HHU12 HRQ2:HRQ12 IBM2:IBM12 ILI2:ILI12 IVE2:IVE12 JFA2:JFA12 JOW2:JOW12 JYS2:JYS12 KIO2:KIO12 KSK2:KSK12 LCG2:LCG12 LMC2:LMC12 LVY2:LVY12 MFU2:MFU12 MPQ2:MPQ12 MZM2:MZM12 NJI2:NJI12 NTE2:NTE12 ODA2:ODA12 OMW2:OMW12 OWS2:OWS12 PGO2:PGO12 PQK2:PQK12 QAG2:QAG12 QKC2:QKC12 QTY2:QTY12 RDU2:RDU12 RNQ2:RNQ12 RXM2:RXM12 SHI2:SHI12 SRE2:SRE12 TBA2:TBA12 TKW2:TKW12 TUS2:TUS12 UEO2:UEO12 UOK2:UOK12 UYG2:UYG12 VIC2:VIC12 VRY2:VRY12 WBU2:WBU12 WLQ2:WLQ12 WVM15:WVM60 JA15:JA60 SW15:SW60 ACS15:ACS60 AMO15:AMO60 AWK15:AWK60 BGG15:BGG60 BQC15:BQC60 BZY15:BZY60 CJU15:CJU60 CTQ15:CTQ60 DDM15:DDM60 DNI15:DNI60 DXE15:DXE60 EHA15:EHA60 EQW15:EQW60 FAS15:FAS60 FKO15:FKO60 FUK15:FUK60 GEG15:GEG60 GOC15:GOC60 GXY15:GXY60 HHU15:HHU60 HRQ15:HRQ60 IBM15:IBM60 ILI15:ILI60 IVE15:IVE60 JFA15:JFA60 JOW15:JOW60 JYS15:JYS60 KIO15:KIO60 KSK15:KSK60 LCG15:LCG60 LMC15:LMC60 LVY15:LVY60 MFU15:MFU60 MPQ15:MPQ60 MZM15:MZM60 NJI15:NJI60 NTE15:NTE60 ODA15:ODA60 OMW15:OMW60 OWS15:OWS60 PGO15:PGO60 PQK15:PQK60 QAG15:QAG60 QKC15:QKC60 QTY15:QTY60 RDU15:RDU60 RNQ15:RNQ60 RXM15:RXM60 SHI15:SHI60 SRE15:SRE60 TBA15:TBA60 TKW15:TKW60 TUS15:TUS60 UEO15:UEO60 UOK15:UOK60 UYG15:UYG60 VIC15:VIC60 VRY15:VRY60 WBU15:WBU60 WLQ15:WLQ60 WVM89:WVM140 JA66:JA79 SW66:SW79 ACS66:ACS79 AMO66:AMO79 AWK66:AWK79 BGG66:BGG79 BQC66:BQC79 BZY66:BZY79 CJU66:CJU79 CTQ66:CTQ79 DDM66:DDM79 DNI66:DNI79 DXE66:DXE79 EHA66:EHA79 EQW66:EQW79 FAS66:FAS79 FKO66:FKO79 FUK66:FUK79 GEG66:GEG79 GOC66:GOC79 GXY66:GXY79 HHU66:HHU79 HRQ66:HRQ79 IBM66:IBM79 ILI66:ILI79 IVE66:IVE79 JFA66:JFA79 JOW66:JOW79 JYS66:JYS79 KIO66:KIO79 KSK66:KSK79 LCG66:LCG79 LMC66:LMC79 LVY66:LVY79 MFU66:MFU79 MPQ66:MPQ79 MZM66:MZM79 NJI66:NJI79 NTE66:NTE79 ODA66:ODA79 OMW66:OMW79 OWS66:OWS79 PGO66:PGO79 PQK66:PQK79 QAG66:QAG79 QKC66:QKC79 QTY66:QTY79 RDU66:RDU79 RNQ66:RNQ79 RXM66:RXM79 SHI66:SHI79 SRE66:SRE79 TBA66:TBA79 TKW66:TKW79 TUS66:TUS79 UEO66:UEO79 UOK66:UOK79 UYG66:UYG79 VIC66:VIC79 VRY66:VRY79 WBU66:WBU79 WLQ66:WLQ79 WVM66:WVM79 E85:E140 JA89:JA140 SW89:SW140 ACS89:ACS140 AMO89:AMO140 AWK89:AWK140 BGG89:BGG140 BQC89:BQC140 BZY89:BZY140 CJU89:CJU140 CTQ89:CTQ140 DDM89:DDM140 DNI89:DNI140 DXE89:DXE140 EHA89:EHA140 EQW89:EQW140 FAS89:FAS140 FKO89:FKO140 FUK89:FUK140 GEG89:GEG140 GOC89:GOC140 GXY89:GXY140 HHU89:HHU140 HRQ89:HRQ140 IBM89:IBM140 ILI89:ILI140 IVE89:IVE140 JFA89:JFA140 JOW89:JOW140 JYS89:JYS140 KIO89:KIO140 KSK89:KSK140 LCG89:LCG140 LMC89:LMC140 LVY89:LVY140 MFU89:MFU140 MPQ89:MPQ140 MZM89:MZM140 NJI89:NJI140 NTE89:NTE140 ODA89:ODA140 OMW89:OMW140 OWS89:OWS140 PGO89:PGO140 PQK89:PQK140 QAG89:QAG140 QKC89:QKC140 QTY89:QTY140 RDU89:RDU140 RNQ89:RNQ140 RXM89:RXM140 SHI89:SHI140 SRE89:SRE140 TBA89:TBA140 TKW89:TKW140 TUS89:TUS140 UEO89:UEO140 UOK89:UOK140 UYG89:UYG140 VIC89:VIC140 VRY89:VRY140 WBU89:WBU140 WLQ89:WLQ140 E2:E83 E142:E144 JA142:JA144 SW142:SW144 ACS142:ACS144 AMO142:AMO144 AWK142:AWK144 BGG142:BGG144 BQC142:BQC144 BZY142:BZY144 CJU142:CJU144 CTQ142:CTQ144 DDM142:DDM144 DNI142:DNI144 DXE142:DXE144 EHA142:EHA144 EQW142:EQW144 FAS142:FAS144 FKO142:FKO144 FUK142:FUK144 GEG142:GEG144 GOC142:GOC144 GXY142:GXY144 HHU142:HHU144 HRQ142:HRQ144 IBM142:IBM144 ILI142:ILI144 IVE142:IVE144 JFA142:JFA144 JOW142:JOW144 JYS142:JYS144 KIO142:KIO144 KSK142:KSK144 LCG142:LCG144 LMC142:LMC144 LVY142:LVY144 MFU142:MFU144 MPQ142:MPQ144 MZM142:MZM144 NJI142:NJI144 NTE142:NTE144 ODA142:ODA144 OMW142:OMW144 OWS142:OWS144 PGO142:PGO144 PQK142:PQK144 QAG142:QAG144 QKC142:QKC144 QTY142:QTY144 RDU142:RDU144 RNQ142:RNQ144 RXM142:RXM144 SHI142:SHI144 SRE142:SRE144 TBA142:TBA144 TKW142:TKW144 TUS142:TUS144 UEO142:UEO144 UOK142:UOK144 UYG142:UYG144 VIC142:VIC144 VRY142:VRY144 WBU142:WBU144 WLQ142:WLQ144 WVM142:WVM144 E146:E162 JA146:JA162 SW146:SW162 ACS146:ACS162 AMO146:AMO162 AWK146:AWK162 BGG146:BGG162 BQC146:BQC162 BZY146:BZY162 CJU146:CJU162 CTQ146:CTQ162 DDM146:DDM162 DNI146:DNI162 DXE146:DXE162 EHA146:EHA162 EQW146:EQW162 FAS146:FAS162 FKO146:FKO162 FUK146:FUK162 GEG146:GEG162 GOC146:GOC162 GXY146:GXY162 HHU146:HHU162 HRQ146:HRQ162 IBM146:IBM162 ILI146:ILI162 IVE146:IVE162 JFA146:JFA162 JOW146:JOW162 JYS146:JYS162 KIO146:KIO162 KSK146:KSK162 LCG146:LCG162 LMC146:LMC162 LVY146:LVY162 MFU146:MFU162 MPQ146:MPQ162 MZM146:MZM162 NJI146:NJI162 NTE146:NTE162 ODA146:ODA162 OMW146:OMW162 OWS146:OWS162 PGO146:PGO162 PQK146:PQK162 QAG146:QAG162 QKC146:QKC162 QTY146:QTY162 RDU146:RDU162 RNQ146:RNQ162 RXM146:RXM162 SHI146:SHI162 SRE146:SRE162 TBA146:TBA162 TKW146:TKW162 TUS146:TUS162 UEO146:UEO162 UOK146:UOK162 UYG146:UYG162 VIC146:VIC162 VRY146:VRY162 WBU146:WBU162 WLQ146:WLQ162 WVM146:WVM162">
      <formula1>"기술용역,일반용역"</formula1>
    </dataValidation>
    <dataValidation type="list" allowBlank="1" showInputMessage="1" showErrorMessage="1" sqref="WVN2:WVN12 JB2:JB12 SX2:SX12 ACT2:ACT12 AMP2:AMP12 AWL2:AWL12 BGH2:BGH12 BQD2:BQD12 BZZ2:BZZ12 CJV2:CJV12 CTR2:CTR12 DDN2:DDN12 DNJ2:DNJ12 DXF2:DXF12 EHB2:EHB12 EQX2:EQX12 FAT2:FAT12 FKP2:FKP12 FUL2:FUL12 GEH2:GEH12 GOD2:GOD12 GXZ2:GXZ12 HHV2:HHV12 HRR2:HRR12 IBN2:IBN12 ILJ2:ILJ12 IVF2:IVF12 JFB2:JFB12 JOX2:JOX12 JYT2:JYT12 KIP2:KIP12 KSL2:KSL12 LCH2:LCH12 LMD2:LMD12 LVZ2:LVZ12 MFV2:MFV12 MPR2:MPR12 MZN2:MZN12 NJJ2:NJJ12 NTF2:NTF12 ODB2:ODB12 OMX2:OMX12 OWT2:OWT12 PGP2:PGP12 PQL2:PQL12 QAH2:QAH12 QKD2:QKD12 QTZ2:QTZ12 RDV2:RDV12 RNR2:RNR12 RXN2:RXN12 SHJ2:SHJ12 SRF2:SRF12 TBB2:TBB12 TKX2:TKX12 TUT2:TUT12 UEP2:UEP12 UOL2:UOL12 UYH2:UYH12 VID2:VID12 VRZ2:VRZ12 WBV2:WBV12 WLR2:WLR12 WVN15:WVN60 JB15:JB60 SX15:SX60 ACT15:ACT60 AMP15:AMP60 AWL15:AWL60 BGH15:BGH60 BQD15:BQD60 BZZ15:BZZ60 CJV15:CJV60 CTR15:CTR60 DDN15:DDN60 DNJ15:DNJ60 DXF15:DXF60 EHB15:EHB60 EQX15:EQX60 FAT15:FAT60 FKP15:FKP60 FUL15:FUL60 GEH15:GEH60 GOD15:GOD60 GXZ15:GXZ60 HHV15:HHV60 HRR15:HRR60 IBN15:IBN60 ILJ15:ILJ60 IVF15:IVF60 JFB15:JFB60 JOX15:JOX60 JYT15:JYT60 KIP15:KIP60 KSL15:KSL60 LCH15:LCH60 LMD15:LMD60 LVZ15:LVZ60 MFV15:MFV60 MPR15:MPR60 MZN15:MZN60 NJJ15:NJJ60 NTF15:NTF60 ODB15:ODB60 OMX15:OMX60 OWT15:OWT60 PGP15:PGP60 PQL15:PQL60 QAH15:QAH60 QKD15:QKD60 QTZ15:QTZ60 RDV15:RDV60 RNR15:RNR60 RXN15:RXN60 SHJ15:SHJ60 SRF15:SRF60 TBB15:TBB60 TKX15:TKX60 TUT15:TUT60 UEP15:UEP60 UOL15:UOL60 UYH15:UYH60 VID15:VID60 VRZ15:VRZ60 WBV15:WBV60 WLR15:WLR60 WVN89:WVN98 JB66:JB79 SX66:SX79 ACT66:ACT79 AMP66:AMP79 AWL66:AWL79 BGH66:BGH79 BQD66:BQD79 BZZ66:BZZ79 CJV66:CJV79 CTR66:CTR79 DDN66:DDN79 DNJ66:DNJ79 DXF66:DXF79 EHB66:EHB79 EQX66:EQX79 FAT66:FAT79 FKP66:FKP79 FUL66:FUL79 GEH66:GEH79 GOD66:GOD79 GXZ66:GXZ79 HHV66:HHV79 HRR66:HRR79 IBN66:IBN79 ILJ66:ILJ79 IVF66:IVF79 JFB66:JFB79 JOX66:JOX79 JYT66:JYT79 KIP66:KIP79 KSL66:KSL79 LCH66:LCH79 LMD66:LMD79 LVZ66:LVZ79 MFV66:MFV79 MPR66:MPR79 MZN66:MZN79 NJJ66:NJJ79 NTF66:NTF79 ODB66:ODB79 OMX66:OMX79 OWT66:OWT79 PGP66:PGP79 PQL66:PQL79 QAH66:QAH79 QKD66:QKD79 QTZ66:QTZ79 RDV66:RDV79 RNR66:RNR79 RXN66:RXN79 SHJ66:SHJ79 SRF66:SRF79 TBB66:TBB79 TKX66:TKX79 TUT66:TUT79 UEP66:UEP79 UOL66:UOL79 UYH66:UYH79 VID66:VID79 VRZ66:VRZ79 WBV66:WBV79 WLR66:WLR79 WVN66:WVN79 F85:F98 JB89:JB98 SX89:SX98 ACT89:ACT98 AMP89:AMP98 AWL89:AWL98 BGH89:BGH98 BQD89:BQD98 BZZ89:BZZ98 CJV89:CJV98 CTR89:CTR98 DDN89:DDN98 DNJ89:DNJ98 DXF89:DXF98 EHB89:EHB98 EQX89:EQX98 FAT89:FAT98 FKP89:FKP98 FUL89:FUL98 GEH89:GEH98 GOD89:GOD98 GXZ89:GXZ98 HHV89:HHV98 HRR89:HRR98 IBN89:IBN98 ILJ89:ILJ98 IVF89:IVF98 JFB89:JFB98 JOX89:JOX98 JYT89:JYT98 KIP89:KIP98 KSL89:KSL98 LCH89:LCH98 LMD89:LMD98 LVZ89:LVZ98 MFV89:MFV98 MPR89:MPR98 MZN89:MZN98 NJJ89:NJJ98 NTF89:NTF98 ODB89:ODB98 OMX89:OMX98 OWT89:OWT98 PGP89:PGP98 PQL89:PQL98 QAH89:QAH98 QKD89:QKD98 QTZ89:QTZ98 RDV89:RDV98 RNR89:RNR98 RXN89:RXN98 SHJ89:SHJ98 SRF89:SRF98 TBB89:TBB98 TKX89:TKX98 TUT89:TUT98 UEP89:UEP98 UOL89:UOL98 UYH89:UYH98 VID89:VID98 VRZ89:VRZ98 WBV89:WBV98 WLR89:WLR98 F2:F13 F15:F83 F101:F140 JB101:JB140 SX101:SX140 ACT101:ACT140 AMP101:AMP140 AWL101:AWL140 BGH101:BGH140 BQD101:BQD140 BZZ101:BZZ140 CJV101:CJV140 CTR101:CTR140 DDN101:DDN140 DNJ101:DNJ140 DXF101:DXF140 EHB101:EHB140 EQX101:EQX140 FAT101:FAT140 FKP101:FKP140 FUL101:FUL140 GEH101:GEH140 GOD101:GOD140 GXZ101:GXZ140 HHV101:HHV140 HRR101:HRR140 IBN101:IBN140 ILJ101:ILJ140 IVF101:IVF140 JFB101:JFB140 JOX101:JOX140 JYT101:JYT140 KIP101:KIP140 KSL101:KSL140 LCH101:LCH140 LMD101:LMD140 LVZ101:LVZ140 MFV101:MFV140 MPR101:MPR140 MZN101:MZN140 NJJ101:NJJ140 NTF101:NTF140 ODB101:ODB140 OMX101:OMX140 OWT101:OWT140 PGP101:PGP140 PQL101:PQL140 QAH101:QAH140 QKD101:QKD140 QTZ101:QTZ140 RDV101:RDV140 RNR101:RNR140 RXN101:RXN140 SHJ101:SHJ140 SRF101:SRF140 TBB101:TBB140 TKX101:TKX140 TUT101:TUT140 UEP101:UEP140 UOL101:UOL140 UYH101:UYH140 VID101:VID140 VRZ101:VRZ140 WBV101:WBV140 WLR101:WLR140 WVN101:WVN140 F142:F144 JB142:JB144 SX142:SX144 ACT142:ACT144 AMP142:AMP144 AWL142:AWL144 BGH142:BGH144 BQD142:BQD144 BZZ142:BZZ144 CJV142:CJV144 CTR142:CTR144 DDN142:DDN144 DNJ142:DNJ144 DXF142:DXF144 EHB142:EHB144 EQX142:EQX144 FAT142:FAT144 FKP142:FKP144 FUL142:FUL144 GEH142:GEH144 GOD142:GOD144 GXZ142:GXZ144 HHV142:HHV144 HRR142:HRR144 IBN142:IBN144 ILJ142:ILJ144 IVF142:IVF144 JFB142:JFB144 JOX142:JOX144 JYT142:JYT144 KIP142:KIP144 KSL142:KSL144 LCH142:LCH144 LMD142:LMD144 LVZ142:LVZ144 MFV142:MFV144 MPR142:MPR144 MZN142:MZN144 NJJ142:NJJ144 NTF142:NTF144 ODB142:ODB144 OMX142:OMX144 OWT142:OWT144 PGP142:PGP144 PQL142:PQL144 QAH142:QAH144 QKD142:QKD144 QTZ142:QTZ144 RDV142:RDV144 RNR142:RNR144 RXN142:RXN144 SHJ142:SHJ144 SRF142:SRF144 TBB142:TBB144 TKX142:TKX144 TUT142:TUT144 UEP142:UEP144 UOL142:UOL144 UYH142:UYH144 VID142:VID144 VRZ142:VRZ144 WBV142:WBV144 WLR142:WLR144 WVN142:WVN144 F146 JB146 SX146 ACT146 AMP146 AWL146 BGH146 BQD146 BZZ146 CJV146 CTR146 DDN146 DNJ146 DXF146 EHB146 EQX146 FAT146 FKP146 FUL146 GEH146 GOD146 GXZ146 HHV146 HRR146 IBN146 ILJ146 IVF146 JFB146 JOX146 JYT146 KIP146 KSL146 LCH146 LMD146 LVZ146 MFV146 MPR146 MZN146 NJJ146 NTF146 ODB146 OMX146 OWT146 PGP146 PQL146 QAH146 QKD146 QTZ146 RDV146 RNR146 RXN146 SHJ146 SRF146 TBB146 TKX146 TUT146 UEP146 UOL146 UYH146 VID146 VRZ146 WBV146 WLR146 WVN146 F148:F162 JB148:JB162 SX148:SX162 ACT148:ACT162 AMP148:AMP162 AWL148:AWL162 BGH148:BGH162 BQD148:BQD162 BZZ148:BZZ162 CJV148:CJV162 CTR148:CTR162 DDN148:DDN162 DNJ148:DNJ162 DXF148:DXF162 EHB148:EHB162 EQX148:EQX162 FAT148:FAT162 FKP148:FKP162 FUL148:FUL162 GEH148:GEH162 GOD148:GOD162 GXZ148:GXZ162 HHV148:HHV162 HRR148:HRR162 IBN148:IBN162 ILJ148:ILJ162 IVF148:IVF162 JFB148:JFB162 JOX148:JOX162 JYT148:JYT162 KIP148:KIP162 KSL148:KSL162 LCH148:LCH162 LMD148:LMD162 LVZ148:LVZ162 MFV148:MFV162 MPR148:MPR162 MZN148:MZN162 NJJ148:NJJ162 NTF148:NTF162 ODB148:ODB162 OMX148:OMX162 OWT148:OWT162 PGP148:PGP162 PQL148:PQL162 QAH148:QAH162 QKD148:QKD162 QTZ148:QTZ162 RDV148:RDV162 RNR148:RNR162 RXN148:RXN162 SHJ148:SHJ162 SRF148:SRF162 TBB148:TBB162 TKX148:TKX162 TUT148:TUT162 UEP148:UEP162 UOL148:UOL162 UYH148:UYH162 VID148:VID162 VRZ148:VRZ162 WBV148:WBV162 WLR148:WLR162 WVN148:WVN162">
      <formula1>"일반,제한,지명,수의"</formula1>
    </dataValidation>
    <dataValidation type="list" allowBlank="1" showInputMessage="1" showErrorMessage="1" sqref="WVS2:WVS12 JG2:JG12 TC2:TC12 ACY2:ACY12 AMU2:AMU12 AWQ2:AWQ12 BGM2:BGM12 BQI2:BQI12 CAE2:CAE12 CKA2:CKA12 CTW2:CTW12 DDS2:DDS12 DNO2:DNO12 DXK2:DXK12 EHG2:EHG12 ERC2:ERC12 FAY2:FAY12 FKU2:FKU12 FUQ2:FUQ12 GEM2:GEM12 GOI2:GOI12 GYE2:GYE12 HIA2:HIA12 HRW2:HRW12 IBS2:IBS12 ILO2:ILO12 IVK2:IVK12 JFG2:JFG12 JPC2:JPC12 JYY2:JYY12 KIU2:KIU12 KSQ2:KSQ12 LCM2:LCM12 LMI2:LMI12 LWE2:LWE12 MGA2:MGA12 MPW2:MPW12 MZS2:MZS12 NJO2:NJO12 NTK2:NTK12 ODG2:ODG12 ONC2:ONC12 OWY2:OWY12 PGU2:PGU12 PQQ2:PQQ12 QAM2:QAM12 QKI2:QKI12 QUE2:QUE12 REA2:REA12 RNW2:RNW12 RXS2:RXS12 SHO2:SHO12 SRK2:SRK12 TBG2:TBG12 TLC2:TLC12 TUY2:TUY12 UEU2:UEU12 UOQ2:UOQ12 UYM2:UYM12 VII2:VII12 VSE2:VSE12 WCA2:WCA12 WLW2:WLW12 WVS15:WVS60 JG15:JG60 TC15:TC60 ACY15:ACY60 AMU15:AMU60 AWQ15:AWQ60 BGM15:BGM60 BQI15:BQI60 CAE15:CAE60 CKA15:CKA60 CTW15:CTW60 DDS15:DDS60 DNO15:DNO60 DXK15:DXK60 EHG15:EHG60 ERC15:ERC60 FAY15:FAY60 FKU15:FKU60 FUQ15:FUQ60 GEM15:GEM60 GOI15:GOI60 GYE15:GYE60 HIA15:HIA60 HRW15:HRW60 IBS15:IBS60 ILO15:ILO60 IVK15:IVK60 JFG15:JFG60 JPC15:JPC60 JYY15:JYY60 KIU15:KIU60 KSQ15:KSQ60 LCM15:LCM60 LMI15:LMI60 LWE15:LWE60 MGA15:MGA60 MPW15:MPW60 MZS15:MZS60 NJO15:NJO60 NTK15:NTK60 ODG15:ODG60 ONC15:ONC60 OWY15:OWY60 PGU15:PGU60 PQQ15:PQQ60 QAM15:QAM60 QKI15:QKI60 QUE15:QUE60 REA15:REA60 RNW15:RNW60 RXS15:RXS60 SHO15:SHO60 SRK15:SRK60 TBG15:TBG60 TLC15:TLC60 TUY15:TUY60 UEU15:UEU60 UOQ15:UOQ60 UYM15:UYM60 VII15:VII60 VSE15:VSE60 WCA15:WCA60 WLW15:WLW60 WVS89:WVS98 JG66:JG79 TC66:TC79 ACY66:ACY79 AMU66:AMU79 AWQ66:AWQ79 BGM66:BGM79 BQI66:BQI79 CAE66:CAE79 CKA66:CKA79 CTW66:CTW79 DDS66:DDS79 DNO66:DNO79 DXK66:DXK79 EHG66:EHG79 ERC66:ERC79 FAY66:FAY79 FKU66:FKU79 FUQ66:FUQ79 GEM66:GEM79 GOI66:GOI79 GYE66:GYE79 HIA66:HIA79 HRW66:HRW79 IBS66:IBS79 ILO66:ILO79 IVK66:IVK79 JFG66:JFG79 JPC66:JPC79 JYY66:JYY79 KIU66:KIU79 KSQ66:KSQ79 LCM66:LCM79 LMI66:LMI79 LWE66:LWE79 MGA66:MGA79 MPW66:MPW79 MZS66:MZS79 NJO66:NJO79 NTK66:NTK79 ODG66:ODG79 ONC66:ONC79 OWY66:OWY79 PGU66:PGU79 PQQ66:PQQ79 QAM66:QAM79 QKI66:QKI79 QUE66:QUE79 REA66:REA79 RNW66:RNW79 RXS66:RXS79 SHO66:SHO79 SRK66:SRK79 TBG66:TBG79 TLC66:TLC79 TUY66:TUY79 UEU66:UEU79 UOQ66:UOQ79 UYM66:UYM79 VII66:VII79 VSE66:VSE79 WCA66:WCA79 WLW66:WLW79 WVS66:WVS79 JG89:JG98 TC89:TC98 ACY89:ACY98 AMU89:AMU98 AWQ89:AWQ98 BGM89:BGM98 BQI89:BQI98 CAE89:CAE98 CKA89:CKA98 CTW89:CTW98 DDS89:DDS98 DNO89:DNO98 DXK89:DXK98 EHG89:EHG98 ERC89:ERC98 FAY89:FAY98 FKU89:FKU98 FUQ89:FUQ98 GEM89:GEM98 GOI89:GOI98 GYE89:GYE98 HIA89:HIA98 HRW89:HRW98 IBS89:IBS98 ILO89:ILO98 IVK89:IVK98 JFG89:JFG98 JPC89:JPC98 JYY89:JYY98 KIU89:KIU98 KSQ89:KSQ98 LCM89:LCM98 LMI89:LMI98 LWE89:LWE98 MGA89:MGA98 MPW89:MPW98 MZS89:MZS98 NJO89:NJO98 NTK89:NTK98 ODG89:ODG98 ONC89:ONC98 OWY89:OWY98 PGU89:PGU98 PQQ89:PQQ98 QAM89:QAM98 QKI89:QKI98 QUE89:QUE98 REA89:REA98 RNW89:RNW98 RXS89:RXS98 SHO89:SHO98 SRK89:SRK98 TBG89:TBG98 TLC89:TLC98 TUY89:TUY98 UEU89:UEU98 UOQ89:UOQ98 UYM89:UYM98 VII89:VII98 VSE89:VSE98 WCA89:WCA98 WLW89:WLW98 K2:K13 K15:K98 K101:K110 JG101:JG110 TC101:TC110 ACY101:ACY110 AMU101:AMU110 AWQ101:AWQ110 BGM101:BGM110 BQI101:BQI110 CAE101:CAE110 CKA101:CKA110 CTW101:CTW110 DDS101:DDS110 DNO101:DNO110 DXK101:DXK110 EHG101:EHG110 ERC101:ERC110 FAY101:FAY110 FKU101:FKU110 FUQ101:FUQ110 GEM101:GEM110 GOI101:GOI110 GYE101:GYE110 HIA101:HIA110 HRW101:HRW110 IBS101:IBS110 ILO101:ILO110 IVK101:IVK110 JFG101:JFG110 JPC101:JPC110 JYY101:JYY110 KIU101:KIU110 KSQ101:KSQ110 LCM101:LCM110 LMI101:LMI110 LWE101:LWE110 MGA101:MGA110 MPW101:MPW110 MZS101:MZS110 NJO101:NJO110 NTK101:NTK110 ODG101:ODG110 ONC101:ONC110 OWY101:OWY110 PGU101:PGU110 PQQ101:PQQ110 QAM101:QAM110 QKI101:QKI110 QUE101:QUE110 REA101:REA110 RNW101:RNW110 RXS101:RXS110 SHO101:SHO110 SRK101:SRK110 TBG101:TBG110 TLC101:TLC110 TUY101:TUY110 UEU101:UEU110 UOQ101:UOQ110 UYM101:UYM110 VII101:VII110 VSE101:VSE110 WCA101:WCA110 WLW101:WLW110 WVS101:WVS110 K112:K144 JG112:JG144 TC112:TC144 ACY112:ACY144 AMU112:AMU144 AWQ112:AWQ144 BGM112:BGM144 BQI112:BQI144 CAE112:CAE144 CKA112:CKA144 CTW112:CTW144 DDS112:DDS144 DNO112:DNO144 DXK112:DXK144 EHG112:EHG144 ERC112:ERC144 FAY112:FAY144 FKU112:FKU144 FUQ112:FUQ144 GEM112:GEM144 GOI112:GOI144 GYE112:GYE144 HIA112:HIA144 HRW112:HRW144 IBS112:IBS144 ILO112:ILO144 IVK112:IVK144 JFG112:JFG144 JPC112:JPC144 JYY112:JYY144 KIU112:KIU144 KSQ112:KSQ144 LCM112:LCM144 LMI112:LMI144 LWE112:LWE144 MGA112:MGA144 MPW112:MPW144 MZS112:MZS144 NJO112:NJO144 NTK112:NTK144 ODG112:ODG144 ONC112:ONC144 OWY112:OWY144 PGU112:PGU144 PQQ112:PQQ144 QAM112:QAM144 QKI112:QKI144 QUE112:QUE144 REA112:REA144 RNW112:RNW144 RXS112:RXS144 SHO112:SHO144 SRK112:SRK144 TBG112:TBG144 TLC112:TLC144 TUY112:TUY144 UEU112:UEU144 UOQ112:UOQ144 UYM112:UYM144 VII112:VII144 VSE112:VSE144 WCA112:WCA144 WLW112:WLW144 WVS112:WVS144 K146 JG146 TC146 ACY146 AMU146 AWQ146 BGM146 BQI146 CAE146 CKA146 CTW146 DDS146 DNO146 DXK146 EHG146 ERC146 FAY146 FKU146 FUQ146 GEM146 GOI146 GYE146 HIA146 HRW146 IBS146 ILO146 IVK146 JFG146 JPC146 JYY146 KIU146 KSQ146 LCM146 LMI146 LWE146 MGA146 MPW146 MZS146 NJO146 NTK146 ODG146 ONC146 OWY146 PGU146 PQQ146 QAM146 QKI146 QUE146 REA146 RNW146 RXS146 SHO146 SRK146 TBG146 TLC146 TUY146 UEU146 UOQ146 UYM146 VII146 VSE146 WCA146 WLW146 WVS146 K148:K162 JG148:JG162 TC148:TC162 ACY148:ACY162 AMU148:AMU162 AWQ148:AWQ162 BGM148:BGM162 BQI148:BQI162 CAE148:CAE162 CKA148:CKA162 CTW148:CTW162 DDS148:DDS162 DNO148:DNO162 DXK148:DXK162 EHG148:EHG162 ERC148:ERC162 FAY148:FAY162 FKU148:FKU162 FUQ148:FUQ162 GEM148:GEM162 GOI148:GOI162 GYE148:GYE162 HIA148:HIA162 HRW148:HRW162 IBS148:IBS162 ILO148:ILO162 IVK148:IVK162 JFG148:JFG162 JPC148:JPC162 JYY148:JYY162 KIU148:KIU162 KSQ148:KSQ162 LCM148:LCM162 LMI148:LMI162 LWE148:LWE162 MGA148:MGA162 MPW148:MPW162 MZS148:MZS162 NJO148:NJO162 NTK148:NTK162 ODG148:ODG162 ONC148:ONC162 OWY148:OWY162 PGU148:PGU162 PQQ148:PQQ162 QAM148:QAM162 QKI148:QKI162 QUE148:QUE162 REA148:REA162 RNW148:RNW162 RXS148:RXS162 SHO148:SHO162 SRK148:SRK162 TBG148:TBG162 TLC148:TLC162 TUY148:TUY162 UEU148:UEU162 UOQ148:UOQ162 UYM148:UYM162 VII148:VII162 VSE148:VSE162 WCA148:WCA162 WLW148:WLW162 WVS148:WVS162">
      <formula1>"비협정"</formula1>
    </dataValidation>
    <dataValidation type="list" allowBlank="1" showInputMessage="1" showErrorMessage="1" sqref="WVT2:WVT12 JH2:JH12 TD2:TD12 ACZ2:ACZ12 AMV2:AMV12 AWR2:AWR12 BGN2:BGN12 BQJ2:BQJ12 CAF2:CAF12 CKB2:CKB12 CTX2:CTX12 DDT2:DDT12 DNP2:DNP12 DXL2:DXL12 EHH2:EHH12 ERD2:ERD12 FAZ2:FAZ12 FKV2:FKV12 FUR2:FUR12 GEN2:GEN12 GOJ2:GOJ12 GYF2:GYF12 HIB2:HIB12 HRX2:HRX12 IBT2:IBT12 ILP2:ILP12 IVL2:IVL12 JFH2:JFH12 JPD2:JPD12 JYZ2:JYZ12 KIV2:KIV12 KSR2:KSR12 LCN2:LCN12 LMJ2:LMJ12 LWF2:LWF12 MGB2:MGB12 MPX2:MPX12 MZT2:MZT12 NJP2:NJP12 NTL2:NTL12 ODH2:ODH12 OND2:OND12 OWZ2:OWZ12 PGV2:PGV12 PQR2:PQR12 QAN2:QAN12 QKJ2:QKJ12 QUF2:QUF12 REB2:REB12 RNX2:RNX12 RXT2:RXT12 SHP2:SHP12 SRL2:SRL12 TBH2:TBH12 TLD2:TLD12 TUZ2:TUZ12 UEV2:UEV12 UOR2:UOR12 UYN2:UYN12 VIJ2:VIJ12 VSF2:VSF12 WCB2:WCB12 WLX2:WLX12 WVT15:WVT60 JH15:JH60 TD15:TD60 ACZ15:ACZ60 AMV15:AMV60 AWR15:AWR60 BGN15:BGN60 BQJ15:BQJ60 CAF15:CAF60 CKB15:CKB60 CTX15:CTX60 DDT15:DDT60 DNP15:DNP60 DXL15:DXL60 EHH15:EHH60 ERD15:ERD60 FAZ15:FAZ60 FKV15:FKV60 FUR15:FUR60 GEN15:GEN60 GOJ15:GOJ60 GYF15:GYF60 HIB15:HIB60 HRX15:HRX60 IBT15:IBT60 ILP15:ILP60 IVL15:IVL60 JFH15:JFH60 JPD15:JPD60 JYZ15:JYZ60 KIV15:KIV60 KSR15:KSR60 LCN15:LCN60 LMJ15:LMJ60 LWF15:LWF60 MGB15:MGB60 MPX15:MPX60 MZT15:MZT60 NJP15:NJP60 NTL15:NTL60 ODH15:ODH60 OND15:OND60 OWZ15:OWZ60 PGV15:PGV60 PQR15:PQR60 QAN15:QAN60 QKJ15:QKJ60 QUF15:QUF60 REB15:REB60 RNX15:RNX60 RXT15:RXT60 SHP15:SHP60 SRL15:SRL60 TBH15:TBH60 TLD15:TLD60 TUZ15:TUZ60 UEV15:UEV60 UOR15:UOR60 UYN15:UYN60 VIJ15:VIJ60 VSF15:VSF60 WCB15:WCB60 WLX15:WLX60 WVT89:WVT140 JH66:JH79 TD66:TD79 ACZ66:ACZ79 AMV66:AMV79 AWR66:AWR79 BGN66:BGN79 BQJ66:BQJ79 CAF66:CAF79 CKB66:CKB79 CTX66:CTX79 DDT66:DDT79 DNP66:DNP79 DXL66:DXL79 EHH66:EHH79 ERD66:ERD79 FAZ66:FAZ79 FKV66:FKV79 FUR66:FUR79 GEN66:GEN79 GOJ66:GOJ79 GYF66:GYF79 HIB66:HIB79 HRX66:HRX79 IBT66:IBT79 ILP66:ILP79 IVL66:IVL79 JFH66:JFH79 JPD66:JPD79 JYZ66:JYZ79 KIV66:KIV79 KSR66:KSR79 LCN66:LCN79 LMJ66:LMJ79 LWF66:LWF79 MGB66:MGB79 MPX66:MPX79 MZT66:MZT79 NJP66:NJP79 NTL66:NTL79 ODH66:ODH79 OND66:OND79 OWZ66:OWZ79 PGV66:PGV79 PQR66:PQR79 QAN66:QAN79 QKJ66:QKJ79 QUF66:QUF79 REB66:REB79 RNX66:RNX79 RXT66:RXT79 SHP66:SHP79 SRL66:SRL79 TBH66:TBH79 TLD66:TLD79 TUZ66:TUZ79 UEV66:UEV79 UOR66:UOR79 UYN66:UYN79 VIJ66:VIJ79 VSF66:VSF79 WCB66:WCB79 WLX66:WLX79 WVT66:WVT79 JH89:JH140 TD89:TD140 ACZ89:ACZ140 AMV89:AMV140 AWR89:AWR140 BGN89:BGN140 BQJ89:BQJ140 CAF89:CAF140 CKB89:CKB140 CTX89:CTX140 DDT89:DDT140 DNP89:DNP140 DXL89:DXL140 EHH89:EHH140 ERD89:ERD140 FAZ89:FAZ140 FKV89:FKV140 FUR89:FUR140 GEN89:GEN140 GOJ89:GOJ140 GYF89:GYF140 HIB89:HIB140 HRX89:HRX140 IBT89:IBT140 ILP89:ILP140 IVL89:IVL140 JFH89:JFH140 JPD89:JPD140 JYZ89:JYZ140 KIV89:KIV140 KSR89:KSR140 LCN89:LCN140 LMJ89:LMJ140 LWF89:LWF140 MGB89:MGB140 MPX89:MPX140 MZT89:MZT140 NJP89:NJP140 NTL89:NTL140 ODH89:ODH140 OND89:OND140 OWZ89:OWZ140 PGV89:PGV140 PQR89:PQR140 QAN89:QAN140 QKJ89:QKJ140 QUF89:QUF140 REB89:REB140 RNX89:RNX140 RXT89:RXT140 SHP89:SHP140 SRL89:SRL140 TBH89:TBH140 TLD89:TLD140 TUZ89:TUZ140 UEV89:UEV140 UOR89:UOR140 UYN89:UYN140 VIJ89:VIJ140 VSF89:VSF140 WCB89:WCB140 WLX89:WLX140 L2:L140 L142:L146 JH142:JH146 TD142:TD146 ACZ142:ACZ146 AMV142:AMV146 AWR142:AWR146 BGN142:BGN146 BQJ142:BQJ146 CAF142:CAF146 CKB142:CKB146 CTX142:CTX146 DDT142:DDT146 DNP142:DNP146 DXL142:DXL146 EHH142:EHH146 ERD142:ERD146 FAZ142:FAZ146 FKV142:FKV146 FUR142:FUR146 GEN142:GEN146 GOJ142:GOJ146 GYF142:GYF146 HIB142:HIB146 HRX142:HRX146 IBT142:IBT146 ILP142:ILP146 IVL142:IVL146 JFH142:JFH146 JPD142:JPD146 JYZ142:JYZ146 KIV142:KIV146 KSR142:KSR146 LCN142:LCN146 LMJ142:LMJ146 LWF142:LWF146 MGB142:MGB146 MPX142:MPX146 MZT142:MZT146 NJP142:NJP146 NTL142:NTL146 ODH142:ODH146 OND142:OND146 OWZ142:OWZ146 PGV142:PGV146 PQR142:PQR146 QAN142:QAN146 QKJ142:QKJ146 QUF142:QUF146 REB142:REB146 RNX142:RNX146 RXT142:RXT146 SHP142:SHP146 SRL142:SRL146 TBH142:TBH146 TLD142:TLD146 TUZ142:TUZ146 UEV142:UEV146 UOR142:UOR146 UYN142:UYN146 VIJ142:VIJ146 VSF142:VSF146 WCB142:WCB146 WLX142:WLX146 WVT142:WVT146 L148:L162 JH148:JH162 TD148:TD162 ACZ148:ACZ162 AMV148:AMV162 AWR148:AWR162 BGN148:BGN162 BQJ148:BQJ162 CAF148:CAF162 CKB148:CKB162 CTX148:CTX162 DDT148:DDT162 DNP148:DNP162 DXL148:DXL162 EHH148:EHH162 ERD148:ERD162 FAZ148:FAZ162 FKV148:FKV162 FUR148:FUR162 GEN148:GEN162 GOJ148:GOJ162 GYF148:GYF162 HIB148:HIB162 HRX148:HRX162 IBT148:IBT162 ILP148:ILP162 IVL148:IVL162 JFH148:JFH162 JPD148:JPD162 JYZ148:JYZ162 KIV148:KIV162 KSR148:KSR162 LCN148:LCN162 LMJ148:LMJ162 LWF148:LWF162 MGB148:MGB162 MPX148:MPX162 MZT148:MZT162 NJP148:NJP162 NTL148:NTL162 ODH148:ODH162 OND148:OND162 OWZ148:OWZ162 PGV148:PGV162 PQR148:PQR162 QAN148:QAN162 QKJ148:QKJ162 QUF148:QUF162 REB148:REB162 RNX148:RNX162 RXT148:RXT162 SHP148:SHP162 SRL148:SRL162 TBH148:TBH162 TLD148:TLD162 TUZ148:TUZ162 UEV148:UEV162 UOR148:UOR162 UYN148:UYN162 VIJ148:VIJ162 VSF148:VSF162 WCB148:WCB162 WLX148:WLX162 WVT148:WVT162">
      <formula1>"신규"</formula1>
    </dataValidation>
    <dataValidation type="list" allowBlank="1" showInputMessage="1" showErrorMessage="1" sqref="WVI57:WVI59 A57:A59 IW57:IW59 SS57:SS59 ACO57:ACO59 AMK57:AMK59 AWG57:AWG59 BGC57:BGC59 BPY57:BPY59 BZU57:BZU59 CJQ57:CJQ59 CTM57:CTM59 DDI57:DDI59 DNE57:DNE59 DXA57:DXA59 EGW57:EGW59 EQS57:EQS59 FAO57:FAO59 FKK57:FKK59 FUG57:FUG59 GEC57:GEC59 GNY57:GNY59 GXU57:GXU59 HHQ57:HHQ59 HRM57:HRM59 IBI57:IBI59 ILE57:ILE59 IVA57:IVA59 JEW57:JEW59 JOS57:JOS59 JYO57:JYO59 KIK57:KIK59 KSG57:KSG59 LCC57:LCC59 LLY57:LLY59 LVU57:LVU59 MFQ57:MFQ59 MPM57:MPM59 MZI57:MZI59 NJE57:NJE59 NTA57:NTA59 OCW57:OCW59 OMS57:OMS59 OWO57:OWO59 PGK57:PGK59 PQG57:PQG59 QAC57:QAC59 QJY57:QJY59 QTU57:QTU59 RDQ57:RDQ59 RNM57:RNM59 RXI57:RXI59 SHE57:SHE59 SRA57:SRA59 TAW57:TAW59 TKS57:TKS59 TUO57:TUO59 UEK57:UEK59 UOG57:UOG59 UYC57:UYC59 VHY57:VHY59 VRU57:VRU59 WBQ57:WBQ59 WLM57:WLM59 A13 A140 IW140 SS140 ACO140 AMK140 AWG140 BGC140 BPY140 BZU140 CJQ140 CTM140 DDI140 DNE140 DXA140 EGW140 EQS140 FAO140 FKK140 FUG140 GEC140 GNY140 GXU140 HHQ140 HRM140 IBI140 ILE140 IVA140 JEW140 JOS140 JYO140 KIK140 KSG140 LCC140 LLY140 LVU140 MFQ140 MPM140 MZI140 NJE140 NTA140 OCW140 OMS140 OWO140 PGK140 PQG140 QAC140 QJY140 QTU140 RDQ140 RNM140 RXI140 SHE140 SRA140 TAW140 TKS140 TUO140 UEK140 UOG140 UYC140 VHY140 VRU140 WBQ140 WLM140 WVI140">
      <formula1>"2012"</formula1>
    </dataValidation>
    <dataValidation type="list" allowBlank="1" showInputMessage="1" showErrorMessage="1" sqref="F14 F99:F100 JB99:JB100 SX99:SX100 ACT99:ACT100 AMP99:AMP100 AWL99:AWL100 BGH99:BGH100 BQD99:BQD100 BZZ99:BZZ100 CJV99:CJV100 CTR99:CTR100 DDN99:DDN100 DNJ99:DNJ100 DXF99:DXF100 EHB99:EHB100 EQX99:EQX100 FAT99:FAT100 FKP99:FKP100 FUL99:FUL100 GEH99:GEH100 GOD99:GOD100 GXZ99:GXZ100 HHV99:HHV100 HRR99:HRR100 IBN99:IBN100 ILJ99:ILJ100 IVF99:IVF100 JFB99:JFB100 JOX99:JOX100 JYT99:JYT100 KIP99:KIP100 KSL99:KSL100 LCH99:LCH100 LMD99:LMD100 LVZ99:LVZ100 MFV99:MFV100 MPR99:MPR100 MZN99:MZN100 NJJ99:NJJ100 NTF99:NTF100 ODB99:ODB100 OMX99:OMX100 OWT99:OWT100 PGP99:PGP100 PQL99:PQL100 QAH99:QAH100 QKD99:QKD100 QTZ99:QTZ100 RDV99:RDV100 RNR99:RNR100 RXN99:RXN100 SHJ99:SHJ100 SRF99:SRF100 TBB99:TBB100 TKX99:TKX100 TUT99:TUT100 UEP99:UEP100 UOL99:UOL100 UYH99:UYH100 VID99:VID100 VRZ99:VRZ100 WBV99:WBV100 WLR99:WLR100 WVN99:WVN100 F145 JB145 SX145 ACT145 AMP145 AWL145 BGH145 BQD145 BZZ145 CJV145 CTR145 DDN145 DNJ145 DXF145 EHB145 EQX145 FAT145 FKP145 FUL145 GEH145 GOD145 GXZ145 HHV145 HRR145 IBN145 ILJ145 IVF145 JFB145 JOX145 JYT145 KIP145 KSL145 LCH145 LMD145 LVZ145 MFV145 MPR145 MZN145 NJJ145 NTF145 ODB145 OMX145 OWT145 PGP145 PQL145 QAH145 QKD145 QTZ145 RDV145 RNR145 RXN145 SHJ145 SRF145 TBB145 TKX145 TUT145 UEP145 UOL145 UYH145 VID145 VRZ145 WBV145 WLR145 WVN145 F147 JB147 SX147 ACT147 AMP147 AWL147 BGH147 BQD147 BZZ147 CJV147 CTR147 DDN147 DNJ147 DXF147 EHB147 EQX147 FAT147 FKP147 FUL147 GEH147 GOD147 GXZ147 HHV147 HRR147 IBN147 ILJ147 IVF147 JFB147 JOX147 JYT147 KIP147 KSL147 LCH147 LMD147 LVZ147 MFV147 MPR147 MZN147 NJJ147 NTF147 ODB147 OMX147 OWT147 PGP147 PQL147 QAH147 QKD147 QTZ147 RDV147 RNR147 RXN147 SHJ147 SRF147 TBB147 TKX147 TUT147 UEP147 UOL147 UYH147 VID147 VRZ147 WBV147 WLR147 WVN147">
      <formula1>"일반,제한,지명,수의,일괄,대안"</formula1>
    </dataValidation>
    <dataValidation type="list" allowBlank="1" showInputMessage="1" showErrorMessage="1" sqref="K14 K99:K100 JG99:JG100 TC99:TC100 ACY99:ACY100 AMU99:AMU100 AWQ99:AWQ100 BGM99:BGM100 BQI99:BQI100 CAE99:CAE100 CKA99:CKA100 CTW99:CTW100 DDS99:DDS100 DNO99:DNO100 DXK99:DXK100 EHG99:EHG100 ERC99:ERC100 FAY99:FAY100 FKU99:FKU100 FUQ99:FUQ100 GEM99:GEM100 GOI99:GOI100 GYE99:GYE100 HIA99:HIA100 HRW99:HRW100 IBS99:IBS100 ILO99:ILO100 IVK99:IVK100 JFG99:JFG100 JPC99:JPC100 JYY99:JYY100 KIU99:KIU100 KSQ99:KSQ100 LCM99:LCM100 LMI99:LMI100 LWE99:LWE100 MGA99:MGA100 MPW99:MPW100 MZS99:MZS100 NJO99:NJO100 NTK99:NTK100 ODG99:ODG100 ONC99:ONC100 OWY99:OWY100 PGU99:PGU100 PQQ99:PQQ100 QAM99:QAM100 QKI99:QKI100 QUE99:QUE100 REA99:REA100 RNW99:RNW100 RXS99:RXS100 SHO99:SHO100 SRK99:SRK100 TBG99:TBG100 TLC99:TLC100 TUY99:TUY100 UEU99:UEU100 UOQ99:UOQ100 UYM99:UYM100 VII99:VII100 VSE99:VSE100 WCA99:WCA100 WLW99:WLW100 WVS99:WVS100 K111 JG111 TC111 ACY111 AMU111 AWQ111 BGM111 BQI111 CAE111 CKA111 CTW111 DDS111 DNO111 DXK111 EHG111 ERC111 FAY111 FKU111 FUQ111 GEM111 GOI111 GYE111 HIA111 HRW111 IBS111 ILO111 IVK111 JFG111 JPC111 JYY111 KIU111 KSQ111 LCM111 LMI111 LWE111 MGA111 MPW111 MZS111 NJO111 NTK111 ODG111 ONC111 OWY111 PGU111 PQQ111 QAM111 QKI111 QUE111 REA111 RNW111 RXS111 SHO111 SRK111 TBG111 TLC111 TUY111 UEU111 UOQ111 UYM111 VII111 VSE111 WCA111 WLW111 WVS111">
      <formula1>"협정,비협정"</formula1>
    </dataValidation>
    <dataValidation type="list" allowBlank="1" showInputMessage="1" showErrorMessage="1" sqref="E145 JA145 SW145 ACS145 AMO145 AWK145 BGG145 BQC145 BZY145 CJU145 CTQ145 DDM145 DNI145 DXE145 EHA145 EQW145 FAS145 FKO145 FUK145 GEG145 GOC145 GXY145 HHU145 HRQ145 IBM145 ILI145 IVE145 JFA145 JOW145 JYS145 KIO145 KSK145 LCG145 LMC145 LVY145 MFU145 MPQ145 MZM145 NJI145 NTE145 ODA145 OMW145 OWS145 PGO145 PQK145 QAG145 QKC145 QTY145 RDU145 RNQ145 RXM145 SHI145 SRE145 TBA145 TKW145 TUS145 UEO145 UOK145 UYG145 VIC145 VRY145 WBU145 WLQ145 WVM145">
      <formula1>"토건,토목,건축,전문,전기,통신,소방,기타"</formula1>
    </dataValidation>
  </dataValidations>
  <pageMargins left="0.2" right="0.2" top="1" bottom="1" header="0.5" footer="0.5"/>
  <pageSetup paperSize="9" scale="50" orientation="landscape" r:id="rId1"/>
  <headerFooter alignWithMargins="0">
    <oddHeader>&amp;C&amp;"HY견고딕,굵게"&amp;20&amp;A</oddHeader>
  </headerFooter>
</worksheet>
</file>

<file path=xl/worksheets/sheet5.xml><?xml version="1.0" encoding="utf-8"?>
<worksheet xmlns="http://schemas.openxmlformats.org/spreadsheetml/2006/main" xmlns:r="http://schemas.openxmlformats.org/officeDocument/2006/relationships">
  <dimension ref="A1:S167"/>
  <sheetViews>
    <sheetView zoomScale="85" zoomScaleNormal="85" workbookViewId="0">
      <selection activeCell="D15" sqref="D15"/>
    </sheetView>
  </sheetViews>
  <sheetFormatPr defaultRowHeight="11.25"/>
  <cols>
    <col min="1" max="1" width="12.6640625" customWidth="1"/>
    <col min="3" max="3" width="13.5" style="2" customWidth="1"/>
    <col min="4" max="4" width="61.6640625" customWidth="1"/>
    <col min="5" max="5" width="25.33203125" customWidth="1"/>
    <col min="6" max="6" width="21.5" customWidth="1"/>
    <col min="7" max="7" width="32.83203125" customWidth="1"/>
    <col min="8" max="8" width="23.83203125" customWidth="1"/>
    <col min="9" max="9" width="32.33203125" customWidth="1"/>
    <col min="10" max="10" width="12.6640625" customWidth="1"/>
    <col min="12" max="12" width="18.33203125" customWidth="1"/>
    <col min="13" max="13" width="16.1640625" bestFit="1" customWidth="1"/>
    <col min="14" max="15" width="16.1640625" customWidth="1"/>
    <col min="17" max="17" width="19.1640625" customWidth="1"/>
  </cols>
  <sheetData>
    <row r="1" spans="1:17" s="6" customFormat="1" ht="24.75" thickBot="1">
      <c r="A1" s="4" t="s">
        <v>0</v>
      </c>
      <c r="B1" s="4" t="s">
        <v>1</v>
      </c>
      <c r="C1" s="4" t="s">
        <v>2</v>
      </c>
      <c r="D1" s="4" t="s">
        <v>18</v>
      </c>
      <c r="E1" s="4" t="s">
        <v>5</v>
      </c>
      <c r="F1" s="4" t="s">
        <v>19</v>
      </c>
      <c r="G1" s="4" t="s">
        <v>20</v>
      </c>
      <c r="H1" s="4" t="s">
        <v>21</v>
      </c>
      <c r="I1" s="4" t="s">
        <v>22</v>
      </c>
      <c r="J1" s="4" t="s">
        <v>23</v>
      </c>
      <c r="K1" s="4" t="s">
        <v>24</v>
      </c>
      <c r="L1" s="4" t="s">
        <v>25</v>
      </c>
      <c r="M1" s="3" t="s">
        <v>13</v>
      </c>
      <c r="N1" s="3" t="s">
        <v>14</v>
      </c>
      <c r="O1" s="3" t="s">
        <v>26</v>
      </c>
      <c r="P1" s="3" t="s">
        <v>15</v>
      </c>
      <c r="Q1" s="3" t="s">
        <v>27</v>
      </c>
    </row>
    <row r="2" spans="1:17" s="6" customFormat="1" ht="20.100000000000001" customHeight="1" thickTop="1">
      <c r="A2" s="37">
        <v>2013</v>
      </c>
      <c r="B2" s="38">
        <v>9</v>
      </c>
      <c r="C2" s="39" t="s">
        <v>28</v>
      </c>
      <c r="D2" s="15" t="s">
        <v>969</v>
      </c>
      <c r="E2" s="40" t="s">
        <v>500</v>
      </c>
      <c r="F2" s="15">
        <v>43233205</v>
      </c>
      <c r="G2" s="15" t="s">
        <v>970</v>
      </c>
      <c r="H2" s="15" t="s">
        <v>978</v>
      </c>
      <c r="I2" s="41" t="s">
        <v>971</v>
      </c>
      <c r="J2" s="41" t="s">
        <v>977</v>
      </c>
      <c r="K2" s="41"/>
      <c r="L2" s="42">
        <v>480</v>
      </c>
      <c r="M2" s="43" t="s">
        <v>972</v>
      </c>
      <c r="N2" s="15" t="s">
        <v>1758</v>
      </c>
      <c r="O2" s="15" t="s">
        <v>979</v>
      </c>
      <c r="P2" s="15" t="s">
        <v>980</v>
      </c>
      <c r="Q2" s="44" t="s">
        <v>31</v>
      </c>
    </row>
    <row r="3" spans="1:17" s="6" customFormat="1" ht="20.100000000000001" customHeight="1">
      <c r="A3" s="21">
        <v>2013</v>
      </c>
      <c r="B3" s="23">
        <v>10</v>
      </c>
      <c r="C3" s="22" t="s">
        <v>28</v>
      </c>
      <c r="D3" s="12" t="s">
        <v>973</v>
      </c>
      <c r="E3" s="11" t="s">
        <v>33</v>
      </c>
      <c r="F3" s="15">
        <v>45111902</v>
      </c>
      <c r="G3" s="12" t="s">
        <v>974</v>
      </c>
      <c r="H3" s="12" t="s">
        <v>981</v>
      </c>
      <c r="I3" s="13" t="s">
        <v>975</v>
      </c>
      <c r="J3" s="13" t="s">
        <v>977</v>
      </c>
      <c r="K3" s="13"/>
      <c r="L3" s="24">
        <f>306*1.1</f>
        <v>336.6</v>
      </c>
      <c r="M3" s="14" t="s">
        <v>976</v>
      </c>
      <c r="N3" s="12" t="s">
        <v>1759</v>
      </c>
      <c r="O3" s="15" t="s">
        <v>982</v>
      </c>
      <c r="P3" s="15" t="s">
        <v>30</v>
      </c>
      <c r="Q3" s="25" t="s">
        <v>31</v>
      </c>
    </row>
    <row r="4" spans="1:17" s="6" customFormat="1" ht="20.100000000000001" customHeight="1">
      <c r="A4" s="21">
        <v>2013</v>
      </c>
      <c r="B4" s="23">
        <v>10</v>
      </c>
      <c r="C4" s="22" t="s">
        <v>28</v>
      </c>
      <c r="D4" s="12" t="s">
        <v>983</v>
      </c>
      <c r="E4" s="11" t="s">
        <v>33</v>
      </c>
      <c r="F4" s="15">
        <v>46171610</v>
      </c>
      <c r="G4" s="12" t="s">
        <v>984</v>
      </c>
      <c r="H4" s="12" t="s">
        <v>985</v>
      </c>
      <c r="I4" s="13" t="s">
        <v>986</v>
      </c>
      <c r="J4" s="13" t="s">
        <v>987</v>
      </c>
      <c r="K4" s="13"/>
      <c r="L4" s="24">
        <f>56*1.1</f>
        <v>61.600000000000009</v>
      </c>
      <c r="M4" s="14" t="s">
        <v>988</v>
      </c>
      <c r="N4" s="12" t="s">
        <v>1759</v>
      </c>
      <c r="O4" s="15" t="s">
        <v>989</v>
      </c>
      <c r="P4" s="15" t="s">
        <v>30</v>
      </c>
      <c r="Q4" s="25" t="s">
        <v>31</v>
      </c>
    </row>
    <row r="5" spans="1:17" s="6" customFormat="1" ht="20.100000000000001" customHeight="1">
      <c r="A5" s="21">
        <v>2013</v>
      </c>
      <c r="B5" s="23">
        <v>8</v>
      </c>
      <c r="C5" s="22" t="s">
        <v>28</v>
      </c>
      <c r="D5" s="12" t="s">
        <v>990</v>
      </c>
      <c r="E5" s="11" t="s">
        <v>33</v>
      </c>
      <c r="F5" s="15">
        <v>46171619</v>
      </c>
      <c r="G5" s="12" t="s">
        <v>991</v>
      </c>
      <c r="H5" s="12" t="s">
        <v>992</v>
      </c>
      <c r="I5" s="13" t="s">
        <v>993</v>
      </c>
      <c r="J5" s="13" t="s">
        <v>987</v>
      </c>
      <c r="K5" s="13"/>
      <c r="L5" s="24">
        <f>163*1.1</f>
        <v>179.3</v>
      </c>
      <c r="M5" s="14" t="s">
        <v>988</v>
      </c>
      <c r="N5" s="12" t="s">
        <v>1759</v>
      </c>
      <c r="O5" s="15" t="s">
        <v>989</v>
      </c>
      <c r="P5" s="15" t="s">
        <v>30</v>
      </c>
      <c r="Q5" s="25" t="s">
        <v>31</v>
      </c>
    </row>
    <row r="6" spans="1:17" s="6" customFormat="1" ht="20.100000000000001" customHeight="1">
      <c r="A6" s="21">
        <v>2013</v>
      </c>
      <c r="B6" s="23">
        <v>10</v>
      </c>
      <c r="C6" s="22" t="s">
        <v>82</v>
      </c>
      <c r="D6" s="12" t="s">
        <v>994</v>
      </c>
      <c r="E6" s="11" t="s">
        <v>33</v>
      </c>
      <c r="F6" s="15">
        <v>52161512</v>
      </c>
      <c r="G6" s="12" t="s">
        <v>995</v>
      </c>
      <c r="H6" s="12" t="s">
        <v>996</v>
      </c>
      <c r="I6" s="13" t="s">
        <v>997</v>
      </c>
      <c r="J6" s="13" t="s">
        <v>987</v>
      </c>
      <c r="K6" s="13"/>
      <c r="L6" s="24">
        <f>14*1.1</f>
        <v>15.400000000000002</v>
      </c>
      <c r="M6" s="14" t="s">
        <v>988</v>
      </c>
      <c r="N6" s="12" t="s">
        <v>1759</v>
      </c>
      <c r="O6" s="15" t="s">
        <v>989</v>
      </c>
      <c r="P6" s="15" t="s">
        <v>30</v>
      </c>
      <c r="Q6" s="25" t="s">
        <v>998</v>
      </c>
    </row>
    <row r="7" spans="1:17" s="6" customFormat="1" ht="20.100000000000001" customHeight="1">
      <c r="A7" s="21">
        <v>2013</v>
      </c>
      <c r="B7" s="23">
        <v>11</v>
      </c>
      <c r="C7" s="22" t="s">
        <v>82</v>
      </c>
      <c r="D7" s="12" t="s">
        <v>999</v>
      </c>
      <c r="E7" s="11" t="s">
        <v>83</v>
      </c>
      <c r="F7" s="15">
        <v>43211507</v>
      </c>
      <c r="G7" s="12" t="s">
        <v>1000</v>
      </c>
      <c r="H7" s="12" t="s">
        <v>1001</v>
      </c>
      <c r="I7" s="13" t="s">
        <v>1002</v>
      </c>
      <c r="J7" s="13" t="s">
        <v>987</v>
      </c>
      <c r="K7" s="13"/>
      <c r="L7" s="24">
        <f>53*1.1</f>
        <v>58.300000000000004</v>
      </c>
      <c r="M7" s="14" t="s">
        <v>988</v>
      </c>
      <c r="N7" s="12" t="s">
        <v>1759</v>
      </c>
      <c r="O7" s="15" t="s">
        <v>989</v>
      </c>
      <c r="P7" s="15" t="s">
        <v>30</v>
      </c>
      <c r="Q7" s="25" t="s">
        <v>31</v>
      </c>
    </row>
    <row r="8" spans="1:17" s="6" customFormat="1" ht="20.100000000000001" customHeight="1">
      <c r="A8" s="21">
        <v>2013</v>
      </c>
      <c r="B8" s="23">
        <v>7</v>
      </c>
      <c r="C8" s="22" t="s">
        <v>1003</v>
      </c>
      <c r="D8" s="12" t="s">
        <v>1004</v>
      </c>
      <c r="E8" s="11" t="s">
        <v>33</v>
      </c>
      <c r="F8" s="15">
        <v>43211512</v>
      </c>
      <c r="G8" s="12" t="s">
        <v>1005</v>
      </c>
      <c r="H8" s="12" t="s">
        <v>1006</v>
      </c>
      <c r="I8" s="13" t="s">
        <v>1007</v>
      </c>
      <c r="J8" s="13" t="s">
        <v>987</v>
      </c>
      <c r="K8" s="13"/>
      <c r="L8" s="24">
        <v>851</v>
      </c>
      <c r="M8" s="14" t="s">
        <v>988</v>
      </c>
      <c r="N8" s="12" t="s">
        <v>1759</v>
      </c>
      <c r="O8" s="15" t="s">
        <v>989</v>
      </c>
      <c r="P8" s="15" t="s">
        <v>30</v>
      </c>
      <c r="Q8" s="25" t="s">
        <v>998</v>
      </c>
    </row>
    <row r="9" spans="1:17" s="6" customFormat="1" ht="20.100000000000001" customHeight="1">
      <c r="A9" s="21">
        <v>2013</v>
      </c>
      <c r="B9" s="23">
        <v>8</v>
      </c>
      <c r="C9" s="22" t="s">
        <v>1003</v>
      </c>
      <c r="D9" s="12" t="s">
        <v>1008</v>
      </c>
      <c r="E9" s="11" t="s">
        <v>1009</v>
      </c>
      <c r="F9" s="15">
        <v>43232902</v>
      </c>
      <c r="G9" s="12" t="s">
        <v>1010</v>
      </c>
      <c r="H9" s="12" t="s">
        <v>1011</v>
      </c>
      <c r="I9" s="13" t="s">
        <v>1012</v>
      </c>
      <c r="J9" s="13" t="s">
        <v>987</v>
      </c>
      <c r="K9" s="13"/>
      <c r="L9" s="24">
        <v>44</v>
      </c>
      <c r="M9" s="14" t="s">
        <v>988</v>
      </c>
      <c r="N9" s="12" t="s">
        <v>1759</v>
      </c>
      <c r="O9" s="15" t="s">
        <v>989</v>
      </c>
      <c r="P9" s="15" t="s">
        <v>30</v>
      </c>
      <c r="Q9" s="25" t="s">
        <v>998</v>
      </c>
    </row>
    <row r="10" spans="1:17" s="6" customFormat="1" ht="20.100000000000001" customHeight="1">
      <c r="A10" s="21">
        <v>2013</v>
      </c>
      <c r="B10" s="23">
        <v>8</v>
      </c>
      <c r="C10" s="22" t="s">
        <v>1003</v>
      </c>
      <c r="D10" s="12" t="s">
        <v>1013</v>
      </c>
      <c r="E10" s="11" t="s">
        <v>33</v>
      </c>
      <c r="F10" s="15">
        <v>43232902</v>
      </c>
      <c r="G10" s="12" t="s">
        <v>1014</v>
      </c>
      <c r="H10" s="12" t="s">
        <v>1014</v>
      </c>
      <c r="I10" s="13" t="s">
        <v>1015</v>
      </c>
      <c r="J10" s="13" t="s">
        <v>987</v>
      </c>
      <c r="K10" s="13"/>
      <c r="L10" s="24">
        <v>30</v>
      </c>
      <c r="M10" s="14" t="s">
        <v>988</v>
      </c>
      <c r="N10" s="12" t="s">
        <v>1759</v>
      </c>
      <c r="O10" s="15" t="s">
        <v>989</v>
      </c>
      <c r="P10" s="15" t="s">
        <v>30</v>
      </c>
      <c r="Q10" s="25" t="s">
        <v>998</v>
      </c>
    </row>
    <row r="11" spans="1:17" s="6" customFormat="1" ht="20.100000000000001" customHeight="1">
      <c r="A11" s="21">
        <v>2013</v>
      </c>
      <c r="B11" s="23">
        <v>11</v>
      </c>
      <c r="C11" s="22" t="s">
        <v>1003</v>
      </c>
      <c r="D11" s="12" t="s">
        <v>1016</v>
      </c>
      <c r="E11" s="11" t="s">
        <v>33</v>
      </c>
      <c r="F11" s="15" t="s">
        <v>1017</v>
      </c>
      <c r="G11" s="12" t="s">
        <v>1018</v>
      </c>
      <c r="H11" s="12" t="s">
        <v>1018</v>
      </c>
      <c r="I11" s="13" t="s">
        <v>1019</v>
      </c>
      <c r="J11" s="13" t="s">
        <v>987</v>
      </c>
      <c r="K11" s="13"/>
      <c r="L11" s="24">
        <v>111</v>
      </c>
      <c r="M11" s="14" t="s">
        <v>988</v>
      </c>
      <c r="N11" s="12" t="s">
        <v>1759</v>
      </c>
      <c r="O11" s="15" t="s">
        <v>989</v>
      </c>
      <c r="P11" s="15" t="s">
        <v>30</v>
      </c>
      <c r="Q11" s="25" t="s">
        <v>998</v>
      </c>
    </row>
    <row r="12" spans="1:17" s="6" customFormat="1" ht="20.100000000000001" customHeight="1">
      <c r="A12" s="21">
        <v>2013</v>
      </c>
      <c r="B12" s="23">
        <v>12</v>
      </c>
      <c r="C12" s="22" t="s">
        <v>1003</v>
      </c>
      <c r="D12" s="12" t="s">
        <v>1020</v>
      </c>
      <c r="E12" s="11" t="s">
        <v>33</v>
      </c>
      <c r="F12" s="15">
        <v>14111506</v>
      </c>
      <c r="G12" s="12" t="s">
        <v>1021</v>
      </c>
      <c r="H12" s="12" t="s">
        <v>1022</v>
      </c>
      <c r="I12" s="13" t="s">
        <v>1023</v>
      </c>
      <c r="J12" s="13">
        <v>4000000</v>
      </c>
      <c r="K12" s="13" t="s">
        <v>1024</v>
      </c>
      <c r="L12" s="24">
        <v>90</v>
      </c>
      <c r="M12" s="14" t="s">
        <v>1025</v>
      </c>
      <c r="N12" s="12" t="s">
        <v>1026</v>
      </c>
      <c r="O12" s="15" t="s">
        <v>1027</v>
      </c>
      <c r="P12" s="15" t="s">
        <v>1028</v>
      </c>
      <c r="Q12" s="25" t="s">
        <v>998</v>
      </c>
    </row>
    <row r="13" spans="1:17" s="6" customFormat="1" ht="20.100000000000001" customHeight="1">
      <c r="A13" s="21">
        <v>2013</v>
      </c>
      <c r="B13" s="23">
        <v>10</v>
      </c>
      <c r="C13" s="22" t="s">
        <v>28</v>
      </c>
      <c r="D13" s="12" t="s">
        <v>1635</v>
      </c>
      <c r="E13" s="11" t="s">
        <v>33</v>
      </c>
      <c r="F13" s="15">
        <v>41114001</v>
      </c>
      <c r="G13" s="12" t="s">
        <v>1636</v>
      </c>
      <c r="H13" s="12" t="s">
        <v>1029</v>
      </c>
      <c r="I13" s="13" t="s">
        <v>1637</v>
      </c>
      <c r="J13" s="13"/>
      <c r="K13" s="13"/>
      <c r="L13" s="24">
        <v>100</v>
      </c>
      <c r="M13" s="14" t="s">
        <v>1030</v>
      </c>
      <c r="N13" s="12" t="s">
        <v>1031</v>
      </c>
      <c r="O13" s="15" t="s">
        <v>1032</v>
      </c>
      <c r="P13" s="15" t="s">
        <v>30</v>
      </c>
      <c r="Q13" s="25" t="s">
        <v>998</v>
      </c>
    </row>
    <row r="14" spans="1:17" s="6" customFormat="1" ht="20.100000000000001" customHeight="1">
      <c r="A14" s="21">
        <v>2013</v>
      </c>
      <c r="B14" s="23">
        <v>7</v>
      </c>
      <c r="C14" s="22" t="s">
        <v>28</v>
      </c>
      <c r="D14" s="12" t="s">
        <v>1033</v>
      </c>
      <c r="E14" s="11" t="s">
        <v>91</v>
      </c>
      <c r="F14" s="15" t="s">
        <v>1034</v>
      </c>
      <c r="G14" s="12" t="s">
        <v>1035</v>
      </c>
      <c r="H14" s="12"/>
      <c r="I14" s="13" t="s">
        <v>1036</v>
      </c>
      <c r="J14" s="13">
        <v>3</v>
      </c>
      <c r="K14" s="13" t="s">
        <v>1037</v>
      </c>
      <c r="L14" s="24">
        <v>117</v>
      </c>
      <c r="M14" s="14" t="s">
        <v>1038</v>
      </c>
      <c r="N14" s="12" t="s">
        <v>1039</v>
      </c>
      <c r="O14" s="15" t="s">
        <v>1040</v>
      </c>
      <c r="P14" s="15" t="s">
        <v>30</v>
      </c>
      <c r="Q14" s="25"/>
    </row>
    <row r="15" spans="1:17" s="6" customFormat="1" ht="20.100000000000001" customHeight="1">
      <c r="A15" s="21">
        <v>2013</v>
      </c>
      <c r="B15" s="23">
        <v>7</v>
      </c>
      <c r="C15" s="22" t="s">
        <v>28</v>
      </c>
      <c r="D15" s="12" t="s">
        <v>1041</v>
      </c>
      <c r="E15" s="11" t="s">
        <v>33</v>
      </c>
      <c r="F15" s="15">
        <v>21715451</v>
      </c>
      <c r="G15" s="12" t="s">
        <v>1042</v>
      </c>
      <c r="H15" s="12"/>
      <c r="I15" s="13" t="s">
        <v>1036</v>
      </c>
      <c r="J15" s="13">
        <v>28</v>
      </c>
      <c r="K15" s="13" t="s">
        <v>1037</v>
      </c>
      <c r="L15" s="24">
        <v>684</v>
      </c>
      <c r="M15" s="14" t="s">
        <v>1038</v>
      </c>
      <c r="N15" s="12" t="s">
        <v>1043</v>
      </c>
      <c r="O15" s="15" t="s">
        <v>1044</v>
      </c>
      <c r="P15" s="15" t="s">
        <v>30</v>
      </c>
      <c r="Q15" s="25"/>
    </row>
    <row r="16" spans="1:17" s="6" customFormat="1" ht="20.100000000000001" customHeight="1">
      <c r="A16" s="21">
        <v>2013</v>
      </c>
      <c r="B16" s="23">
        <v>7</v>
      </c>
      <c r="C16" s="22" t="s">
        <v>28</v>
      </c>
      <c r="D16" s="12" t="s">
        <v>1045</v>
      </c>
      <c r="E16" s="11" t="s">
        <v>33</v>
      </c>
      <c r="F16" s="15">
        <v>21918490</v>
      </c>
      <c r="G16" s="12" t="s">
        <v>1046</v>
      </c>
      <c r="H16" s="12"/>
      <c r="I16" s="13" t="s">
        <v>1036</v>
      </c>
      <c r="J16" s="13">
        <v>46</v>
      </c>
      <c r="K16" s="13" t="s">
        <v>1037</v>
      </c>
      <c r="L16" s="24">
        <v>3036</v>
      </c>
      <c r="M16" s="14" t="s">
        <v>1038</v>
      </c>
      <c r="N16" s="12" t="s">
        <v>1043</v>
      </c>
      <c r="O16" s="15" t="s">
        <v>1044</v>
      </c>
      <c r="P16" s="15" t="s">
        <v>30</v>
      </c>
      <c r="Q16" s="25"/>
    </row>
    <row r="17" spans="1:19" s="6" customFormat="1" ht="20.100000000000001" customHeight="1">
      <c r="A17" s="21">
        <v>2013</v>
      </c>
      <c r="B17" s="23">
        <v>7</v>
      </c>
      <c r="C17" s="22" t="s">
        <v>28</v>
      </c>
      <c r="D17" s="12" t="s">
        <v>1047</v>
      </c>
      <c r="E17" s="11" t="s">
        <v>33</v>
      </c>
      <c r="F17" s="15">
        <v>21312717</v>
      </c>
      <c r="G17" s="12" t="s">
        <v>1048</v>
      </c>
      <c r="H17" s="12"/>
      <c r="I17" s="13" t="s">
        <v>1036</v>
      </c>
      <c r="J17" s="13">
        <v>4</v>
      </c>
      <c r="K17" s="13" t="s">
        <v>1037</v>
      </c>
      <c r="L17" s="24">
        <v>480</v>
      </c>
      <c r="M17" s="14" t="s">
        <v>1038</v>
      </c>
      <c r="N17" s="12" t="s">
        <v>1043</v>
      </c>
      <c r="O17" s="15" t="s">
        <v>1044</v>
      </c>
      <c r="P17" s="15" t="s">
        <v>30</v>
      </c>
      <c r="Q17" s="25"/>
    </row>
    <row r="18" spans="1:19" s="6" customFormat="1" ht="20.100000000000001" customHeight="1">
      <c r="A18" s="21">
        <v>2013</v>
      </c>
      <c r="B18" s="23">
        <v>7</v>
      </c>
      <c r="C18" s="22" t="s">
        <v>28</v>
      </c>
      <c r="D18" s="12" t="s">
        <v>1049</v>
      </c>
      <c r="E18" s="11" t="s">
        <v>1050</v>
      </c>
      <c r="F18" s="15" t="s">
        <v>1034</v>
      </c>
      <c r="G18" s="12" t="s">
        <v>1051</v>
      </c>
      <c r="H18" s="12" t="s">
        <v>1052</v>
      </c>
      <c r="I18" s="13" t="s">
        <v>1036</v>
      </c>
      <c r="J18" s="13">
        <v>8</v>
      </c>
      <c r="K18" s="13" t="s">
        <v>1037</v>
      </c>
      <c r="L18" s="24">
        <v>552</v>
      </c>
      <c r="M18" s="14" t="s">
        <v>1038</v>
      </c>
      <c r="N18" s="12" t="s">
        <v>1053</v>
      </c>
      <c r="O18" s="15" t="s">
        <v>1054</v>
      </c>
      <c r="P18" s="15" t="s">
        <v>30</v>
      </c>
      <c r="Q18" s="25"/>
    </row>
    <row r="19" spans="1:19" s="6" customFormat="1" ht="20.100000000000001" customHeight="1">
      <c r="A19" s="21">
        <v>2013</v>
      </c>
      <c r="B19" s="23">
        <v>7</v>
      </c>
      <c r="C19" s="22" t="s">
        <v>28</v>
      </c>
      <c r="D19" s="12" t="s">
        <v>1055</v>
      </c>
      <c r="E19" s="11" t="s">
        <v>1009</v>
      </c>
      <c r="F19" s="15" t="s">
        <v>1034</v>
      </c>
      <c r="G19" s="12" t="s">
        <v>1056</v>
      </c>
      <c r="H19" s="12" t="s">
        <v>1017</v>
      </c>
      <c r="I19" s="13" t="s">
        <v>1036</v>
      </c>
      <c r="J19" s="13">
        <v>1</v>
      </c>
      <c r="K19" s="13" t="s">
        <v>1037</v>
      </c>
      <c r="L19" s="24">
        <v>147</v>
      </c>
      <c r="M19" s="14" t="s">
        <v>1038</v>
      </c>
      <c r="N19" s="12" t="s">
        <v>1053</v>
      </c>
      <c r="O19" s="15" t="s">
        <v>1054</v>
      </c>
      <c r="P19" s="15" t="s">
        <v>30</v>
      </c>
      <c r="Q19" s="25"/>
    </row>
    <row r="20" spans="1:19" s="6" customFormat="1" ht="20.100000000000001" customHeight="1">
      <c r="A20" s="21">
        <v>2013</v>
      </c>
      <c r="B20" s="23">
        <v>7</v>
      </c>
      <c r="C20" s="22" t="s">
        <v>28</v>
      </c>
      <c r="D20" s="12" t="s">
        <v>1057</v>
      </c>
      <c r="E20" s="11" t="s">
        <v>1009</v>
      </c>
      <c r="F20" s="15" t="s">
        <v>1034</v>
      </c>
      <c r="G20" s="12" t="s">
        <v>1058</v>
      </c>
      <c r="H20" s="12" t="s">
        <v>1017</v>
      </c>
      <c r="I20" s="13" t="s">
        <v>1036</v>
      </c>
      <c r="J20" s="13">
        <v>1</v>
      </c>
      <c r="K20" s="13" t="s">
        <v>1037</v>
      </c>
      <c r="L20" s="24">
        <v>70</v>
      </c>
      <c r="M20" s="14" t="s">
        <v>1038</v>
      </c>
      <c r="N20" s="12" t="s">
        <v>1053</v>
      </c>
      <c r="O20" s="15" t="s">
        <v>1054</v>
      </c>
      <c r="P20" s="15" t="s">
        <v>1028</v>
      </c>
      <c r="Q20" s="25"/>
    </row>
    <row r="21" spans="1:19" s="6" customFormat="1" ht="20.100000000000001" customHeight="1">
      <c r="A21" s="21">
        <v>2013</v>
      </c>
      <c r="B21" s="23">
        <v>7</v>
      </c>
      <c r="C21" s="22" t="s">
        <v>28</v>
      </c>
      <c r="D21" s="12" t="s">
        <v>1059</v>
      </c>
      <c r="E21" s="11" t="s">
        <v>1009</v>
      </c>
      <c r="F21" s="15" t="s">
        <v>1034</v>
      </c>
      <c r="G21" s="12" t="s">
        <v>1060</v>
      </c>
      <c r="H21" s="12" t="s">
        <v>1061</v>
      </c>
      <c r="I21" s="13" t="s">
        <v>1036</v>
      </c>
      <c r="J21" s="13">
        <v>2</v>
      </c>
      <c r="K21" s="13" t="s">
        <v>1037</v>
      </c>
      <c r="L21" s="24">
        <v>500</v>
      </c>
      <c r="M21" s="14" t="s">
        <v>1038</v>
      </c>
      <c r="N21" s="12" t="s">
        <v>1053</v>
      </c>
      <c r="O21" s="15" t="s">
        <v>1054</v>
      </c>
      <c r="P21" s="15" t="s">
        <v>1028</v>
      </c>
      <c r="Q21" s="25"/>
    </row>
    <row r="22" spans="1:19" s="6" customFormat="1" ht="20.100000000000001" customHeight="1">
      <c r="A22" s="21">
        <v>2013</v>
      </c>
      <c r="B22" s="23">
        <v>7</v>
      </c>
      <c r="C22" s="22" t="s">
        <v>28</v>
      </c>
      <c r="D22" s="12" t="s">
        <v>1062</v>
      </c>
      <c r="E22" s="11" t="s">
        <v>1009</v>
      </c>
      <c r="F22" s="15" t="s">
        <v>1034</v>
      </c>
      <c r="G22" s="12" t="s">
        <v>1063</v>
      </c>
      <c r="H22" s="12" t="s">
        <v>1064</v>
      </c>
      <c r="I22" s="13" t="s">
        <v>1036</v>
      </c>
      <c r="J22" s="13">
        <v>51</v>
      </c>
      <c r="K22" s="13" t="s">
        <v>1037</v>
      </c>
      <c r="L22" s="24">
        <v>357</v>
      </c>
      <c r="M22" s="14" t="s">
        <v>1038</v>
      </c>
      <c r="N22" s="12" t="s">
        <v>1053</v>
      </c>
      <c r="O22" s="15" t="s">
        <v>1054</v>
      </c>
      <c r="P22" s="15" t="s">
        <v>1028</v>
      </c>
      <c r="Q22" s="25"/>
    </row>
    <row r="23" spans="1:19" s="6" customFormat="1" ht="20.100000000000001" customHeight="1">
      <c r="A23" s="21">
        <v>2013</v>
      </c>
      <c r="B23" s="23">
        <v>7</v>
      </c>
      <c r="C23" s="22" t="s">
        <v>82</v>
      </c>
      <c r="D23" s="12" t="s">
        <v>1065</v>
      </c>
      <c r="E23" s="11" t="s">
        <v>1066</v>
      </c>
      <c r="F23" s="15" t="s">
        <v>1034</v>
      </c>
      <c r="G23" s="12" t="s">
        <v>1067</v>
      </c>
      <c r="H23" s="12" t="s">
        <v>1068</v>
      </c>
      <c r="I23" s="13" t="s">
        <v>1036</v>
      </c>
      <c r="J23" s="13">
        <v>1</v>
      </c>
      <c r="K23" s="13" t="s">
        <v>1037</v>
      </c>
      <c r="L23" s="24">
        <v>780</v>
      </c>
      <c r="M23" s="14" t="s">
        <v>1038</v>
      </c>
      <c r="N23" s="12" t="s">
        <v>1053</v>
      </c>
      <c r="O23" s="15" t="s">
        <v>1054</v>
      </c>
      <c r="P23" s="15" t="s">
        <v>1028</v>
      </c>
      <c r="Q23" s="25"/>
    </row>
    <row r="24" spans="1:19" s="6" customFormat="1" ht="20.100000000000001" customHeight="1">
      <c r="A24" s="21">
        <v>2013</v>
      </c>
      <c r="B24" s="23">
        <v>8</v>
      </c>
      <c r="C24" s="22" t="s">
        <v>1003</v>
      </c>
      <c r="D24" s="12" t="s">
        <v>1069</v>
      </c>
      <c r="E24" s="11" t="s">
        <v>1009</v>
      </c>
      <c r="F24" s="15" t="s">
        <v>1034</v>
      </c>
      <c r="G24" s="12" t="s">
        <v>1070</v>
      </c>
      <c r="H24" s="12" t="s">
        <v>1071</v>
      </c>
      <c r="I24" s="13" t="s">
        <v>1036</v>
      </c>
      <c r="J24" s="13">
        <v>1</v>
      </c>
      <c r="K24" s="13" t="s">
        <v>1037</v>
      </c>
      <c r="L24" s="24">
        <v>357</v>
      </c>
      <c r="M24" s="14" t="s">
        <v>1038</v>
      </c>
      <c r="N24" s="12" t="s">
        <v>1053</v>
      </c>
      <c r="O24" s="15" t="s">
        <v>1054</v>
      </c>
      <c r="P24" s="15" t="s">
        <v>1028</v>
      </c>
      <c r="Q24" s="25"/>
    </row>
    <row r="25" spans="1:19" s="6" customFormat="1" ht="20.100000000000001" customHeight="1">
      <c r="A25" s="21">
        <v>2013</v>
      </c>
      <c r="B25" s="23">
        <v>8</v>
      </c>
      <c r="C25" s="22" t="s">
        <v>82</v>
      </c>
      <c r="D25" s="12" t="s">
        <v>1072</v>
      </c>
      <c r="E25" s="11" t="s">
        <v>1066</v>
      </c>
      <c r="F25" s="15" t="s">
        <v>1034</v>
      </c>
      <c r="G25" s="12" t="s">
        <v>1073</v>
      </c>
      <c r="H25" s="12" t="s">
        <v>1017</v>
      </c>
      <c r="I25" s="13" t="s">
        <v>1036</v>
      </c>
      <c r="J25" s="13">
        <v>1</v>
      </c>
      <c r="K25" s="13" t="s">
        <v>1037</v>
      </c>
      <c r="L25" s="24">
        <v>150</v>
      </c>
      <c r="M25" s="14" t="s">
        <v>1038</v>
      </c>
      <c r="N25" s="12" t="s">
        <v>1053</v>
      </c>
      <c r="O25" s="15" t="s">
        <v>1054</v>
      </c>
      <c r="P25" s="15" t="s">
        <v>1028</v>
      </c>
      <c r="Q25" s="25"/>
    </row>
    <row r="26" spans="1:19" s="6" customFormat="1" ht="20.100000000000001" customHeight="1">
      <c r="A26" s="21">
        <v>2013</v>
      </c>
      <c r="B26" s="23">
        <v>8</v>
      </c>
      <c r="C26" s="22" t="s">
        <v>28</v>
      </c>
      <c r="D26" s="12" t="s">
        <v>1074</v>
      </c>
      <c r="E26" s="11" t="s">
        <v>83</v>
      </c>
      <c r="F26" s="15">
        <v>4111151101</v>
      </c>
      <c r="G26" s="12" t="s">
        <v>1075</v>
      </c>
      <c r="H26" s="12" t="s">
        <v>1076</v>
      </c>
      <c r="I26" s="13" t="s">
        <v>1077</v>
      </c>
      <c r="J26" s="13">
        <v>24</v>
      </c>
      <c r="K26" s="13" t="s">
        <v>1037</v>
      </c>
      <c r="L26" s="24">
        <v>240</v>
      </c>
      <c r="M26" s="14" t="s">
        <v>1078</v>
      </c>
      <c r="N26" s="12" t="s">
        <v>1079</v>
      </c>
      <c r="O26" s="15" t="s">
        <v>1080</v>
      </c>
      <c r="P26" s="15" t="s">
        <v>30</v>
      </c>
      <c r="Q26" s="25" t="s">
        <v>998</v>
      </c>
    </row>
    <row r="27" spans="1:19" s="6" customFormat="1" ht="20.100000000000001" customHeight="1">
      <c r="A27" s="21">
        <v>2013</v>
      </c>
      <c r="B27" s="23">
        <v>7</v>
      </c>
      <c r="C27" s="22" t="s">
        <v>28</v>
      </c>
      <c r="D27" s="12" t="s">
        <v>1081</v>
      </c>
      <c r="E27" s="11" t="s">
        <v>83</v>
      </c>
      <c r="F27" s="15">
        <v>30121695</v>
      </c>
      <c r="G27" s="12" t="s">
        <v>1082</v>
      </c>
      <c r="H27" s="12" t="s">
        <v>1083</v>
      </c>
      <c r="I27" s="13" t="s">
        <v>1084</v>
      </c>
      <c r="J27" s="13">
        <v>209</v>
      </c>
      <c r="K27" s="13" t="s">
        <v>1085</v>
      </c>
      <c r="L27" s="24">
        <v>117</v>
      </c>
      <c r="M27" s="14" t="s">
        <v>1086</v>
      </c>
      <c r="N27" s="12" t="s">
        <v>1087</v>
      </c>
      <c r="O27" s="15" t="s">
        <v>1088</v>
      </c>
      <c r="P27" s="15" t="s">
        <v>30</v>
      </c>
      <c r="Q27" s="25" t="s">
        <v>998</v>
      </c>
    </row>
    <row r="28" spans="1:19" s="6" customFormat="1" ht="20.100000000000001" customHeight="1">
      <c r="A28" s="21">
        <v>2013</v>
      </c>
      <c r="B28" s="23">
        <v>7</v>
      </c>
      <c r="C28" s="22" t="s">
        <v>28</v>
      </c>
      <c r="D28" s="12" t="s">
        <v>1089</v>
      </c>
      <c r="E28" s="11" t="s">
        <v>83</v>
      </c>
      <c r="F28" s="15">
        <v>30121699</v>
      </c>
      <c r="G28" s="12" t="s">
        <v>1090</v>
      </c>
      <c r="H28" s="12" t="s">
        <v>1091</v>
      </c>
      <c r="I28" s="13" t="s">
        <v>1084</v>
      </c>
      <c r="J28" s="13">
        <v>126</v>
      </c>
      <c r="K28" s="13" t="s">
        <v>1092</v>
      </c>
      <c r="L28" s="24">
        <v>226</v>
      </c>
      <c r="M28" s="14" t="s">
        <v>1086</v>
      </c>
      <c r="N28" s="12" t="s">
        <v>1087</v>
      </c>
      <c r="O28" s="15" t="s">
        <v>1088</v>
      </c>
      <c r="P28" s="15" t="s">
        <v>30</v>
      </c>
      <c r="Q28" s="25" t="s">
        <v>998</v>
      </c>
    </row>
    <row r="29" spans="1:19" s="6" customFormat="1" ht="20.100000000000001" customHeight="1">
      <c r="A29" s="21">
        <v>2013</v>
      </c>
      <c r="B29" s="23">
        <v>7</v>
      </c>
      <c r="C29" s="22" t="s">
        <v>1093</v>
      </c>
      <c r="D29" s="12" t="s">
        <v>1094</v>
      </c>
      <c r="E29" s="11" t="s">
        <v>102</v>
      </c>
      <c r="F29" s="15">
        <v>39131706</v>
      </c>
      <c r="G29" s="12" t="s">
        <v>1095</v>
      </c>
      <c r="H29" s="12" t="s">
        <v>1096</v>
      </c>
      <c r="I29" s="13" t="s">
        <v>1084</v>
      </c>
      <c r="J29" s="13" t="s">
        <v>1097</v>
      </c>
      <c r="K29" s="13" t="s">
        <v>1098</v>
      </c>
      <c r="L29" s="24" t="s">
        <v>1757</v>
      </c>
      <c r="M29" s="14" t="s">
        <v>1086</v>
      </c>
      <c r="N29" s="12" t="s">
        <v>1087</v>
      </c>
      <c r="O29" s="15" t="s">
        <v>1088</v>
      </c>
      <c r="P29" s="15" t="s">
        <v>30</v>
      </c>
      <c r="Q29" s="25" t="s">
        <v>998</v>
      </c>
      <c r="S29" s="24"/>
    </row>
    <row r="30" spans="1:19" s="6" customFormat="1" ht="20.100000000000001" customHeight="1">
      <c r="A30" s="21">
        <v>2013</v>
      </c>
      <c r="B30" s="23">
        <v>8</v>
      </c>
      <c r="C30" s="22" t="s">
        <v>28</v>
      </c>
      <c r="D30" s="12" t="s">
        <v>1099</v>
      </c>
      <c r="E30" s="11" t="s">
        <v>33</v>
      </c>
      <c r="F30" s="15" t="s">
        <v>1017</v>
      </c>
      <c r="G30" s="12" t="s">
        <v>1100</v>
      </c>
      <c r="H30" s="12" t="s">
        <v>1101</v>
      </c>
      <c r="I30" s="13" t="s">
        <v>1102</v>
      </c>
      <c r="J30" s="13">
        <v>1</v>
      </c>
      <c r="K30" s="13" t="s">
        <v>1103</v>
      </c>
      <c r="L30" s="24">
        <v>4601</v>
      </c>
      <c r="M30" s="14" t="s">
        <v>1086</v>
      </c>
      <c r="N30" s="12" t="s">
        <v>1104</v>
      </c>
      <c r="O30" s="15" t="s">
        <v>1105</v>
      </c>
      <c r="P30" s="15" t="s">
        <v>30</v>
      </c>
      <c r="Q30" s="25" t="s">
        <v>998</v>
      </c>
    </row>
    <row r="31" spans="1:19" s="6" customFormat="1" ht="20.100000000000001" customHeight="1">
      <c r="A31" s="21">
        <v>2013</v>
      </c>
      <c r="B31" s="23">
        <v>8</v>
      </c>
      <c r="C31" s="22" t="s">
        <v>28</v>
      </c>
      <c r="D31" s="12" t="s">
        <v>1106</v>
      </c>
      <c r="E31" s="11" t="s">
        <v>91</v>
      </c>
      <c r="F31" s="15" t="s">
        <v>1017</v>
      </c>
      <c r="G31" s="12" t="s">
        <v>1100</v>
      </c>
      <c r="H31" s="12" t="s">
        <v>1101</v>
      </c>
      <c r="I31" s="13" t="s">
        <v>1102</v>
      </c>
      <c r="J31" s="13">
        <v>1</v>
      </c>
      <c r="K31" s="13" t="s">
        <v>1103</v>
      </c>
      <c r="L31" s="24">
        <v>340</v>
      </c>
      <c r="M31" s="14" t="s">
        <v>1086</v>
      </c>
      <c r="N31" s="12" t="s">
        <v>1104</v>
      </c>
      <c r="O31" s="15" t="s">
        <v>1105</v>
      </c>
      <c r="P31" s="15" t="s">
        <v>30</v>
      </c>
      <c r="Q31" s="25" t="s">
        <v>998</v>
      </c>
    </row>
    <row r="32" spans="1:19" s="6" customFormat="1" ht="20.100000000000001" customHeight="1">
      <c r="A32" s="21">
        <v>2013</v>
      </c>
      <c r="B32" s="23">
        <v>8</v>
      </c>
      <c r="C32" s="22" t="s">
        <v>1093</v>
      </c>
      <c r="D32" s="12" t="s">
        <v>1107</v>
      </c>
      <c r="E32" s="11" t="s">
        <v>33</v>
      </c>
      <c r="F32" s="15">
        <v>43221898</v>
      </c>
      <c r="G32" s="12" t="s">
        <v>1100</v>
      </c>
      <c r="H32" s="12" t="s">
        <v>1101</v>
      </c>
      <c r="I32" s="13" t="s">
        <v>1102</v>
      </c>
      <c r="J32" s="13">
        <v>1</v>
      </c>
      <c r="K32" s="13" t="s">
        <v>1103</v>
      </c>
      <c r="L32" s="24">
        <v>630</v>
      </c>
      <c r="M32" s="14" t="s">
        <v>1086</v>
      </c>
      <c r="N32" s="12" t="s">
        <v>1104</v>
      </c>
      <c r="O32" s="15" t="s">
        <v>1105</v>
      </c>
      <c r="P32" s="15" t="s">
        <v>30</v>
      </c>
      <c r="Q32" s="25" t="s">
        <v>998</v>
      </c>
    </row>
    <row r="33" spans="1:17" s="6" customFormat="1" ht="20.100000000000001" customHeight="1">
      <c r="A33" s="21">
        <v>2013</v>
      </c>
      <c r="B33" s="23">
        <v>8</v>
      </c>
      <c r="C33" s="22" t="s">
        <v>28</v>
      </c>
      <c r="D33" s="12" t="s">
        <v>1108</v>
      </c>
      <c r="E33" s="11" t="s">
        <v>33</v>
      </c>
      <c r="F33" s="15">
        <v>4322612</v>
      </c>
      <c r="G33" s="12" t="s">
        <v>1109</v>
      </c>
      <c r="H33" s="12" t="s">
        <v>1101</v>
      </c>
      <c r="I33" s="13" t="s">
        <v>1102</v>
      </c>
      <c r="J33" s="13">
        <v>1</v>
      </c>
      <c r="K33" s="13" t="s">
        <v>1103</v>
      </c>
      <c r="L33" s="24">
        <v>584</v>
      </c>
      <c r="M33" s="14" t="s">
        <v>1086</v>
      </c>
      <c r="N33" s="12" t="s">
        <v>1087</v>
      </c>
      <c r="O33" s="15" t="s">
        <v>1088</v>
      </c>
      <c r="P33" s="15" t="s">
        <v>30</v>
      </c>
      <c r="Q33" s="25" t="s">
        <v>998</v>
      </c>
    </row>
    <row r="34" spans="1:17" s="6" customFormat="1" ht="20.100000000000001" customHeight="1">
      <c r="A34" s="21">
        <v>2013</v>
      </c>
      <c r="B34" s="23">
        <v>8</v>
      </c>
      <c r="C34" s="22" t="s">
        <v>28</v>
      </c>
      <c r="D34" s="12" t="s">
        <v>1110</v>
      </c>
      <c r="E34" s="11" t="s">
        <v>33</v>
      </c>
      <c r="F34" s="15">
        <v>43211501</v>
      </c>
      <c r="G34" s="12" t="s">
        <v>1111</v>
      </c>
      <c r="H34" s="12" t="s">
        <v>1101</v>
      </c>
      <c r="I34" s="13" t="s">
        <v>1112</v>
      </c>
      <c r="J34" s="13">
        <v>87</v>
      </c>
      <c r="K34" s="13" t="s">
        <v>1103</v>
      </c>
      <c r="L34" s="24">
        <v>1240</v>
      </c>
      <c r="M34" s="14" t="s">
        <v>1113</v>
      </c>
      <c r="N34" s="12" t="s">
        <v>1114</v>
      </c>
      <c r="O34" s="15" t="s">
        <v>1115</v>
      </c>
      <c r="P34" s="15" t="s">
        <v>30</v>
      </c>
      <c r="Q34" s="25" t="s">
        <v>998</v>
      </c>
    </row>
    <row r="35" spans="1:17" s="6" customFormat="1" ht="20.100000000000001" customHeight="1">
      <c r="A35" s="21">
        <v>2013</v>
      </c>
      <c r="B35" s="23">
        <v>7</v>
      </c>
      <c r="C35" s="22" t="s">
        <v>28</v>
      </c>
      <c r="D35" s="12" t="s">
        <v>1116</v>
      </c>
      <c r="E35" s="11" t="s">
        <v>33</v>
      </c>
      <c r="F35" s="15">
        <v>46161574</v>
      </c>
      <c r="G35" s="12" t="s">
        <v>1117</v>
      </c>
      <c r="H35" s="12" t="s">
        <v>1029</v>
      </c>
      <c r="I35" s="13" t="s">
        <v>1118</v>
      </c>
      <c r="J35" s="13">
        <v>10</v>
      </c>
      <c r="K35" s="13" t="s">
        <v>987</v>
      </c>
      <c r="L35" s="24">
        <v>3100</v>
      </c>
      <c r="M35" s="14" t="s">
        <v>1119</v>
      </c>
      <c r="N35" s="12" t="s">
        <v>1120</v>
      </c>
      <c r="O35" s="15" t="s">
        <v>1121</v>
      </c>
      <c r="P35" s="15" t="s">
        <v>30</v>
      </c>
      <c r="Q35" s="25" t="s">
        <v>998</v>
      </c>
    </row>
    <row r="36" spans="1:17" s="6" customFormat="1" ht="20.100000000000001" customHeight="1">
      <c r="A36" s="21">
        <v>2013</v>
      </c>
      <c r="B36" s="23">
        <v>7</v>
      </c>
      <c r="C36" s="22" t="s">
        <v>1122</v>
      </c>
      <c r="D36" s="12" t="s">
        <v>1123</v>
      </c>
      <c r="E36" s="11" t="s">
        <v>102</v>
      </c>
      <c r="F36" s="15">
        <v>30131702</v>
      </c>
      <c r="G36" s="12" t="s">
        <v>1124</v>
      </c>
      <c r="H36" s="12" t="s">
        <v>1125</v>
      </c>
      <c r="I36" s="13" t="s">
        <v>1126</v>
      </c>
      <c r="J36" s="13">
        <v>1</v>
      </c>
      <c r="K36" s="13" t="s">
        <v>1103</v>
      </c>
      <c r="L36" s="24">
        <v>58</v>
      </c>
      <c r="M36" s="14" t="s">
        <v>1127</v>
      </c>
      <c r="N36" s="12" t="s">
        <v>1128</v>
      </c>
      <c r="O36" s="15" t="s">
        <v>1129</v>
      </c>
      <c r="P36" s="15" t="s">
        <v>30</v>
      </c>
      <c r="Q36" s="25" t="s">
        <v>998</v>
      </c>
    </row>
    <row r="37" spans="1:17" s="6" customFormat="1" ht="20.100000000000001" customHeight="1">
      <c r="A37" s="21">
        <v>2013</v>
      </c>
      <c r="B37" s="23">
        <v>7</v>
      </c>
      <c r="C37" s="22" t="s">
        <v>82</v>
      </c>
      <c r="D37" s="12" t="s">
        <v>1130</v>
      </c>
      <c r="E37" s="11" t="s">
        <v>102</v>
      </c>
      <c r="F37" s="15">
        <v>30171698</v>
      </c>
      <c r="G37" s="12" t="s">
        <v>1131</v>
      </c>
      <c r="H37" s="12" t="s">
        <v>1132</v>
      </c>
      <c r="I37" s="13" t="s">
        <v>1126</v>
      </c>
      <c r="J37" s="13">
        <v>1</v>
      </c>
      <c r="K37" s="13" t="s">
        <v>1103</v>
      </c>
      <c r="L37" s="24">
        <v>302</v>
      </c>
      <c r="M37" s="14" t="s">
        <v>1127</v>
      </c>
      <c r="N37" s="12" t="s">
        <v>1128</v>
      </c>
      <c r="O37" s="15" t="s">
        <v>1129</v>
      </c>
      <c r="P37" s="15" t="s">
        <v>30</v>
      </c>
      <c r="Q37" s="25" t="s">
        <v>998</v>
      </c>
    </row>
    <row r="38" spans="1:17" s="6" customFormat="1" ht="20.100000000000001" customHeight="1">
      <c r="A38" s="21">
        <v>2013</v>
      </c>
      <c r="B38" s="23">
        <v>7</v>
      </c>
      <c r="C38" s="22" t="s">
        <v>82</v>
      </c>
      <c r="D38" s="12" t="s">
        <v>1133</v>
      </c>
      <c r="E38" s="11" t="s">
        <v>102</v>
      </c>
      <c r="F38" s="15">
        <v>30151802</v>
      </c>
      <c r="G38" s="12" t="s">
        <v>1134</v>
      </c>
      <c r="H38" s="12" t="s">
        <v>1132</v>
      </c>
      <c r="I38" s="13" t="s">
        <v>1126</v>
      </c>
      <c r="J38" s="13">
        <v>1</v>
      </c>
      <c r="K38" s="13" t="s">
        <v>1103</v>
      </c>
      <c r="L38" s="24">
        <v>558</v>
      </c>
      <c r="M38" s="14" t="s">
        <v>1127</v>
      </c>
      <c r="N38" s="12" t="s">
        <v>1128</v>
      </c>
      <c r="O38" s="15" t="s">
        <v>1129</v>
      </c>
      <c r="P38" s="15" t="s">
        <v>30</v>
      </c>
      <c r="Q38" s="25" t="s">
        <v>998</v>
      </c>
    </row>
    <row r="39" spans="1:17" s="6" customFormat="1" ht="20.100000000000001" customHeight="1">
      <c r="A39" s="21">
        <v>2013</v>
      </c>
      <c r="B39" s="23">
        <v>7</v>
      </c>
      <c r="C39" s="22" t="s">
        <v>82</v>
      </c>
      <c r="D39" s="12" t="s">
        <v>1135</v>
      </c>
      <c r="E39" s="11" t="s">
        <v>102</v>
      </c>
      <c r="F39" s="15">
        <v>24101682</v>
      </c>
      <c r="G39" s="12" t="s">
        <v>1136</v>
      </c>
      <c r="H39" s="12" t="s">
        <v>1137</v>
      </c>
      <c r="I39" s="13" t="s">
        <v>1112</v>
      </c>
      <c r="J39" s="13">
        <v>1</v>
      </c>
      <c r="K39" s="13" t="s">
        <v>1103</v>
      </c>
      <c r="L39" s="24">
        <v>63</v>
      </c>
      <c r="M39" s="14" t="s">
        <v>1127</v>
      </c>
      <c r="N39" s="12" t="s">
        <v>1128</v>
      </c>
      <c r="O39" s="15" t="s">
        <v>1129</v>
      </c>
      <c r="P39" s="15" t="s">
        <v>30</v>
      </c>
      <c r="Q39" s="25" t="s">
        <v>998</v>
      </c>
    </row>
    <row r="40" spans="1:17" s="6" customFormat="1" ht="20.100000000000001" customHeight="1">
      <c r="A40" s="21">
        <v>2013</v>
      </c>
      <c r="B40" s="23">
        <v>7</v>
      </c>
      <c r="C40" s="22" t="s">
        <v>82</v>
      </c>
      <c r="D40" s="12" t="s">
        <v>1138</v>
      </c>
      <c r="E40" s="11" t="s">
        <v>1066</v>
      </c>
      <c r="F40" s="15">
        <v>39112102</v>
      </c>
      <c r="G40" s="12" t="s">
        <v>1139</v>
      </c>
      <c r="H40" s="12" t="s">
        <v>1140</v>
      </c>
      <c r="I40" s="13" t="s">
        <v>1141</v>
      </c>
      <c r="J40" s="13">
        <v>1000</v>
      </c>
      <c r="K40" s="13" t="s">
        <v>1142</v>
      </c>
      <c r="L40" s="24">
        <v>182</v>
      </c>
      <c r="M40" s="14" t="s">
        <v>1127</v>
      </c>
      <c r="N40" s="12" t="s">
        <v>1143</v>
      </c>
      <c r="O40" s="15" t="s">
        <v>1144</v>
      </c>
      <c r="P40" s="15" t="s">
        <v>30</v>
      </c>
      <c r="Q40" s="25" t="s">
        <v>998</v>
      </c>
    </row>
    <row r="41" spans="1:17" s="6" customFormat="1" ht="20.100000000000001" customHeight="1">
      <c r="A41" s="21">
        <v>2013</v>
      </c>
      <c r="B41" s="23">
        <v>7</v>
      </c>
      <c r="C41" s="22" t="s">
        <v>82</v>
      </c>
      <c r="D41" s="12" t="s">
        <v>1145</v>
      </c>
      <c r="E41" s="11" t="s">
        <v>102</v>
      </c>
      <c r="F41" s="15">
        <v>39121103</v>
      </c>
      <c r="G41" s="12" t="s">
        <v>1146</v>
      </c>
      <c r="H41" s="12" t="s">
        <v>1147</v>
      </c>
      <c r="I41" s="13" t="s">
        <v>1148</v>
      </c>
      <c r="J41" s="13">
        <v>53</v>
      </c>
      <c r="K41" s="13" t="s">
        <v>1149</v>
      </c>
      <c r="L41" s="24">
        <v>1364</v>
      </c>
      <c r="M41" s="14" t="s">
        <v>1127</v>
      </c>
      <c r="N41" s="12" t="s">
        <v>1143</v>
      </c>
      <c r="O41" s="15" t="s">
        <v>1144</v>
      </c>
      <c r="P41" s="15" t="s">
        <v>30</v>
      </c>
      <c r="Q41" s="25" t="s">
        <v>998</v>
      </c>
    </row>
    <row r="42" spans="1:17" s="6" customFormat="1" ht="20.100000000000001" customHeight="1">
      <c r="A42" s="21">
        <v>2013</v>
      </c>
      <c r="B42" s="23">
        <v>7</v>
      </c>
      <c r="C42" s="22" t="s">
        <v>28</v>
      </c>
      <c r="D42" s="12" t="s">
        <v>1150</v>
      </c>
      <c r="E42" s="11" t="s">
        <v>33</v>
      </c>
      <c r="F42" s="15" t="s">
        <v>1017</v>
      </c>
      <c r="G42" s="12" t="s">
        <v>1151</v>
      </c>
      <c r="H42" s="12" t="s">
        <v>1152</v>
      </c>
      <c r="I42" s="13" t="s">
        <v>1153</v>
      </c>
      <c r="J42" s="13">
        <v>3</v>
      </c>
      <c r="K42" s="13" t="s">
        <v>1037</v>
      </c>
      <c r="L42" s="24">
        <v>2900</v>
      </c>
      <c r="M42" s="14" t="s">
        <v>1154</v>
      </c>
      <c r="N42" s="12" t="s">
        <v>1155</v>
      </c>
      <c r="O42" s="15" t="s">
        <v>1156</v>
      </c>
      <c r="P42" s="15" t="s">
        <v>30</v>
      </c>
      <c r="Q42" s="25" t="s">
        <v>998</v>
      </c>
    </row>
    <row r="43" spans="1:17" s="6" customFormat="1" ht="20.100000000000001" customHeight="1">
      <c r="A43" s="21">
        <v>2013</v>
      </c>
      <c r="B43" s="23">
        <v>8</v>
      </c>
      <c r="C43" s="22" t="s">
        <v>82</v>
      </c>
      <c r="D43" s="12" t="s">
        <v>1157</v>
      </c>
      <c r="E43" s="11" t="s">
        <v>1066</v>
      </c>
      <c r="F43" s="15">
        <v>39112102</v>
      </c>
      <c r="G43" s="12" t="s">
        <v>1139</v>
      </c>
      <c r="H43" s="12" t="s">
        <v>1158</v>
      </c>
      <c r="I43" s="13" t="s">
        <v>1141</v>
      </c>
      <c r="J43" s="13">
        <v>600</v>
      </c>
      <c r="K43" s="13" t="s">
        <v>1142</v>
      </c>
      <c r="L43" s="24">
        <v>146</v>
      </c>
      <c r="M43" s="14" t="s">
        <v>1127</v>
      </c>
      <c r="N43" s="12" t="s">
        <v>1143</v>
      </c>
      <c r="O43" s="15" t="s">
        <v>1144</v>
      </c>
      <c r="P43" s="15" t="s">
        <v>30</v>
      </c>
      <c r="Q43" s="25" t="s">
        <v>998</v>
      </c>
    </row>
    <row r="44" spans="1:17" s="6" customFormat="1" ht="20.100000000000001" customHeight="1">
      <c r="A44" s="21">
        <v>2013</v>
      </c>
      <c r="B44" s="23">
        <v>11</v>
      </c>
      <c r="C44" s="22" t="s">
        <v>1003</v>
      </c>
      <c r="D44" s="12" t="s">
        <v>1159</v>
      </c>
      <c r="E44" s="11" t="s">
        <v>83</v>
      </c>
      <c r="F44" s="15" t="s">
        <v>1017</v>
      </c>
      <c r="G44" s="12" t="s">
        <v>1160</v>
      </c>
      <c r="H44" s="12" t="s">
        <v>1160</v>
      </c>
      <c r="I44" s="13" t="s">
        <v>1161</v>
      </c>
      <c r="J44" s="13">
        <v>12000</v>
      </c>
      <c r="K44" s="13" t="s">
        <v>1162</v>
      </c>
      <c r="L44" s="24">
        <v>150</v>
      </c>
      <c r="M44" s="14" t="s">
        <v>1127</v>
      </c>
      <c r="N44" s="12" t="s">
        <v>1163</v>
      </c>
      <c r="O44" s="15" t="s">
        <v>1164</v>
      </c>
      <c r="P44" s="15" t="s">
        <v>30</v>
      </c>
      <c r="Q44" s="25" t="s">
        <v>998</v>
      </c>
    </row>
    <row r="45" spans="1:17" s="6" customFormat="1" ht="20.100000000000001" customHeight="1">
      <c r="A45" s="21">
        <v>2013</v>
      </c>
      <c r="B45" s="23">
        <v>8</v>
      </c>
      <c r="C45" s="22" t="s">
        <v>28</v>
      </c>
      <c r="D45" s="12" t="s">
        <v>1165</v>
      </c>
      <c r="E45" s="11" t="s">
        <v>33</v>
      </c>
      <c r="F45" s="15"/>
      <c r="G45" s="12" t="s">
        <v>1166</v>
      </c>
      <c r="H45" s="12" t="s">
        <v>1017</v>
      </c>
      <c r="I45" s="13" t="s">
        <v>1167</v>
      </c>
      <c r="J45" s="13">
        <v>1</v>
      </c>
      <c r="K45" s="13" t="s">
        <v>1103</v>
      </c>
      <c r="L45" s="24">
        <v>300</v>
      </c>
      <c r="M45" s="14" t="s">
        <v>1168</v>
      </c>
      <c r="N45" s="12" t="s">
        <v>1169</v>
      </c>
      <c r="O45" s="15" t="s">
        <v>1170</v>
      </c>
      <c r="P45" s="15" t="s">
        <v>283</v>
      </c>
      <c r="Q45" s="25" t="s">
        <v>998</v>
      </c>
    </row>
    <row r="46" spans="1:17" s="6" customFormat="1" ht="20.100000000000001" customHeight="1">
      <c r="A46" s="21">
        <v>2013</v>
      </c>
      <c r="B46" s="23">
        <v>7</v>
      </c>
      <c r="C46" s="22" t="s">
        <v>28</v>
      </c>
      <c r="D46" s="12" t="s">
        <v>1171</v>
      </c>
      <c r="E46" s="11" t="s">
        <v>33</v>
      </c>
      <c r="F46" s="15"/>
      <c r="G46" s="12" t="s">
        <v>1172</v>
      </c>
      <c r="H46" s="12" t="s">
        <v>1173</v>
      </c>
      <c r="I46" s="13" t="s">
        <v>1174</v>
      </c>
      <c r="J46" s="13">
        <v>1</v>
      </c>
      <c r="K46" s="13" t="s">
        <v>987</v>
      </c>
      <c r="L46" s="24">
        <v>108</v>
      </c>
      <c r="M46" s="14" t="s">
        <v>1175</v>
      </c>
      <c r="N46" s="12" t="s">
        <v>1176</v>
      </c>
      <c r="O46" s="15" t="s">
        <v>1177</v>
      </c>
      <c r="P46" s="15" t="s">
        <v>30</v>
      </c>
      <c r="Q46" s="25" t="s">
        <v>998</v>
      </c>
    </row>
    <row r="47" spans="1:17" s="6" customFormat="1" ht="20.100000000000001" customHeight="1">
      <c r="A47" s="21">
        <v>2013</v>
      </c>
      <c r="B47" s="23">
        <v>8</v>
      </c>
      <c r="C47" s="22" t="s">
        <v>28</v>
      </c>
      <c r="D47" s="12" t="s">
        <v>1178</v>
      </c>
      <c r="E47" s="11" t="s">
        <v>33</v>
      </c>
      <c r="F47" s="15"/>
      <c r="G47" s="12" t="s">
        <v>1179</v>
      </c>
      <c r="H47" s="12" t="s">
        <v>1180</v>
      </c>
      <c r="I47" s="13" t="s">
        <v>1181</v>
      </c>
      <c r="J47" s="13">
        <v>1</v>
      </c>
      <c r="K47" s="13" t="s">
        <v>987</v>
      </c>
      <c r="L47" s="24">
        <v>700</v>
      </c>
      <c r="M47" s="14" t="s">
        <v>1175</v>
      </c>
      <c r="N47" s="12" t="s">
        <v>1176</v>
      </c>
      <c r="O47" s="15" t="s">
        <v>1177</v>
      </c>
      <c r="P47" s="15" t="s">
        <v>30</v>
      </c>
      <c r="Q47" s="25" t="s">
        <v>998</v>
      </c>
    </row>
    <row r="48" spans="1:17" s="6" customFormat="1" ht="20.100000000000001" customHeight="1">
      <c r="A48" s="21">
        <v>2013</v>
      </c>
      <c r="B48" s="23">
        <v>8</v>
      </c>
      <c r="C48" s="22" t="s">
        <v>28</v>
      </c>
      <c r="D48" s="12" t="s">
        <v>1182</v>
      </c>
      <c r="E48" s="11" t="s">
        <v>33</v>
      </c>
      <c r="F48" s="15"/>
      <c r="G48" s="12" t="s">
        <v>1183</v>
      </c>
      <c r="H48" s="12" t="s">
        <v>1184</v>
      </c>
      <c r="I48" s="13" t="s">
        <v>1185</v>
      </c>
      <c r="J48" s="13">
        <v>1</v>
      </c>
      <c r="K48" s="13" t="s">
        <v>987</v>
      </c>
      <c r="L48" s="24">
        <v>205</v>
      </c>
      <c r="M48" s="14" t="s">
        <v>1186</v>
      </c>
      <c r="N48" s="12" t="s">
        <v>1187</v>
      </c>
      <c r="O48" s="15" t="s">
        <v>1188</v>
      </c>
      <c r="P48" s="15" t="s">
        <v>30</v>
      </c>
      <c r="Q48" s="25" t="s">
        <v>998</v>
      </c>
    </row>
    <row r="49" spans="1:17" s="6" customFormat="1" ht="20.100000000000001" customHeight="1">
      <c r="A49" s="21">
        <v>2013</v>
      </c>
      <c r="B49" s="23">
        <v>9</v>
      </c>
      <c r="C49" s="22" t="s">
        <v>28</v>
      </c>
      <c r="D49" s="12" t="s">
        <v>1638</v>
      </c>
      <c r="E49" s="11" t="s">
        <v>33</v>
      </c>
      <c r="F49" s="15">
        <v>55121718</v>
      </c>
      <c r="G49" s="12" t="s">
        <v>1639</v>
      </c>
      <c r="H49" s="12" t="s">
        <v>1132</v>
      </c>
      <c r="I49" s="13" t="s">
        <v>1112</v>
      </c>
      <c r="J49" s="13">
        <v>1</v>
      </c>
      <c r="K49" s="13" t="s">
        <v>1103</v>
      </c>
      <c r="L49" s="24">
        <v>60</v>
      </c>
      <c r="M49" s="14" t="s">
        <v>1640</v>
      </c>
      <c r="N49" s="12" t="s">
        <v>1641</v>
      </c>
      <c r="O49" s="15" t="s">
        <v>1189</v>
      </c>
      <c r="P49" s="15" t="s">
        <v>30</v>
      </c>
      <c r="Q49" s="25" t="s">
        <v>998</v>
      </c>
    </row>
    <row r="50" spans="1:17" s="6" customFormat="1" ht="20.100000000000001" customHeight="1">
      <c r="A50" s="21">
        <v>2013</v>
      </c>
      <c r="B50" s="23">
        <v>9</v>
      </c>
      <c r="C50" s="22" t="s">
        <v>28</v>
      </c>
      <c r="D50" s="12" t="s">
        <v>1642</v>
      </c>
      <c r="E50" s="11" t="s">
        <v>33</v>
      </c>
      <c r="F50" s="15">
        <v>49241511</v>
      </c>
      <c r="G50" s="12" t="s">
        <v>1643</v>
      </c>
      <c r="H50" s="12" t="s">
        <v>1132</v>
      </c>
      <c r="I50" s="13" t="s">
        <v>1112</v>
      </c>
      <c r="J50" s="13">
        <v>1</v>
      </c>
      <c r="K50" s="13" t="s">
        <v>1103</v>
      </c>
      <c r="L50" s="24">
        <v>220</v>
      </c>
      <c r="M50" s="14" t="s">
        <v>1640</v>
      </c>
      <c r="N50" s="12" t="s">
        <v>1641</v>
      </c>
      <c r="O50" s="15" t="s">
        <v>1189</v>
      </c>
      <c r="P50" s="15" t="s">
        <v>30</v>
      </c>
      <c r="Q50" s="25" t="s">
        <v>998</v>
      </c>
    </row>
    <row r="51" spans="1:17" s="6" customFormat="1" ht="20.100000000000001" customHeight="1">
      <c r="A51" s="21">
        <v>2013</v>
      </c>
      <c r="B51" s="23">
        <v>9</v>
      </c>
      <c r="C51" s="22" t="s">
        <v>28</v>
      </c>
      <c r="D51" s="12" t="s">
        <v>1644</v>
      </c>
      <c r="E51" s="11" t="s">
        <v>33</v>
      </c>
      <c r="F51" s="15">
        <v>30222064</v>
      </c>
      <c r="G51" s="12" t="s">
        <v>1645</v>
      </c>
      <c r="H51" s="12" t="s">
        <v>1132</v>
      </c>
      <c r="I51" s="13" t="s">
        <v>1112</v>
      </c>
      <c r="J51" s="13">
        <v>1</v>
      </c>
      <c r="K51" s="13" t="s">
        <v>1103</v>
      </c>
      <c r="L51" s="24">
        <v>67</v>
      </c>
      <c r="M51" s="14" t="s">
        <v>1640</v>
      </c>
      <c r="N51" s="12" t="s">
        <v>1641</v>
      </c>
      <c r="O51" s="15" t="s">
        <v>1189</v>
      </c>
      <c r="P51" s="15" t="s">
        <v>30</v>
      </c>
      <c r="Q51" s="25" t="s">
        <v>998</v>
      </c>
    </row>
    <row r="52" spans="1:17" s="6" customFormat="1" ht="20.100000000000001" customHeight="1">
      <c r="A52" s="21">
        <v>2013</v>
      </c>
      <c r="B52" s="23">
        <v>10</v>
      </c>
      <c r="C52" s="22" t="s">
        <v>28</v>
      </c>
      <c r="D52" s="12" t="s">
        <v>1646</v>
      </c>
      <c r="E52" s="11" t="s">
        <v>33</v>
      </c>
      <c r="F52" s="15">
        <v>30152001</v>
      </c>
      <c r="G52" s="12" t="s">
        <v>1647</v>
      </c>
      <c r="H52" s="12" t="s">
        <v>1132</v>
      </c>
      <c r="I52" s="13" t="s">
        <v>1112</v>
      </c>
      <c r="J52" s="13">
        <v>1</v>
      </c>
      <c r="K52" s="13" t="s">
        <v>1103</v>
      </c>
      <c r="L52" s="24">
        <v>175</v>
      </c>
      <c r="M52" s="14" t="s">
        <v>1640</v>
      </c>
      <c r="N52" s="12" t="s">
        <v>1641</v>
      </c>
      <c r="O52" s="15" t="s">
        <v>1189</v>
      </c>
      <c r="P52" s="15" t="s">
        <v>30</v>
      </c>
      <c r="Q52" s="25" t="s">
        <v>998</v>
      </c>
    </row>
    <row r="53" spans="1:17" s="6" customFormat="1" ht="20.100000000000001" customHeight="1">
      <c r="A53" s="21">
        <v>2013</v>
      </c>
      <c r="B53" s="23">
        <v>7</v>
      </c>
      <c r="C53" s="22" t="s">
        <v>28</v>
      </c>
      <c r="D53" s="12" t="s">
        <v>1648</v>
      </c>
      <c r="E53" s="11" t="s">
        <v>33</v>
      </c>
      <c r="F53" s="15">
        <v>23990599</v>
      </c>
      <c r="G53" s="12" t="s">
        <v>1649</v>
      </c>
      <c r="H53" s="12" t="s">
        <v>1190</v>
      </c>
      <c r="I53" s="13" t="s">
        <v>1112</v>
      </c>
      <c r="J53" s="13">
        <v>53</v>
      </c>
      <c r="K53" s="13" t="s">
        <v>1037</v>
      </c>
      <c r="L53" s="24">
        <v>157</v>
      </c>
      <c r="M53" s="14" t="s">
        <v>1640</v>
      </c>
      <c r="N53" s="12" t="s">
        <v>1191</v>
      </c>
      <c r="O53" s="15" t="s">
        <v>1192</v>
      </c>
      <c r="P53" s="15" t="s">
        <v>30</v>
      </c>
      <c r="Q53" s="25" t="s">
        <v>998</v>
      </c>
    </row>
    <row r="54" spans="1:17" s="6" customFormat="1" ht="20.100000000000001" customHeight="1">
      <c r="A54" s="21">
        <v>2013</v>
      </c>
      <c r="B54" s="23">
        <v>7</v>
      </c>
      <c r="C54" s="22" t="s">
        <v>82</v>
      </c>
      <c r="D54" s="12" t="s">
        <v>1193</v>
      </c>
      <c r="E54" s="11" t="s">
        <v>33</v>
      </c>
      <c r="F54" s="15">
        <v>40101601</v>
      </c>
      <c r="G54" s="12" t="s">
        <v>1650</v>
      </c>
      <c r="H54" s="12" t="s">
        <v>1194</v>
      </c>
      <c r="I54" s="13" t="s">
        <v>1112</v>
      </c>
      <c r="J54" s="13">
        <v>175</v>
      </c>
      <c r="K54" s="13" t="s">
        <v>1037</v>
      </c>
      <c r="L54" s="24">
        <v>309</v>
      </c>
      <c r="M54" s="14" t="s">
        <v>1640</v>
      </c>
      <c r="N54" s="12" t="s">
        <v>1191</v>
      </c>
      <c r="O54" s="15" t="s">
        <v>1192</v>
      </c>
      <c r="P54" s="15" t="s">
        <v>30</v>
      </c>
      <c r="Q54" s="25" t="s">
        <v>998</v>
      </c>
    </row>
    <row r="55" spans="1:17" s="6" customFormat="1" ht="20.100000000000001" customHeight="1">
      <c r="A55" s="21">
        <v>2013</v>
      </c>
      <c r="B55" s="23">
        <v>7</v>
      </c>
      <c r="C55" s="22" t="s">
        <v>28</v>
      </c>
      <c r="D55" s="12" t="s">
        <v>1651</v>
      </c>
      <c r="E55" s="11" t="s">
        <v>33</v>
      </c>
      <c r="F55" s="15">
        <v>24111897</v>
      </c>
      <c r="G55" s="12" t="s">
        <v>1652</v>
      </c>
      <c r="H55" s="12" t="s">
        <v>1653</v>
      </c>
      <c r="I55" s="13" t="s">
        <v>1112</v>
      </c>
      <c r="J55" s="13">
        <v>6</v>
      </c>
      <c r="K55" s="13" t="s">
        <v>1037</v>
      </c>
      <c r="L55" s="24">
        <v>130</v>
      </c>
      <c r="M55" s="14" t="s">
        <v>1640</v>
      </c>
      <c r="N55" s="12" t="s">
        <v>1191</v>
      </c>
      <c r="O55" s="15" t="s">
        <v>1192</v>
      </c>
      <c r="P55" s="15" t="s">
        <v>30</v>
      </c>
      <c r="Q55" s="25" t="s">
        <v>998</v>
      </c>
    </row>
    <row r="56" spans="1:17" s="6" customFormat="1" ht="20.100000000000001" customHeight="1">
      <c r="A56" s="21">
        <v>2013</v>
      </c>
      <c r="B56" s="23">
        <v>7</v>
      </c>
      <c r="C56" s="22" t="s">
        <v>28</v>
      </c>
      <c r="D56" s="12" t="s">
        <v>1654</v>
      </c>
      <c r="E56" s="11" t="s">
        <v>33</v>
      </c>
      <c r="F56" s="15">
        <v>48102097</v>
      </c>
      <c r="G56" s="12" t="s">
        <v>1655</v>
      </c>
      <c r="H56" s="12" t="s">
        <v>1195</v>
      </c>
      <c r="I56" s="13" t="s">
        <v>1112</v>
      </c>
      <c r="J56" s="13">
        <v>32</v>
      </c>
      <c r="K56" s="13" t="s">
        <v>1037</v>
      </c>
      <c r="L56" s="24">
        <v>155</v>
      </c>
      <c r="M56" s="14" t="s">
        <v>1640</v>
      </c>
      <c r="N56" s="12" t="s">
        <v>1191</v>
      </c>
      <c r="O56" s="15" t="s">
        <v>1192</v>
      </c>
      <c r="P56" s="15" t="s">
        <v>30</v>
      </c>
      <c r="Q56" s="25" t="s">
        <v>998</v>
      </c>
    </row>
    <row r="57" spans="1:17" s="6" customFormat="1" ht="20.100000000000001" customHeight="1">
      <c r="A57" s="21">
        <v>2013</v>
      </c>
      <c r="B57" s="23">
        <v>7</v>
      </c>
      <c r="C57" s="22" t="s">
        <v>82</v>
      </c>
      <c r="D57" s="12" t="s">
        <v>1656</v>
      </c>
      <c r="E57" s="11" t="s">
        <v>33</v>
      </c>
      <c r="F57" s="15">
        <v>40101715</v>
      </c>
      <c r="G57" s="12" t="s">
        <v>1657</v>
      </c>
      <c r="H57" s="12" t="s">
        <v>1196</v>
      </c>
      <c r="I57" s="13" t="s">
        <v>1112</v>
      </c>
      <c r="J57" s="13">
        <v>19</v>
      </c>
      <c r="K57" s="13" t="s">
        <v>1037</v>
      </c>
      <c r="L57" s="24">
        <v>500</v>
      </c>
      <c r="M57" s="14" t="s">
        <v>1640</v>
      </c>
      <c r="N57" s="12" t="s">
        <v>1191</v>
      </c>
      <c r="O57" s="15" t="s">
        <v>1192</v>
      </c>
      <c r="P57" s="15" t="s">
        <v>30</v>
      </c>
      <c r="Q57" s="25" t="s">
        <v>998</v>
      </c>
    </row>
    <row r="58" spans="1:17" s="6" customFormat="1" ht="20.100000000000001" customHeight="1">
      <c r="A58" s="21">
        <v>2013</v>
      </c>
      <c r="B58" s="23">
        <v>9</v>
      </c>
      <c r="C58" s="22" t="s">
        <v>82</v>
      </c>
      <c r="D58" s="12" t="s">
        <v>1658</v>
      </c>
      <c r="E58" s="11" t="s">
        <v>33</v>
      </c>
      <c r="F58" s="15">
        <v>39112102</v>
      </c>
      <c r="G58" s="12" t="s">
        <v>1659</v>
      </c>
      <c r="H58" s="12" t="s">
        <v>1132</v>
      </c>
      <c r="I58" s="13" t="s">
        <v>1112</v>
      </c>
      <c r="J58" s="13">
        <v>1</v>
      </c>
      <c r="K58" s="13" t="s">
        <v>1103</v>
      </c>
      <c r="L58" s="24">
        <v>600</v>
      </c>
      <c r="M58" s="14" t="s">
        <v>1640</v>
      </c>
      <c r="N58" s="12" t="s">
        <v>1660</v>
      </c>
      <c r="O58" s="15" t="s">
        <v>1197</v>
      </c>
      <c r="P58" s="15" t="s">
        <v>30</v>
      </c>
      <c r="Q58" s="25" t="s">
        <v>998</v>
      </c>
    </row>
    <row r="59" spans="1:17" s="6" customFormat="1" ht="20.100000000000001" customHeight="1">
      <c r="A59" s="21">
        <v>2013</v>
      </c>
      <c r="B59" s="23">
        <v>7</v>
      </c>
      <c r="C59" s="22" t="s">
        <v>28</v>
      </c>
      <c r="D59" s="12" t="s">
        <v>1661</v>
      </c>
      <c r="E59" s="11" t="s">
        <v>33</v>
      </c>
      <c r="F59" s="15">
        <v>45111705</v>
      </c>
      <c r="G59" s="12" t="s">
        <v>1662</v>
      </c>
      <c r="H59" s="12" t="s">
        <v>1132</v>
      </c>
      <c r="I59" s="13" t="s">
        <v>1663</v>
      </c>
      <c r="J59" s="13">
        <v>1</v>
      </c>
      <c r="K59" s="13" t="s">
        <v>1103</v>
      </c>
      <c r="L59" s="24">
        <v>105</v>
      </c>
      <c r="M59" s="14" t="s">
        <v>1640</v>
      </c>
      <c r="N59" s="12" t="s">
        <v>1664</v>
      </c>
      <c r="O59" s="15" t="s">
        <v>1198</v>
      </c>
      <c r="P59" s="15" t="s">
        <v>30</v>
      </c>
      <c r="Q59" s="25" t="s">
        <v>998</v>
      </c>
    </row>
    <row r="60" spans="1:17" s="6" customFormat="1" ht="20.100000000000001" customHeight="1">
      <c r="A60" s="21">
        <v>2013</v>
      </c>
      <c r="B60" s="23">
        <v>7</v>
      </c>
      <c r="C60" s="22" t="s">
        <v>28</v>
      </c>
      <c r="D60" s="12" t="s">
        <v>1665</v>
      </c>
      <c r="E60" s="11" t="s">
        <v>33</v>
      </c>
      <c r="F60" s="15">
        <v>24101689</v>
      </c>
      <c r="G60" s="12" t="s">
        <v>1666</v>
      </c>
      <c r="H60" s="12" t="s">
        <v>1132</v>
      </c>
      <c r="I60" s="13" t="s">
        <v>1667</v>
      </c>
      <c r="J60" s="13">
        <v>1</v>
      </c>
      <c r="K60" s="13" t="s">
        <v>1103</v>
      </c>
      <c r="L60" s="24">
        <v>323</v>
      </c>
      <c r="M60" s="14" t="s">
        <v>1640</v>
      </c>
      <c r="N60" s="12" t="s">
        <v>1664</v>
      </c>
      <c r="O60" s="15" t="s">
        <v>1198</v>
      </c>
      <c r="P60" s="15" t="s">
        <v>30</v>
      </c>
      <c r="Q60" s="25" t="s">
        <v>998</v>
      </c>
    </row>
    <row r="61" spans="1:17" s="6" customFormat="1" ht="20.100000000000001" customHeight="1">
      <c r="A61" s="21">
        <v>2013</v>
      </c>
      <c r="B61" s="23">
        <v>7</v>
      </c>
      <c r="C61" s="22" t="s">
        <v>82</v>
      </c>
      <c r="D61" s="12" t="s">
        <v>1668</v>
      </c>
      <c r="E61" s="11" t="s">
        <v>102</v>
      </c>
      <c r="F61" s="15">
        <v>46171610</v>
      </c>
      <c r="G61" s="12" t="s">
        <v>1669</v>
      </c>
      <c r="H61" s="12" t="s">
        <v>1132</v>
      </c>
      <c r="I61" s="13" t="s">
        <v>1670</v>
      </c>
      <c r="J61" s="13">
        <v>1</v>
      </c>
      <c r="K61" s="13" t="s">
        <v>1103</v>
      </c>
      <c r="L61" s="24">
        <v>237</v>
      </c>
      <c r="M61" s="14" t="s">
        <v>1640</v>
      </c>
      <c r="N61" s="12" t="s">
        <v>1664</v>
      </c>
      <c r="O61" s="15" t="s">
        <v>1198</v>
      </c>
      <c r="P61" s="15" t="s">
        <v>30</v>
      </c>
      <c r="Q61" s="25" t="s">
        <v>998</v>
      </c>
    </row>
    <row r="62" spans="1:17" s="6" customFormat="1" ht="20.100000000000001" customHeight="1">
      <c r="A62" s="21">
        <v>2013</v>
      </c>
      <c r="B62" s="23">
        <v>8</v>
      </c>
      <c r="C62" s="22" t="s">
        <v>28</v>
      </c>
      <c r="D62" s="12" t="s">
        <v>1671</v>
      </c>
      <c r="E62" s="11" t="s">
        <v>33</v>
      </c>
      <c r="F62" s="15">
        <v>43222818</v>
      </c>
      <c r="G62" s="12" t="s">
        <v>1672</v>
      </c>
      <c r="H62" s="12" t="s">
        <v>1132</v>
      </c>
      <c r="I62" s="13" t="s">
        <v>1673</v>
      </c>
      <c r="J62" s="13">
        <v>1</v>
      </c>
      <c r="K62" s="13" t="s">
        <v>1103</v>
      </c>
      <c r="L62" s="24">
        <v>186</v>
      </c>
      <c r="M62" s="14" t="s">
        <v>1640</v>
      </c>
      <c r="N62" s="12" t="s">
        <v>1664</v>
      </c>
      <c r="O62" s="15" t="s">
        <v>1198</v>
      </c>
      <c r="P62" s="15" t="s">
        <v>30</v>
      </c>
      <c r="Q62" s="25" t="s">
        <v>998</v>
      </c>
    </row>
    <row r="63" spans="1:17" s="6" customFormat="1" ht="20.100000000000001" customHeight="1">
      <c r="A63" s="21">
        <v>2013</v>
      </c>
      <c r="B63" s="23">
        <v>11</v>
      </c>
      <c r="C63" s="22" t="s">
        <v>28</v>
      </c>
      <c r="D63" s="12" t="s">
        <v>1674</v>
      </c>
      <c r="E63" s="11" t="s">
        <v>33</v>
      </c>
      <c r="F63" s="15">
        <v>55121903</v>
      </c>
      <c r="G63" s="12" t="s">
        <v>1675</v>
      </c>
      <c r="H63" s="12" t="s">
        <v>1132</v>
      </c>
      <c r="I63" s="13" t="s">
        <v>1676</v>
      </c>
      <c r="J63" s="13">
        <v>2</v>
      </c>
      <c r="K63" s="13" t="s">
        <v>1037</v>
      </c>
      <c r="L63" s="24">
        <v>55</v>
      </c>
      <c r="M63" s="14" t="s">
        <v>1640</v>
      </c>
      <c r="N63" s="12" t="s">
        <v>1664</v>
      </c>
      <c r="O63" s="15" t="s">
        <v>1198</v>
      </c>
      <c r="P63" s="15" t="s">
        <v>30</v>
      </c>
      <c r="Q63" s="25" t="s">
        <v>998</v>
      </c>
    </row>
    <row r="64" spans="1:17" s="6" customFormat="1" ht="20.100000000000001" customHeight="1">
      <c r="A64" s="21">
        <v>2013</v>
      </c>
      <c r="B64" s="23">
        <v>7</v>
      </c>
      <c r="C64" s="22" t="s">
        <v>82</v>
      </c>
      <c r="D64" s="12" t="s">
        <v>1677</v>
      </c>
      <c r="E64" s="11" t="s">
        <v>102</v>
      </c>
      <c r="F64" s="15">
        <v>39121011</v>
      </c>
      <c r="G64" s="12" t="s">
        <v>1199</v>
      </c>
      <c r="H64" s="12" t="s">
        <v>1132</v>
      </c>
      <c r="I64" s="13" t="s">
        <v>1678</v>
      </c>
      <c r="J64" s="13">
        <v>1</v>
      </c>
      <c r="K64" s="13" t="s">
        <v>1103</v>
      </c>
      <c r="L64" s="24">
        <v>770</v>
      </c>
      <c r="M64" s="14" t="s">
        <v>1640</v>
      </c>
      <c r="N64" s="12" t="s">
        <v>1664</v>
      </c>
      <c r="O64" s="15" t="s">
        <v>1198</v>
      </c>
      <c r="P64" s="15" t="s">
        <v>30</v>
      </c>
      <c r="Q64" s="25" t="s">
        <v>998</v>
      </c>
    </row>
    <row r="65" spans="1:17" s="6" customFormat="1" ht="20.100000000000001" customHeight="1">
      <c r="A65" s="21">
        <v>2013</v>
      </c>
      <c r="B65" s="23">
        <v>8</v>
      </c>
      <c r="C65" s="22" t="s">
        <v>82</v>
      </c>
      <c r="D65" s="12" t="s">
        <v>1200</v>
      </c>
      <c r="E65" s="11" t="s">
        <v>33</v>
      </c>
      <c r="F65" s="15">
        <v>30111597</v>
      </c>
      <c r="G65" s="12" t="s">
        <v>1201</v>
      </c>
      <c r="H65" s="12" t="s">
        <v>1202</v>
      </c>
      <c r="I65" s="13" t="s">
        <v>1203</v>
      </c>
      <c r="J65" s="13">
        <v>6663</v>
      </c>
      <c r="K65" s="13" t="s">
        <v>1204</v>
      </c>
      <c r="L65" s="24">
        <v>392</v>
      </c>
      <c r="M65" s="14" t="s">
        <v>1640</v>
      </c>
      <c r="N65" s="12" t="s">
        <v>1205</v>
      </c>
      <c r="O65" s="15" t="s">
        <v>1206</v>
      </c>
      <c r="P65" s="15" t="s">
        <v>1028</v>
      </c>
      <c r="Q65" s="25" t="s">
        <v>998</v>
      </c>
    </row>
    <row r="66" spans="1:17" s="6" customFormat="1" ht="20.100000000000001" customHeight="1">
      <c r="A66" s="21">
        <v>2013</v>
      </c>
      <c r="B66" s="23">
        <v>7</v>
      </c>
      <c r="C66" s="22" t="s">
        <v>82</v>
      </c>
      <c r="D66" s="12" t="s">
        <v>1207</v>
      </c>
      <c r="E66" s="11" t="s">
        <v>33</v>
      </c>
      <c r="F66" s="15">
        <v>30131502</v>
      </c>
      <c r="G66" s="12" t="s">
        <v>1208</v>
      </c>
      <c r="H66" s="12" t="s">
        <v>1679</v>
      </c>
      <c r="I66" s="13" t="s">
        <v>1680</v>
      </c>
      <c r="J66" s="13">
        <v>151971</v>
      </c>
      <c r="K66" s="13" t="s">
        <v>1024</v>
      </c>
      <c r="L66" s="24">
        <v>100</v>
      </c>
      <c r="M66" s="14" t="s">
        <v>1640</v>
      </c>
      <c r="N66" s="12" t="s">
        <v>1205</v>
      </c>
      <c r="O66" s="15" t="s">
        <v>1206</v>
      </c>
      <c r="P66" s="15" t="s">
        <v>1028</v>
      </c>
      <c r="Q66" s="25" t="s">
        <v>998</v>
      </c>
    </row>
    <row r="67" spans="1:17" s="6" customFormat="1" ht="20.100000000000001" customHeight="1">
      <c r="A67" s="21">
        <v>2013</v>
      </c>
      <c r="B67" s="23">
        <v>7</v>
      </c>
      <c r="C67" s="22" t="s">
        <v>82</v>
      </c>
      <c r="D67" s="12" t="s">
        <v>1209</v>
      </c>
      <c r="E67" s="11" t="s">
        <v>102</v>
      </c>
      <c r="F67" s="15">
        <v>30111505</v>
      </c>
      <c r="G67" s="12" t="s">
        <v>1210</v>
      </c>
      <c r="H67" s="12" t="s">
        <v>1211</v>
      </c>
      <c r="I67" s="13" t="s">
        <v>1212</v>
      </c>
      <c r="J67" s="13">
        <v>383</v>
      </c>
      <c r="K67" s="13" t="s">
        <v>1213</v>
      </c>
      <c r="L67" s="24">
        <v>22</v>
      </c>
      <c r="M67" s="14" t="s">
        <v>1640</v>
      </c>
      <c r="N67" s="12" t="s">
        <v>1214</v>
      </c>
      <c r="O67" s="15" t="s">
        <v>1215</v>
      </c>
      <c r="P67" s="15" t="s">
        <v>30</v>
      </c>
      <c r="Q67" s="25" t="s">
        <v>998</v>
      </c>
    </row>
    <row r="68" spans="1:17" s="6" customFormat="1" ht="20.100000000000001" customHeight="1">
      <c r="A68" s="21">
        <v>2013</v>
      </c>
      <c r="B68" s="23">
        <v>7</v>
      </c>
      <c r="C68" s="22" t="s">
        <v>82</v>
      </c>
      <c r="D68" s="12" t="s">
        <v>1216</v>
      </c>
      <c r="E68" s="11" t="s">
        <v>102</v>
      </c>
      <c r="F68" s="15">
        <v>30103699</v>
      </c>
      <c r="G68" s="12" t="s">
        <v>1217</v>
      </c>
      <c r="H68" s="12" t="s">
        <v>1218</v>
      </c>
      <c r="I68" s="13" t="s">
        <v>1212</v>
      </c>
      <c r="J68" s="13">
        <v>3182</v>
      </c>
      <c r="K68" s="13" t="s">
        <v>1219</v>
      </c>
      <c r="L68" s="24">
        <v>333</v>
      </c>
      <c r="M68" s="14" t="s">
        <v>1640</v>
      </c>
      <c r="N68" s="12" t="s">
        <v>1214</v>
      </c>
      <c r="O68" s="15" t="s">
        <v>1215</v>
      </c>
      <c r="P68" s="15" t="s">
        <v>30</v>
      </c>
      <c r="Q68" s="25" t="s">
        <v>998</v>
      </c>
    </row>
    <row r="69" spans="1:17" s="6" customFormat="1" ht="20.100000000000001" customHeight="1">
      <c r="A69" s="21">
        <v>2013</v>
      </c>
      <c r="B69" s="23">
        <v>7</v>
      </c>
      <c r="C69" s="22" t="s">
        <v>28</v>
      </c>
      <c r="D69" s="12" t="s">
        <v>1220</v>
      </c>
      <c r="E69" s="11" t="s">
        <v>33</v>
      </c>
      <c r="F69" s="15">
        <v>11111698</v>
      </c>
      <c r="G69" s="12" t="s">
        <v>1221</v>
      </c>
      <c r="H69" s="12" t="s">
        <v>1681</v>
      </c>
      <c r="I69" s="13" t="s">
        <v>1212</v>
      </c>
      <c r="J69" s="13">
        <v>437</v>
      </c>
      <c r="K69" s="13" t="s">
        <v>1222</v>
      </c>
      <c r="L69" s="24">
        <v>15</v>
      </c>
      <c r="M69" s="14" t="s">
        <v>1640</v>
      </c>
      <c r="N69" s="12" t="s">
        <v>1214</v>
      </c>
      <c r="O69" s="15" t="s">
        <v>1215</v>
      </c>
      <c r="P69" s="15" t="s">
        <v>30</v>
      </c>
      <c r="Q69" s="25" t="s">
        <v>998</v>
      </c>
    </row>
    <row r="70" spans="1:17" s="6" customFormat="1" ht="20.100000000000001" customHeight="1">
      <c r="A70" s="21">
        <v>2013</v>
      </c>
      <c r="B70" s="23">
        <v>8</v>
      </c>
      <c r="C70" s="22" t="s">
        <v>28</v>
      </c>
      <c r="D70" s="12" t="s">
        <v>1223</v>
      </c>
      <c r="E70" s="11" t="s">
        <v>33</v>
      </c>
      <c r="F70" s="15">
        <v>49201612</v>
      </c>
      <c r="G70" s="12" t="s">
        <v>1224</v>
      </c>
      <c r="H70" s="12" t="s">
        <v>1225</v>
      </c>
      <c r="I70" s="13" t="s">
        <v>1212</v>
      </c>
      <c r="J70" s="13">
        <v>22</v>
      </c>
      <c r="K70" s="13" t="s">
        <v>1226</v>
      </c>
      <c r="L70" s="24">
        <v>56</v>
      </c>
      <c r="M70" s="14" t="s">
        <v>1640</v>
      </c>
      <c r="N70" s="12" t="s">
        <v>1214</v>
      </c>
      <c r="O70" s="15" t="s">
        <v>1215</v>
      </c>
      <c r="P70" s="15" t="s">
        <v>30</v>
      </c>
      <c r="Q70" s="25" t="s">
        <v>998</v>
      </c>
    </row>
    <row r="71" spans="1:17" s="6" customFormat="1" ht="20.100000000000001" customHeight="1">
      <c r="A71" s="21">
        <v>2013</v>
      </c>
      <c r="B71" s="23">
        <v>8</v>
      </c>
      <c r="C71" s="22" t="s">
        <v>28</v>
      </c>
      <c r="D71" s="12" t="s">
        <v>1227</v>
      </c>
      <c r="E71" s="11" t="s">
        <v>33</v>
      </c>
      <c r="F71" s="15">
        <v>49241597</v>
      </c>
      <c r="G71" s="12" t="s">
        <v>1228</v>
      </c>
      <c r="H71" s="12" t="s">
        <v>1017</v>
      </c>
      <c r="I71" s="13" t="s">
        <v>1212</v>
      </c>
      <c r="J71" s="13">
        <v>1</v>
      </c>
      <c r="K71" s="13" t="s">
        <v>1226</v>
      </c>
      <c r="L71" s="24">
        <v>108</v>
      </c>
      <c r="M71" s="14" t="s">
        <v>1640</v>
      </c>
      <c r="N71" s="12" t="s">
        <v>1214</v>
      </c>
      <c r="O71" s="15" t="s">
        <v>1215</v>
      </c>
      <c r="P71" s="15" t="s">
        <v>30</v>
      </c>
      <c r="Q71" s="25" t="s">
        <v>998</v>
      </c>
    </row>
    <row r="72" spans="1:17" s="6" customFormat="1" ht="20.100000000000001" customHeight="1">
      <c r="A72" s="21">
        <v>2013</v>
      </c>
      <c r="B72" s="23">
        <v>8</v>
      </c>
      <c r="C72" s="22" t="s">
        <v>28</v>
      </c>
      <c r="D72" s="12" t="s">
        <v>1229</v>
      </c>
      <c r="E72" s="11" t="s">
        <v>33</v>
      </c>
      <c r="F72" s="15">
        <v>49241511</v>
      </c>
      <c r="G72" s="12" t="s">
        <v>1230</v>
      </c>
      <c r="H72" s="12" t="s">
        <v>1231</v>
      </c>
      <c r="I72" s="13" t="s">
        <v>1212</v>
      </c>
      <c r="J72" s="13">
        <v>4</v>
      </c>
      <c r="K72" s="13" t="s">
        <v>1226</v>
      </c>
      <c r="L72" s="24">
        <v>53</v>
      </c>
      <c r="M72" s="14" t="s">
        <v>1640</v>
      </c>
      <c r="N72" s="12" t="s">
        <v>1214</v>
      </c>
      <c r="O72" s="15" t="s">
        <v>1215</v>
      </c>
      <c r="P72" s="15" t="s">
        <v>30</v>
      </c>
      <c r="Q72" s="25" t="s">
        <v>998</v>
      </c>
    </row>
    <row r="73" spans="1:17" s="6" customFormat="1" ht="20.100000000000001" customHeight="1">
      <c r="A73" s="21">
        <v>2013</v>
      </c>
      <c r="B73" s="23">
        <v>9</v>
      </c>
      <c r="C73" s="22" t="s">
        <v>28</v>
      </c>
      <c r="D73" s="12" t="s">
        <v>1682</v>
      </c>
      <c r="E73" s="11" t="s">
        <v>33</v>
      </c>
      <c r="F73" s="15">
        <v>30131602</v>
      </c>
      <c r="G73" s="12" t="s">
        <v>1232</v>
      </c>
      <c r="H73" s="12" t="s">
        <v>1233</v>
      </c>
      <c r="I73" s="13" t="s">
        <v>1212</v>
      </c>
      <c r="J73" s="13">
        <v>2147</v>
      </c>
      <c r="K73" s="13" t="s">
        <v>1219</v>
      </c>
      <c r="L73" s="24">
        <v>58</v>
      </c>
      <c r="M73" s="14" t="s">
        <v>1640</v>
      </c>
      <c r="N73" s="12" t="s">
        <v>1214</v>
      </c>
      <c r="O73" s="15" t="s">
        <v>1215</v>
      </c>
      <c r="P73" s="15" t="s">
        <v>30</v>
      </c>
      <c r="Q73" s="25" t="s">
        <v>998</v>
      </c>
    </row>
    <row r="74" spans="1:17" s="6" customFormat="1" ht="20.100000000000001" customHeight="1">
      <c r="A74" s="21">
        <v>2013</v>
      </c>
      <c r="B74" s="23">
        <v>8</v>
      </c>
      <c r="C74" s="22" t="s">
        <v>28</v>
      </c>
      <c r="D74" s="12" t="s">
        <v>1234</v>
      </c>
      <c r="E74" s="11" t="s">
        <v>1009</v>
      </c>
      <c r="F74" s="15">
        <v>41111926</v>
      </c>
      <c r="G74" s="12" t="s">
        <v>1235</v>
      </c>
      <c r="H74" s="12" t="s">
        <v>1236</v>
      </c>
      <c r="I74" s="13" t="s">
        <v>1237</v>
      </c>
      <c r="J74" s="13">
        <v>1</v>
      </c>
      <c r="K74" s="13" t="s">
        <v>1103</v>
      </c>
      <c r="L74" s="24">
        <v>400</v>
      </c>
      <c r="M74" s="14" t="s">
        <v>1238</v>
      </c>
      <c r="N74" s="12" t="s">
        <v>1239</v>
      </c>
      <c r="O74" s="15" t="s">
        <v>1240</v>
      </c>
      <c r="P74" s="15" t="s">
        <v>1028</v>
      </c>
      <c r="Q74" s="25" t="s">
        <v>998</v>
      </c>
    </row>
    <row r="75" spans="1:17" s="6" customFormat="1" ht="20.100000000000001" customHeight="1">
      <c r="A75" s="21">
        <v>2013</v>
      </c>
      <c r="B75" s="23">
        <v>10</v>
      </c>
      <c r="C75" s="22" t="s">
        <v>28</v>
      </c>
      <c r="D75" s="12" t="s">
        <v>1620</v>
      </c>
      <c r="E75" s="11" t="s">
        <v>1241</v>
      </c>
      <c r="F75" s="15">
        <v>15101505</v>
      </c>
      <c r="G75" s="12" t="s">
        <v>1242</v>
      </c>
      <c r="H75" s="12" t="s">
        <v>1243</v>
      </c>
      <c r="I75" s="13" t="s">
        <v>1244</v>
      </c>
      <c r="J75" s="13">
        <v>130000</v>
      </c>
      <c r="K75" s="13" t="s">
        <v>1162</v>
      </c>
      <c r="L75" s="24">
        <v>93</v>
      </c>
      <c r="M75" s="14" t="s">
        <v>1245</v>
      </c>
      <c r="N75" s="12" t="s">
        <v>1246</v>
      </c>
      <c r="O75" s="15" t="s">
        <v>1247</v>
      </c>
      <c r="P75" s="15" t="s">
        <v>1028</v>
      </c>
      <c r="Q75" s="25" t="s">
        <v>998</v>
      </c>
    </row>
    <row r="76" spans="1:17" s="6" customFormat="1" ht="20.100000000000001" customHeight="1">
      <c r="A76" s="21">
        <v>2013</v>
      </c>
      <c r="B76" s="23">
        <v>9</v>
      </c>
      <c r="C76" s="22" t="s">
        <v>82</v>
      </c>
      <c r="D76" s="12" t="s">
        <v>1248</v>
      </c>
      <c r="E76" s="11" t="s">
        <v>33</v>
      </c>
      <c r="F76" s="15">
        <v>30121716</v>
      </c>
      <c r="G76" s="12" t="s">
        <v>1249</v>
      </c>
      <c r="H76" s="12" t="s">
        <v>1621</v>
      </c>
      <c r="I76" s="13" t="s">
        <v>1112</v>
      </c>
      <c r="J76" s="13">
        <v>20</v>
      </c>
      <c r="K76" s="13" t="s">
        <v>1250</v>
      </c>
      <c r="L76" s="24">
        <v>52</v>
      </c>
      <c r="M76" s="14" t="s">
        <v>1255</v>
      </c>
      <c r="N76" s="12" t="s">
        <v>1251</v>
      </c>
      <c r="O76" s="15" t="s">
        <v>1252</v>
      </c>
      <c r="P76" s="15" t="s">
        <v>1028</v>
      </c>
      <c r="Q76" s="25" t="s">
        <v>998</v>
      </c>
    </row>
    <row r="77" spans="1:17" s="6" customFormat="1" ht="20.100000000000001" customHeight="1">
      <c r="A77" s="21">
        <v>2013</v>
      </c>
      <c r="B77" s="23">
        <v>9</v>
      </c>
      <c r="C77" s="22" t="s">
        <v>28</v>
      </c>
      <c r="D77" s="12" t="s">
        <v>1253</v>
      </c>
      <c r="E77" s="11" t="s">
        <v>1009</v>
      </c>
      <c r="F77" s="15">
        <v>30121716</v>
      </c>
      <c r="G77" s="12" t="s">
        <v>1254</v>
      </c>
      <c r="H77" s="12" t="s">
        <v>1622</v>
      </c>
      <c r="I77" s="13" t="s">
        <v>1112</v>
      </c>
      <c r="J77" s="13">
        <v>34</v>
      </c>
      <c r="K77" s="13" t="s">
        <v>1250</v>
      </c>
      <c r="L77" s="24">
        <v>103</v>
      </c>
      <c r="M77" s="14" t="s">
        <v>1255</v>
      </c>
      <c r="N77" s="12" t="s">
        <v>1251</v>
      </c>
      <c r="O77" s="15" t="s">
        <v>1252</v>
      </c>
      <c r="P77" s="15" t="s">
        <v>1028</v>
      </c>
      <c r="Q77" s="25" t="s">
        <v>998</v>
      </c>
    </row>
    <row r="78" spans="1:17" s="6" customFormat="1" ht="20.100000000000001" customHeight="1">
      <c r="A78" s="21">
        <v>2013</v>
      </c>
      <c r="B78" s="23">
        <v>9</v>
      </c>
      <c r="C78" s="22" t="s">
        <v>28</v>
      </c>
      <c r="D78" s="12" t="s">
        <v>1623</v>
      </c>
      <c r="E78" s="11" t="s">
        <v>1009</v>
      </c>
      <c r="F78" s="15">
        <v>30131502</v>
      </c>
      <c r="G78" s="12" t="s">
        <v>1256</v>
      </c>
      <c r="H78" s="12" t="s">
        <v>1624</v>
      </c>
      <c r="I78" s="13" t="s">
        <v>1112</v>
      </c>
      <c r="J78" s="13">
        <v>3537</v>
      </c>
      <c r="K78" s="13" t="s">
        <v>1250</v>
      </c>
      <c r="L78" s="24">
        <v>25</v>
      </c>
      <c r="M78" s="14" t="s">
        <v>1255</v>
      </c>
      <c r="N78" s="12" t="s">
        <v>1251</v>
      </c>
      <c r="O78" s="15" t="s">
        <v>1252</v>
      </c>
      <c r="P78" s="15" t="s">
        <v>1028</v>
      </c>
      <c r="Q78" s="25" t="s">
        <v>998</v>
      </c>
    </row>
    <row r="79" spans="1:17" s="6" customFormat="1" ht="20.100000000000001" customHeight="1">
      <c r="A79" s="21">
        <v>2013</v>
      </c>
      <c r="B79" s="23">
        <v>9</v>
      </c>
      <c r="C79" s="22" t="s">
        <v>82</v>
      </c>
      <c r="D79" s="12" t="s">
        <v>1625</v>
      </c>
      <c r="E79" s="11" t="s">
        <v>33</v>
      </c>
      <c r="F79" s="15">
        <v>30103201</v>
      </c>
      <c r="G79" s="12" t="s">
        <v>1257</v>
      </c>
      <c r="H79" s="12" t="s">
        <v>1626</v>
      </c>
      <c r="I79" s="13" t="s">
        <v>1112</v>
      </c>
      <c r="J79" s="13">
        <v>78</v>
      </c>
      <c r="K79" s="13" t="s">
        <v>1250</v>
      </c>
      <c r="L79" s="24">
        <v>25</v>
      </c>
      <c r="M79" s="14" t="s">
        <v>1255</v>
      </c>
      <c r="N79" s="12" t="s">
        <v>1251</v>
      </c>
      <c r="O79" s="15" t="s">
        <v>1252</v>
      </c>
      <c r="P79" s="15" t="s">
        <v>1028</v>
      </c>
      <c r="Q79" s="25" t="s">
        <v>998</v>
      </c>
    </row>
    <row r="80" spans="1:17" s="6" customFormat="1" ht="20.100000000000001" customHeight="1">
      <c r="A80" s="21">
        <v>2013</v>
      </c>
      <c r="B80" s="23">
        <v>7</v>
      </c>
      <c r="C80" s="22" t="s">
        <v>1003</v>
      </c>
      <c r="D80" s="12" t="s">
        <v>1627</v>
      </c>
      <c r="E80" s="11" t="s">
        <v>1009</v>
      </c>
      <c r="F80" s="15">
        <v>40142109</v>
      </c>
      <c r="G80" s="12" t="s">
        <v>1258</v>
      </c>
      <c r="H80" s="12" t="s">
        <v>1628</v>
      </c>
      <c r="I80" s="13" t="s">
        <v>1112</v>
      </c>
      <c r="J80" s="13">
        <v>1551</v>
      </c>
      <c r="K80" s="13" t="s">
        <v>1259</v>
      </c>
      <c r="L80" s="24">
        <v>134</v>
      </c>
      <c r="M80" s="14" t="s">
        <v>1260</v>
      </c>
      <c r="N80" s="12" t="s">
        <v>1261</v>
      </c>
      <c r="O80" s="15" t="s">
        <v>1629</v>
      </c>
      <c r="P80" s="15" t="s">
        <v>1028</v>
      </c>
      <c r="Q80" s="25" t="s">
        <v>998</v>
      </c>
    </row>
    <row r="81" spans="1:17" s="6" customFormat="1" ht="20.100000000000001" customHeight="1">
      <c r="A81" s="21">
        <v>2013</v>
      </c>
      <c r="B81" s="23">
        <v>7</v>
      </c>
      <c r="C81" s="22" t="s">
        <v>82</v>
      </c>
      <c r="D81" s="12" t="s">
        <v>1630</v>
      </c>
      <c r="E81" s="11" t="s">
        <v>1009</v>
      </c>
      <c r="F81" s="15">
        <v>30121793</v>
      </c>
      <c r="G81" s="12" t="s">
        <v>1262</v>
      </c>
      <c r="H81" s="12" t="s">
        <v>1263</v>
      </c>
      <c r="I81" s="13" t="s">
        <v>1112</v>
      </c>
      <c r="J81" s="13">
        <v>37924</v>
      </c>
      <c r="K81" s="13" t="s">
        <v>1024</v>
      </c>
      <c r="L81" s="24">
        <v>756</v>
      </c>
      <c r="M81" s="14" t="s">
        <v>1260</v>
      </c>
      <c r="N81" s="12" t="s">
        <v>1261</v>
      </c>
      <c r="O81" s="15" t="s">
        <v>1629</v>
      </c>
      <c r="P81" s="15" t="s">
        <v>1028</v>
      </c>
      <c r="Q81" s="25" t="s">
        <v>998</v>
      </c>
    </row>
    <row r="82" spans="1:17" s="6" customFormat="1" ht="20.100000000000001" customHeight="1">
      <c r="A82" s="21">
        <v>2013</v>
      </c>
      <c r="B82" s="23">
        <v>8</v>
      </c>
      <c r="C82" s="22" t="s">
        <v>82</v>
      </c>
      <c r="D82" s="12" t="s">
        <v>1631</v>
      </c>
      <c r="E82" s="11" t="s">
        <v>1241</v>
      </c>
      <c r="F82" s="15">
        <v>12352391</v>
      </c>
      <c r="G82" s="12" t="s">
        <v>1264</v>
      </c>
      <c r="H82" s="12" t="s">
        <v>1265</v>
      </c>
      <c r="I82" s="13" t="s">
        <v>1266</v>
      </c>
      <c r="J82" s="13">
        <v>6900</v>
      </c>
      <c r="K82" s="13" t="s">
        <v>1204</v>
      </c>
      <c r="L82" s="24">
        <v>1518</v>
      </c>
      <c r="M82" s="14" t="s">
        <v>1267</v>
      </c>
      <c r="N82" s="12" t="s">
        <v>1268</v>
      </c>
      <c r="O82" s="15" t="s">
        <v>1632</v>
      </c>
      <c r="P82" s="15" t="s">
        <v>1028</v>
      </c>
      <c r="Q82" s="25" t="s">
        <v>998</v>
      </c>
    </row>
    <row r="83" spans="1:17" s="6" customFormat="1" ht="20.100000000000001" customHeight="1">
      <c r="A83" s="21">
        <v>2013</v>
      </c>
      <c r="B83" s="23">
        <v>8</v>
      </c>
      <c r="C83" s="22" t="s">
        <v>82</v>
      </c>
      <c r="D83" s="12" t="s">
        <v>1269</v>
      </c>
      <c r="E83" s="11" t="s">
        <v>1241</v>
      </c>
      <c r="F83" s="15">
        <v>11101598</v>
      </c>
      <c r="G83" s="12" t="s">
        <v>1270</v>
      </c>
      <c r="H83" s="12" t="s">
        <v>1265</v>
      </c>
      <c r="I83" s="13" t="s">
        <v>1266</v>
      </c>
      <c r="J83" s="13">
        <v>44900</v>
      </c>
      <c r="K83" s="13" t="s">
        <v>1204</v>
      </c>
      <c r="L83" s="24">
        <v>4131</v>
      </c>
      <c r="M83" s="14" t="s">
        <v>1267</v>
      </c>
      <c r="N83" s="12" t="s">
        <v>1268</v>
      </c>
      <c r="O83" s="15" t="s">
        <v>1632</v>
      </c>
      <c r="P83" s="15" t="s">
        <v>1028</v>
      </c>
      <c r="Q83" s="25" t="s">
        <v>998</v>
      </c>
    </row>
    <row r="84" spans="1:17" s="6" customFormat="1" ht="20.100000000000001" customHeight="1">
      <c r="A84" s="21">
        <v>2013</v>
      </c>
      <c r="B84" s="23">
        <v>7</v>
      </c>
      <c r="C84" s="22" t="s">
        <v>82</v>
      </c>
      <c r="D84" s="12" t="s">
        <v>1271</v>
      </c>
      <c r="E84" s="11" t="s">
        <v>33</v>
      </c>
      <c r="F84" s="15">
        <v>30121793</v>
      </c>
      <c r="G84" s="12" t="s">
        <v>1683</v>
      </c>
      <c r="H84" s="12" t="s">
        <v>1272</v>
      </c>
      <c r="I84" s="13" t="s">
        <v>1684</v>
      </c>
      <c r="J84" s="13">
        <v>131</v>
      </c>
      <c r="K84" s="13" t="s">
        <v>1273</v>
      </c>
      <c r="L84" s="24">
        <v>50</v>
      </c>
      <c r="M84" s="14" t="s">
        <v>1267</v>
      </c>
      <c r="N84" s="12" t="s">
        <v>1274</v>
      </c>
      <c r="O84" s="15" t="s">
        <v>1275</v>
      </c>
      <c r="P84" s="15" t="s">
        <v>30</v>
      </c>
      <c r="Q84" s="25" t="s">
        <v>998</v>
      </c>
    </row>
    <row r="85" spans="1:17" s="6" customFormat="1" ht="20.100000000000001" customHeight="1">
      <c r="A85" s="21">
        <v>2013</v>
      </c>
      <c r="B85" s="23">
        <v>7</v>
      </c>
      <c r="C85" s="22" t="s">
        <v>28</v>
      </c>
      <c r="D85" s="12" t="s">
        <v>1276</v>
      </c>
      <c r="E85" s="11" t="s">
        <v>33</v>
      </c>
      <c r="F85" s="15">
        <v>46161596</v>
      </c>
      <c r="G85" s="12" t="s">
        <v>1685</v>
      </c>
      <c r="H85" s="12" t="s">
        <v>1686</v>
      </c>
      <c r="I85" s="13" t="s">
        <v>1687</v>
      </c>
      <c r="J85" s="13">
        <v>5</v>
      </c>
      <c r="K85" s="13" t="s">
        <v>1277</v>
      </c>
      <c r="L85" s="24">
        <v>50</v>
      </c>
      <c r="M85" s="14" t="s">
        <v>1267</v>
      </c>
      <c r="N85" s="12" t="s">
        <v>1274</v>
      </c>
      <c r="O85" s="15" t="s">
        <v>1278</v>
      </c>
      <c r="P85" s="15" t="s">
        <v>30</v>
      </c>
      <c r="Q85" s="25" t="s">
        <v>998</v>
      </c>
    </row>
    <row r="86" spans="1:17" s="6" customFormat="1" ht="20.100000000000001" customHeight="1">
      <c r="A86" s="21">
        <v>2013</v>
      </c>
      <c r="B86" s="23">
        <v>8</v>
      </c>
      <c r="C86" s="22" t="s">
        <v>28</v>
      </c>
      <c r="D86" s="12" t="s">
        <v>1279</v>
      </c>
      <c r="E86" s="11" t="s">
        <v>83</v>
      </c>
      <c r="F86" s="15">
        <v>12352391</v>
      </c>
      <c r="G86" s="12" t="s">
        <v>1264</v>
      </c>
      <c r="H86" s="12" t="s">
        <v>1280</v>
      </c>
      <c r="I86" s="13" t="s">
        <v>1688</v>
      </c>
      <c r="J86" s="13">
        <v>4000</v>
      </c>
      <c r="K86" s="13" t="s">
        <v>1204</v>
      </c>
      <c r="L86" s="24">
        <v>1080</v>
      </c>
      <c r="M86" s="14" t="s">
        <v>1267</v>
      </c>
      <c r="N86" s="12" t="s">
        <v>1281</v>
      </c>
      <c r="O86" s="15" t="s">
        <v>1282</v>
      </c>
      <c r="P86" s="15" t="s">
        <v>30</v>
      </c>
      <c r="Q86" s="25" t="s">
        <v>998</v>
      </c>
    </row>
    <row r="87" spans="1:17" s="6" customFormat="1" ht="20.100000000000001" customHeight="1">
      <c r="A87" s="21">
        <v>2013</v>
      </c>
      <c r="B87" s="23">
        <v>7</v>
      </c>
      <c r="C87" s="22" t="s">
        <v>28</v>
      </c>
      <c r="D87" s="12" t="s">
        <v>1283</v>
      </c>
      <c r="E87" s="11" t="s">
        <v>33</v>
      </c>
      <c r="F87" s="15">
        <v>40101601</v>
      </c>
      <c r="G87" s="12" t="s">
        <v>1284</v>
      </c>
      <c r="H87" s="12" t="s">
        <v>1285</v>
      </c>
      <c r="I87" s="13" t="s">
        <v>1286</v>
      </c>
      <c r="J87" s="13">
        <v>16</v>
      </c>
      <c r="K87" s="13" t="s">
        <v>1037</v>
      </c>
      <c r="L87" s="24">
        <v>325</v>
      </c>
      <c r="M87" s="14" t="s">
        <v>1287</v>
      </c>
      <c r="N87" s="12" t="s">
        <v>1288</v>
      </c>
      <c r="O87" s="15" t="s">
        <v>1289</v>
      </c>
      <c r="P87" s="15" t="s">
        <v>30</v>
      </c>
      <c r="Q87" s="25" t="s">
        <v>998</v>
      </c>
    </row>
    <row r="88" spans="1:17" s="6" customFormat="1" ht="20.100000000000001" customHeight="1">
      <c r="A88" s="21">
        <v>2013</v>
      </c>
      <c r="B88" s="23">
        <v>7</v>
      </c>
      <c r="C88" s="22" t="s">
        <v>28</v>
      </c>
      <c r="D88" s="12" t="s">
        <v>1290</v>
      </c>
      <c r="E88" s="11" t="s">
        <v>33</v>
      </c>
      <c r="F88" s="15">
        <v>46171610</v>
      </c>
      <c r="G88" s="12" t="s">
        <v>1291</v>
      </c>
      <c r="H88" s="12" t="s">
        <v>1292</v>
      </c>
      <c r="I88" s="13" t="s">
        <v>1293</v>
      </c>
      <c r="J88" s="13">
        <v>4</v>
      </c>
      <c r="K88" s="13" t="s">
        <v>1103</v>
      </c>
      <c r="L88" s="24">
        <v>130</v>
      </c>
      <c r="M88" s="14" t="s">
        <v>1238</v>
      </c>
      <c r="N88" s="12" t="s">
        <v>1294</v>
      </c>
      <c r="O88" s="15" t="s">
        <v>1295</v>
      </c>
      <c r="P88" s="15" t="s">
        <v>30</v>
      </c>
      <c r="Q88" s="25" t="s">
        <v>998</v>
      </c>
    </row>
    <row r="89" spans="1:17" s="6" customFormat="1" ht="20.100000000000001" customHeight="1">
      <c r="A89" s="21">
        <v>2013</v>
      </c>
      <c r="B89" s="23">
        <v>7</v>
      </c>
      <c r="C89" s="22" t="s">
        <v>28</v>
      </c>
      <c r="D89" s="12" t="s">
        <v>1296</v>
      </c>
      <c r="E89" s="11" t="s">
        <v>33</v>
      </c>
      <c r="F89" s="15">
        <v>55121903</v>
      </c>
      <c r="G89" s="12" t="s">
        <v>1297</v>
      </c>
      <c r="H89" s="12" t="s">
        <v>1298</v>
      </c>
      <c r="I89" s="13" t="s">
        <v>1299</v>
      </c>
      <c r="J89" s="13">
        <v>3</v>
      </c>
      <c r="K89" s="13" t="s">
        <v>1103</v>
      </c>
      <c r="L89" s="24">
        <v>180</v>
      </c>
      <c r="M89" s="14" t="s">
        <v>1238</v>
      </c>
      <c r="N89" s="12" t="s">
        <v>1294</v>
      </c>
      <c r="O89" s="15" t="s">
        <v>1295</v>
      </c>
      <c r="P89" s="15" t="s">
        <v>30</v>
      </c>
      <c r="Q89" s="25" t="s">
        <v>998</v>
      </c>
    </row>
    <row r="90" spans="1:17" s="6" customFormat="1" ht="20.100000000000001" customHeight="1">
      <c r="A90" s="21">
        <v>2013</v>
      </c>
      <c r="B90" s="23">
        <v>8</v>
      </c>
      <c r="C90" s="22" t="s">
        <v>28</v>
      </c>
      <c r="D90" s="12" t="s">
        <v>1300</v>
      </c>
      <c r="E90" s="11" t="s">
        <v>33</v>
      </c>
      <c r="F90" s="15">
        <v>46161580</v>
      </c>
      <c r="G90" s="12" t="s">
        <v>1301</v>
      </c>
      <c r="H90" s="12" t="s">
        <v>1302</v>
      </c>
      <c r="I90" s="13" t="s">
        <v>1303</v>
      </c>
      <c r="J90" s="13">
        <v>1</v>
      </c>
      <c r="K90" s="13" t="s">
        <v>1103</v>
      </c>
      <c r="L90" s="24">
        <v>120</v>
      </c>
      <c r="M90" s="14" t="s">
        <v>1238</v>
      </c>
      <c r="N90" s="12" t="s">
        <v>1294</v>
      </c>
      <c r="O90" s="15" t="s">
        <v>1295</v>
      </c>
      <c r="P90" s="15" t="s">
        <v>30</v>
      </c>
      <c r="Q90" s="25" t="s">
        <v>998</v>
      </c>
    </row>
    <row r="91" spans="1:17" s="6" customFormat="1" ht="20.100000000000001" customHeight="1">
      <c r="A91" s="21">
        <v>2013</v>
      </c>
      <c r="B91" s="23">
        <v>9</v>
      </c>
      <c r="C91" s="22" t="s">
        <v>28</v>
      </c>
      <c r="D91" s="12" t="s">
        <v>1304</v>
      </c>
      <c r="E91" s="11" t="s">
        <v>33</v>
      </c>
      <c r="F91" s="15">
        <v>43222805</v>
      </c>
      <c r="G91" s="12" t="s">
        <v>1305</v>
      </c>
      <c r="H91" s="12" t="s">
        <v>1101</v>
      </c>
      <c r="I91" s="13" t="s">
        <v>1306</v>
      </c>
      <c r="J91" s="13">
        <v>1</v>
      </c>
      <c r="K91" s="13" t="s">
        <v>1103</v>
      </c>
      <c r="L91" s="24">
        <v>150</v>
      </c>
      <c r="M91" s="14" t="s">
        <v>1238</v>
      </c>
      <c r="N91" s="12" t="s">
        <v>1307</v>
      </c>
      <c r="O91" s="15" t="s">
        <v>1308</v>
      </c>
      <c r="P91" s="15" t="s">
        <v>30</v>
      </c>
      <c r="Q91" s="25" t="s">
        <v>998</v>
      </c>
    </row>
    <row r="92" spans="1:17" s="6" customFormat="1" ht="20.100000000000001" customHeight="1">
      <c r="A92" s="21">
        <v>2013</v>
      </c>
      <c r="B92" s="23">
        <v>8</v>
      </c>
      <c r="C92" s="22" t="s">
        <v>28</v>
      </c>
      <c r="D92" s="12" t="s">
        <v>1309</v>
      </c>
      <c r="E92" s="11" t="s">
        <v>83</v>
      </c>
      <c r="F92" s="15">
        <v>11101598</v>
      </c>
      <c r="G92" s="12" t="s">
        <v>1270</v>
      </c>
      <c r="H92" s="12" t="s">
        <v>1310</v>
      </c>
      <c r="I92" s="13" t="s">
        <v>1688</v>
      </c>
      <c r="J92" s="13">
        <v>1500</v>
      </c>
      <c r="K92" s="13" t="s">
        <v>1204</v>
      </c>
      <c r="L92" s="24">
        <v>141</v>
      </c>
      <c r="M92" s="14" t="s">
        <v>1311</v>
      </c>
      <c r="N92" s="12" t="s">
        <v>1312</v>
      </c>
      <c r="O92" s="15" t="s">
        <v>1313</v>
      </c>
      <c r="P92" s="15" t="s">
        <v>30</v>
      </c>
      <c r="Q92" s="25" t="s">
        <v>998</v>
      </c>
    </row>
    <row r="93" spans="1:17" s="6" customFormat="1" ht="20.100000000000001" customHeight="1">
      <c r="A93" s="21">
        <v>2013</v>
      </c>
      <c r="B93" s="23">
        <v>12</v>
      </c>
      <c r="C93" s="22" t="s">
        <v>28</v>
      </c>
      <c r="D93" s="12" t="s">
        <v>1314</v>
      </c>
      <c r="E93" s="11" t="s">
        <v>33</v>
      </c>
      <c r="F93" s="15">
        <v>15101502</v>
      </c>
      <c r="G93" s="12" t="s">
        <v>1242</v>
      </c>
      <c r="H93" s="12" t="s">
        <v>1243</v>
      </c>
      <c r="I93" s="13" t="s">
        <v>1315</v>
      </c>
      <c r="J93" s="13">
        <v>200000</v>
      </c>
      <c r="K93" s="13" t="s">
        <v>1316</v>
      </c>
      <c r="L93" s="24">
        <v>400</v>
      </c>
      <c r="M93" s="14" t="s">
        <v>1317</v>
      </c>
      <c r="N93" s="12" t="s">
        <v>1318</v>
      </c>
      <c r="O93" s="15" t="s">
        <v>1319</v>
      </c>
      <c r="P93" s="15" t="s">
        <v>30</v>
      </c>
      <c r="Q93" s="25" t="s">
        <v>998</v>
      </c>
    </row>
    <row r="94" spans="1:17" s="6" customFormat="1" ht="20.100000000000001" customHeight="1">
      <c r="A94" s="21">
        <v>2013</v>
      </c>
      <c r="B94" s="23">
        <v>12</v>
      </c>
      <c r="C94" s="22" t="s">
        <v>28</v>
      </c>
      <c r="D94" s="12" t="s">
        <v>1314</v>
      </c>
      <c r="E94" s="11" t="s">
        <v>83</v>
      </c>
      <c r="F94" s="15">
        <v>15101505</v>
      </c>
      <c r="G94" s="12" t="s">
        <v>1320</v>
      </c>
      <c r="H94" s="12" t="s">
        <v>1321</v>
      </c>
      <c r="I94" s="13" t="s">
        <v>1322</v>
      </c>
      <c r="J94" s="13">
        <v>60000</v>
      </c>
      <c r="K94" s="13" t="s">
        <v>1162</v>
      </c>
      <c r="L94" s="24">
        <v>75</v>
      </c>
      <c r="M94" s="14" t="s">
        <v>1317</v>
      </c>
      <c r="N94" s="12" t="s">
        <v>1323</v>
      </c>
      <c r="O94" s="15" t="s">
        <v>1324</v>
      </c>
      <c r="P94" s="15" t="s">
        <v>30</v>
      </c>
      <c r="Q94" s="25" t="s">
        <v>998</v>
      </c>
    </row>
    <row r="95" spans="1:17" s="6" customFormat="1" ht="20.100000000000001" customHeight="1">
      <c r="A95" s="21">
        <v>2013</v>
      </c>
      <c r="B95" s="23">
        <v>7</v>
      </c>
      <c r="C95" s="22" t="s">
        <v>28</v>
      </c>
      <c r="D95" s="12" t="s">
        <v>1325</v>
      </c>
      <c r="E95" s="11" t="s">
        <v>83</v>
      </c>
      <c r="F95" s="15">
        <v>11101598</v>
      </c>
      <c r="G95" s="12" t="s">
        <v>1326</v>
      </c>
      <c r="H95" s="12" t="s">
        <v>1310</v>
      </c>
      <c r="I95" s="13" t="s">
        <v>1327</v>
      </c>
      <c r="J95" s="13">
        <v>5000</v>
      </c>
      <c r="K95" s="13" t="s">
        <v>1204</v>
      </c>
      <c r="L95" s="24">
        <v>450</v>
      </c>
      <c r="M95" s="14" t="s">
        <v>1317</v>
      </c>
      <c r="N95" s="12" t="s">
        <v>1328</v>
      </c>
      <c r="O95" s="15" t="s">
        <v>1329</v>
      </c>
      <c r="P95" s="15" t="s">
        <v>30</v>
      </c>
      <c r="Q95" s="25" t="s">
        <v>998</v>
      </c>
    </row>
    <row r="96" spans="1:17" s="6" customFormat="1" ht="20.100000000000001" customHeight="1">
      <c r="A96" s="21">
        <v>2013</v>
      </c>
      <c r="B96" s="23">
        <v>7</v>
      </c>
      <c r="C96" s="22" t="s">
        <v>1003</v>
      </c>
      <c r="D96" s="12" t="s">
        <v>1330</v>
      </c>
      <c r="E96" s="11" t="s">
        <v>83</v>
      </c>
      <c r="F96" s="15">
        <v>11101598</v>
      </c>
      <c r="G96" s="12" t="s">
        <v>1326</v>
      </c>
      <c r="H96" s="12" t="s">
        <v>1310</v>
      </c>
      <c r="I96" s="13" t="s">
        <v>1327</v>
      </c>
      <c r="J96" s="13">
        <v>2000</v>
      </c>
      <c r="K96" s="13" t="s">
        <v>1204</v>
      </c>
      <c r="L96" s="24">
        <v>200</v>
      </c>
      <c r="M96" s="14" t="s">
        <v>1331</v>
      </c>
      <c r="N96" s="12" t="s">
        <v>1332</v>
      </c>
      <c r="O96" s="15" t="s">
        <v>1333</v>
      </c>
      <c r="P96" s="15" t="s">
        <v>30</v>
      </c>
      <c r="Q96" s="25" t="s">
        <v>998</v>
      </c>
    </row>
    <row r="97" spans="1:17" s="6" customFormat="1" ht="20.100000000000001" customHeight="1">
      <c r="A97" s="21">
        <v>2013</v>
      </c>
      <c r="B97" s="23">
        <v>7</v>
      </c>
      <c r="C97" s="22" t="s">
        <v>1003</v>
      </c>
      <c r="D97" s="12" t="s">
        <v>1334</v>
      </c>
      <c r="E97" s="11" t="s">
        <v>91</v>
      </c>
      <c r="F97" s="15" t="s">
        <v>1017</v>
      </c>
      <c r="G97" s="12" t="s">
        <v>1048</v>
      </c>
      <c r="H97" s="12" t="s">
        <v>1101</v>
      </c>
      <c r="I97" s="13" t="s">
        <v>1266</v>
      </c>
      <c r="J97" s="13">
        <v>1</v>
      </c>
      <c r="K97" s="13" t="s">
        <v>1103</v>
      </c>
      <c r="L97" s="24">
        <v>110</v>
      </c>
      <c r="M97" s="14" t="s">
        <v>1335</v>
      </c>
      <c r="N97" s="12" t="s">
        <v>1336</v>
      </c>
      <c r="O97" s="15" t="s">
        <v>1337</v>
      </c>
      <c r="P97" s="15" t="s">
        <v>30</v>
      </c>
      <c r="Q97" s="25" t="s">
        <v>998</v>
      </c>
    </row>
    <row r="98" spans="1:17" s="6" customFormat="1" ht="20.100000000000001" customHeight="1">
      <c r="A98" s="21">
        <v>2013</v>
      </c>
      <c r="B98" s="23">
        <v>7</v>
      </c>
      <c r="C98" s="22" t="s">
        <v>28</v>
      </c>
      <c r="D98" s="12" t="s">
        <v>1338</v>
      </c>
      <c r="E98" s="11" t="s">
        <v>91</v>
      </c>
      <c r="F98" s="15">
        <v>24101653</v>
      </c>
      <c r="G98" s="12" t="s">
        <v>1339</v>
      </c>
      <c r="H98" s="12" t="s">
        <v>1101</v>
      </c>
      <c r="I98" s="13" t="s">
        <v>1266</v>
      </c>
      <c r="J98" s="13">
        <v>1</v>
      </c>
      <c r="K98" s="13" t="s">
        <v>1103</v>
      </c>
      <c r="L98" s="24">
        <v>50</v>
      </c>
      <c r="M98" s="14" t="s">
        <v>1335</v>
      </c>
      <c r="N98" s="12" t="s">
        <v>1336</v>
      </c>
      <c r="O98" s="15" t="s">
        <v>1337</v>
      </c>
      <c r="P98" s="15" t="s">
        <v>30</v>
      </c>
      <c r="Q98" s="25" t="s">
        <v>998</v>
      </c>
    </row>
    <row r="99" spans="1:17" s="6" customFormat="1" ht="20.100000000000001" customHeight="1">
      <c r="A99" s="21">
        <v>2013</v>
      </c>
      <c r="B99" s="23">
        <v>7</v>
      </c>
      <c r="C99" s="22" t="s">
        <v>28</v>
      </c>
      <c r="D99" s="12" t="s">
        <v>1340</v>
      </c>
      <c r="E99" s="11" t="s">
        <v>91</v>
      </c>
      <c r="F99" s="15" t="s">
        <v>1017</v>
      </c>
      <c r="G99" s="12" t="s">
        <v>1341</v>
      </c>
      <c r="H99" s="12" t="s">
        <v>1101</v>
      </c>
      <c r="I99" s="13" t="s">
        <v>1342</v>
      </c>
      <c r="J99" s="13">
        <v>8</v>
      </c>
      <c r="K99" s="13" t="s">
        <v>1250</v>
      </c>
      <c r="L99" s="24">
        <v>40</v>
      </c>
      <c r="M99" s="14" t="s">
        <v>1335</v>
      </c>
      <c r="N99" s="12" t="s">
        <v>1336</v>
      </c>
      <c r="O99" s="15" t="s">
        <v>1337</v>
      </c>
      <c r="P99" s="15" t="s">
        <v>30</v>
      </c>
      <c r="Q99" s="25" t="s">
        <v>998</v>
      </c>
    </row>
    <row r="100" spans="1:17" s="6" customFormat="1" ht="20.100000000000001" customHeight="1">
      <c r="A100" s="21">
        <v>2013</v>
      </c>
      <c r="B100" s="23">
        <v>8</v>
      </c>
      <c r="C100" s="22" t="s">
        <v>28</v>
      </c>
      <c r="D100" s="12" t="s">
        <v>1343</v>
      </c>
      <c r="E100" s="11" t="s">
        <v>83</v>
      </c>
      <c r="F100" s="15">
        <v>11101598</v>
      </c>
      <c r="G100" s="12" t="s">
        <v>1326</v>
      </c>
      <c r="H100" s="12" t="s">
        <v>1310</v>
      </c>
      <c r="I100" s="13" t="s">
        <v>1327</v>
      </c>
      <c r="J100" s="13">
        <v>1500</v>
      </c>
      <c r="K100" s="13" t="s">
        <v>1204</v>
      </c>
      <c r="L100" s="24">
        <v>150</v>
      </c>
      <c r="M100" s="14" t="s">
        <v>1335</v>
      </c>
      <c r="N100" s="12" t="s">
        <v>1344</v>
      </c>
      <c r="O100" s="15" t="s">
        <v>1633</v>
      </c>
      <c r="P100" s="15" t="s">
        <v>30</v>
      </c>
      <c r="Q100" s="25" t="s">
        <v>998</v>
      </c>
    </row>
    <row r="101" spans="1:17" s="6" customFormat="1" ht="20.100000000000001" customHeight="1">
      <c r="A101" s="21">
        <v>2013</v>
      </c>
      <c r="B101" s="23">
        <v>8</v>
      </c>
      <c r="C101" s="22" t="s">
        <v>28</v>
      </c>
      <c r="D101" s="12" t="s">
        <v>1345</v>
      </c>
      <c r="E101" s="11" t="s">
        <v>83</v>
      </c>
      <c r="F101" s="15">
        <v>11101598</v>
      </c>
      <c r="G101" s="12" t="s">
        <v>1326</v>
      </c>
      <c r="H101" s="12" t="s">
        <v>1310</v>
      </c>
      <c r="I101" s="13" t="s">
        <v>1327</v>
      </c>
      <c r="J101" s="13">
        <v>2000</v>
      </c>
      <c r="K101" s="13" t="s">
        <v>1204</v>
      </c>
      <c r="L101" s="24">
        <v>200</v>
      </c>
      <c r="M101" s="14" t="s">
        <v>1346</v>
      </c>
      <c r="N101" s="12" t="s">
        <v>1347</v>
      </c>
      <c r="O101" s="15" t="s">
        <v>1348</v>
      </c>
      <c r="P101" s="15" t="s">
        <v>30</v>
      </c>
      <c r="Q101" s="25" t="s">
        <v>998</v>
      </c>
    </row>
    <row r="102" spans="1:17" s="6" customFormat="1" ht="20.100000000000001" customHeight="1">
      <c r="A102" s="21">
        <v>2013</v>
      </c>
      <c r="B102" s="23">
        <v>8</v>
      </c>
      <c r="C102" s="22" t="s">
        <v>28</v>
      </c>
      <c r="D102" s="12" t="s">
        <v>1634</v>
      </c>
      <c r="E102" s="11" t="s">
        <v>83</v>
      </c>
      <c r="F102" s="15">
        <v>11101598</v>
      </c>
      <c r="G102" s="12" t="s">
        <v>1326</v>
      </c>
      <c r="H102" s="12" t="s">
        <v>1310</v>
      </c>
      <c r="I102" s="13" t="s">
        <v>1327</v>
      </c>
      <c r="J102" s="13">
        <v>5000</v>
      </c>
      <c r="K102" s="13" t="s">
        <v>1204</v>
      </c>
      <c r="L102" s="24">
        <v>450</v>
      </c>
      <c r="M102" s="14" t="s">
        <v>1349</v>
      </c>
      <c r="N102" s="12" t="s">
        <v>1350</v>
      </c>
      <c r="O102" s="15" t="s">
        <v>1351</v>
      </c>
      <c r="P102" s="15" t="s">
        <v>30</v>
      </c>
      <c r="Q102" s="25" t="s">
        <v>998</v>
      </c>
    </row>
    <row r="103" spans="1:17" s="6" customFormat="1" ht="20.100000000000001" customHeight="1">
      <c r="A103" s="21">
        <v>2013</v>
      </c>
      <c r="B103" s="23">
        <v>8</v>
      </c>
      <c r="C103" s="22" t="s">
        <v>1003</v>
      </c>
      <c r="D103" s="12" t="s">
        <v>1352</v>
      </c>
      <c r="E103" s="11" t="s">
        <v>83</v>
      </c>
      <c r="F103" s="15">
        <v>11101598</v>
      </c>
      <c r="G103" s="12" t="s">
        <v>1326</v>
      </c>
      <c r="H103" s="12" t="s">
        <v>1310</v>
      </c>
      <c r="I103" s="13" t="s">
        <v>1327</v>
      </c>
      <c r="J103" s="13">
        <v>4000</v>
      </c>
      <c r="K103" s="13" t="s">
        <v>1204</v>
      </c>
      <c r="L103" s="24">
        <v>480</v>
      </c>
      <c r="M103" s="14" t="s">
        <v>1353</v>
      </c>
      <c r="N103" s="12" t="s">
        <v>1354</v>
      </c>
      <c r="O103" s="15" t="s">
        <v>1355</v>
      </c>
      <c r="P103" s="15" t="s">
        <v>30</v>
      </c>
      <c r="Q103" s="25" t="s">
        <v>998</v>
      </c>
    </row>
    <row r="104" spans="1:17" s="6" customFormat="1" ht="20.100000000000001" customHeight="1">
      <c r="A104" s="21">
        <v>2013</v>
      </c>
      <c r="B104" s="23">
        <v>8</v>
      </c>
      <c r="C104" s="22" t="s">
        <v>28</v>
      </c>
      <c r="D104" s="12" t="s">
        <v>1356</v>
      </c>
      <c r="E104" s="11" t="s">
        <v>83</v>
      </c>
      <c r="F104" s="15">
        <v>12352391</v>
      </c>
      <c r="G104" s="12" t="s">
        <v>1264</v>
      </c>
      <c r="H104" s="12" t="s">
        <v>1357</v>
      </c>
      <c r="I104" s="13" t="s">
        <v>1327</v>
      </c>
      <c r="J104" s="13">
        <v>2550</v>
      </c>
      <c r="K104" s="13" t="s">
        <v>1204</v>
      </c>
      <c r="L104" s="24">
        <v>680</v>
      </c>
      <c r="M104" s="14" t="s">
        <v>1267</v>
      </c>
      <c r="N104" s="12" t="s">
        <v>1358</v>
      </c>
      <c r="O104" s="15" t="s">
        <v>1359</v>
      </c>
      <c r="P104" s="15" t="s">
        <v>30</v>
      </c>
      <c r="Q104" s="25" t="s">
        <v>998</v>
      </c>
    </row>
    <row r="105" spans="1:17" s="6" customFormat="1" ht="20.100000000000001" customHeight="1">
      <c r="A105" s="21">
        <v>2013</v>
      </c>
      <c r="B105" s="23">
        <v>8</v>
      </c>
      <c r="C105" s="22" t="s">
        <v>28</v>
      </c>
      <c r="D105" s="12" t="s">
        <v>1360</v>
      </c>
      <c r="E105" s="11" t="s">
        <v>83</v>
      </c>
      <c r="F105" s="15">
        <v>11101598</v>
      </c>
      <c r="G105" s="12" t="s">
        <v>1270</v>
      </c>
      <c r="H105" s="12" t="s">
        <v>1361</v>
      </c>
      <c r="I105" s="13" t="s">
        <v>1327</v>
      </c>
      <c r="J105" s="13">
        <v>14300</v>
      </c>
      <c r="K105" s="13" t="s">
        <v>1204</v>
      </c>
      <c r="L105" s="24">
        <v>1632</v>
      </c>
      <c r="M105" s="14" t="s">
        <v>1267</v>
      </c>
      <c r="N105" s="12" t="s">
        <v>1358</v>
      </c>
      <c r="O105" s="15" t="s">
        <v>1359</v>
      </c>
      <c r="P105" s="15" t="s">
        <v>30</v>
      </c>
      <c r="Q105" s="25" t="s">
        <v>998</v>
      </c>
    </row>
    <row r="106" spans="1:17" s="6" customFormat="1" ht="20.100000000000001" customHeight="1">
      <c r="A106" s="21">
        <v>2013</v>
      </c>
      <c r="B106" s="23">
        <v>8</v>
      </c>
      <c r="C106" s="22" t="s">
        <v>28</v>
      </c>
      <c r="D106" s="12" t="s">
        <v>1362</v>
      </c>
      <c r="E106" s="11" t="s">
        <v>33</v>
      </c>
      <c r="F106" s="15">
        <v>46161580</v>
      </c>
      <c r="G106" s="12" t="s">
        <v>1363</v>
      </c>
      <c r="H106" s="12" t="s">
        <v>1101</v>
      </c>
      <c r="I106" s="13" t="s">
        <v>1364</v>
      </c>
      <c r="J106" s="13">
        <v>10</v>
      </c>
      <c r="K106" s="13" t="s">
        <v>1037</v>
      </c>
      <c r="L106" s="24">
        <v>181</v>
      </c>
      <c r="M106" s="14" t="s">
        <v>1365</v>
      </c>
      <c r="N106" s="12" t="s">
        <v>1366</v>
      </c>
      <c r="O106" s="15" t="s">
        <v>1367</v>
      </c>
      <c r="P106" s="15" t="s">
        <v>30</v>
      </c>
      <c r="Q106" s="25" t="s">
        <v>998</v>
      </c>
    </row>
    <row r="107" spans="1:17" s="6" customFormat="1" ht="20.100000000000001" customHeight="1">
      <c r="A107" s="21">
        <v>2013</v>
      </c>
      <c r="B107" s="23">
        <v>8</v>
      </c>
      <c r="C107" s="22" t="s">
        <v>82</v>
      </c>
      <c r="D107" s="12" t="s">
        <v>1368</v>
      </c>
      <c r="E107" s="11" t="s">
        <v>33</v>
      </c>
      <c r="F107" s="15">
        <v>55121903</v>
      </c>
      <c r="G107" s="12" t="s">
        <v>1369</v>
      </c>
      <c r="H107" s="12" t="s">
        <v>1101</v>
      </c>
      <c r="I107" s="13" t="s">
        <v>1370</v>
      </c>
      <c r="J107" s="13">
        <v>3</v>
      </c>
      <c r="K107" s="13" t="s">
        <v>1037</v>
      </c>
      <c r="L107" s="24">
        <v>196</v>
      </c>
      <c r="M107" s="14" t="s">
        <v>1365</v>
      </c>
      <c r="N107" s="12" t="s">
        <v>1366</v>
      </c>
      <c r="O107" s="15" t="s">
        <v>1367</v>
      </c>
      <c r="P107" s="15" t="s">
        <v>30</v>
      </c>
      <c r="Q107" s="25" t="s">
        <v>998</v>
      </c>
    </row>
    <row r="108" spans="1:17" s="6" customFormat="1" ht="20.100000000000001" customHeight="1">
      <c r="A108" s="21">
        <v>2013</v>
      </c>
      <c r="B108" s="23">
        <v>8</v>
      </c>
      <c r="C108" s="22" t="s">
        <v>82</v>
      </c>
      <c r="D108" s="12" t="s">
        <v>1371</v>
      </c>
      <c r="E108" s="11" t="s">
        <v>33</v>
      </c>
      <c r="F108" s="15">
        <v>46171610</v>
      </c>
      <c r="G108" s="12" t="s">
        <v>1372</v>
      </c>
      <c r="H108" s="12" t="s">
        <v>1101</v>
      </c>
      <c r="I108" s="13" t="s">
        <v>1373</v>
      </c>
      <c r="J108" s="13">
        <v>2</v>
      </c>
      <c r="K108" s="13" t="s">
        <v>1037</v>
      </c>
      <c r="L108" s="24">
        <v>87</v>
      </c>
      <c r="M108" s="14" t="s">
        <v>1365</v>
      </c>
      <c r="N108" s="12" t="s">
        <v>1366</v>
      </c>
      <c r="O108" s="15" t="s">
        <v>1367</v>
      </c>
      <c r="P108" s="15" t="s">
        <v>30</v>
      </c>
      <c r="Q108" s="25" t="s">
        <v>998</v>
      </c>
    </row>
    <row r="109" spans="1:17" s="6" customFormat="1" ht="20.100000000000001" customHeight="1">
      <c r="A109" s="21">
        <v>2013</v>
      </c>
      <c r="B109" s="23">
        <v>8</v>
      </c>
      <c r="C109" s="22" t="s">
        <v>28</v>
      </c>
      <c r="D109" s="12" t="s">
        <v>1374</v>
      </c>
      <c r="E109" s="11" t="s">
        <v>33</v>
      </c>
      <c r="F109" s="15">
        <v>43222805</v>
      </c>
      <c r="G109" s="12" t="s">
        <v>1305</v>
      </c>
      <c r="H109" s="12" t="s">
        <v>1101</v>
      </c>
      <c r="I109" s="13" t="s">
        <v>1375</v>
      </c>
      <c r="J109" s="13">
        <v>2</v>
      </c>
      <c r="K109" s="13" t="s">
        <v>1037</v>
      </c>
      <c r="L109" s="24">
        <v>40</v>
      </c>
      <c r="M109" s="14" t="s">
        <v>1365</v>
      </c>
      <c r="N109" s="12" t="s">
        <v>1366</v>
      </c>
      <c r="O109" s="15" t="s">
        <v>1367</v>
      </c>
      <c r="P109" s="15" t="s">
        <v>30</v>
      </c>
      <c r="Q109" s="25" t="s">
        <v>998</v>
      </c>
    </row>
    <row r="110" spans="1:17" s="6" customFormat="1" ht="20.100000000000001" customHeight="1">
      <c r="A110" s="21">
        <v>2013</v>
      </c>
      <c r="B110" s="23">
        <v>8</v>
      </c>
      <c r="C110" s="22" t="s">
        <v>28</v>
      </c>
      <c r="D110" s="12" t="s">
        <v>1376</v>
      </c>
      <c r="E110" s="11" t="s">
        <v>33</v>
      </c>
      <c r="F110" s="15">
        <v>4111151101</v>
      </c>
      <c r="G110" s="12" t="s">
        <v>1377</v>
      </c>
      <c r="H110" s="12" t="s">
        <v>1101</v>
      </c>
      <c r="I110" s="13" t="s">
        <v>1378</v>
      </c>
      <c r="J110" s="13">
        <v>4</v>
      </c>
      <c r="K110" s="13" t="s">
        <v>1226</v>
      </c>
      <c r="L110" s="24">
        <v>106</v>
      </c>
      <c r="M110" s="14" t="s">
        <v>1365</v>
      </c>
      <c r="N110" s="12" t="s">
        <v>1379</v>
      </c>
      <c r="O110" s="15" t="s">
        <v>1380</v>
      </c>
      <c r="P110" s="15" t="s">
        <v>30</v>
      </c>
      <c r="Q110" s="25" t="s">
        <v>998</v>
      </c>
    </row>
    <row r="111" spans="1:17" s="6" customFormat="1" ht="20.100000000000001" customHeight="1">
      <c r="A111" s="21">
        <v>2013</v>
      </c>
      <c r="B111" s="23">
        <v>7</v>
      </c>
      <c r="C111" s="22" t="s">
        <v>28</v>
      </c>
      <c r="D111" s="12" t="s">
        <v>1381</v>
      </c>
      <c r="E111" s="11" t="s">
        <v>28</v>
      </c>
      <c r="F111" s="15">
        <v>26111707</v>
      </c>
      <c r="G111" s="12" t="s">
        <v>1382</v>
      </c>
      <c r="H111" s="12" t="s">
        <v>1101</v>
      </c>
      <c r="I111" s="13" t="s">
        <v>1383</v>
      </c>
      <c r="J111" s="13">
        <v>210</v>
      </c>
      <c r="K111" s="13" t="s">
        <v>1250</v>
      </c>
      <c r="L111" s="24">
        <v>109</v>
      </c>
      <c r="M111" s="14" t="s">
        <v>1384</v>
      </c>
      <c r="N111" s="12" t="s">
        <v>1385</v>
      </c>
      <c r="O111" s="15" t="s">
        <v>1386</v>
      </c>
      <c r="P111" s="15"/>
      <c r="Q111" s="25"/>
    </row>
    <row r="112" spans="1:17" s="6" customFormat="1" ht="20.100000000000001" customHeight="1">
      <c r="A112" s="21">
        <v>2013</v>
      </c>
      <c r="B112" s="23">
        <v>7</v>
      </c>
      <c r="C112" s="22" t="s">
        <v>28</v>
      </c>
      <c r="D112" s="12" t="s">
        <v>1387</v>
      </c>
      <c r="E112" s="11" t="s">
        <v>33</v>
      </c>
      <c r="F112" s="15">
        <v>40101601</v>
      </c>
      <c r="G112" s="12" t="s">
        <v>1388</v>
      </c>
      <c r="H112" s="12" t="s">
        <v>1389</v>
      </c>
      <c r="I112" s="13" t="s">
        <v>1390</v>
      </c>
      <c r="J112" s="13">
        <v>10</v>
      </c>
      <c r="K112" s="13" t="s">
        <v>1037</v>
      </c>
      <c r="L112" s="24">
        <v>430</v>
      </c>
      <c r="M112" s="14" t="s">
        <v>1391</v>
      </c>
      <c r="N112" s="12" t="s">
        <v>1392</v>
      </c>
      <c r="O112" s="15" t="s">
        <v>1393</v>
      </c>
      <c r="P112" s="15" t="s">
        <v>30</v>
      </c>
      <c r="Q112" s="25" t="s">
        <v>998</v>
      </c>
    </row>
    <row r="113" spans="1:17" s="6" customFormat="1" ht="20.100000000000001" customHeight="1">
      <c r="A113" s="21">
        <v>2013</v>
      </c>
      <c r="B113" s="23">
        <v>7</v>
      </c>
      <c r="C113" s="22" t="s">
        <v>28</v>
      </c>
      <c r="D113" s="12" t="s">
        <v>1394</v>
      </c>
      <c r="E113" s="11" t="s">
        <v>33</v>
      </c>
      <c r="F113" s="15">
        <v>46171610</v>
      </c>
      <c r="G113" s="12" t="s">
        <v>1395</v>
      </c>
      <c r="H113" s="12" t="s">
        <v>1101</v>
      </c>
      <c r="I113" s="13" t="s">
        <v>1396</v>
      </c>
      <c r="J113" s="13">
        <v>2</v>
      </c>
      <c r="K113" s="13" t="s">
        <v>1037</v>
      </c>
      <c r="L113" s="24">
        <v>89</v>
      </c>
      <c r="M113" s="14" t="s">
        <v>1397</v>
      </c>
      <c r="N113" s="12" t="s">
        <v>1398</v>
      </c>
      <c r="O113" s="15" t="s">
        <v>1399</v>
      </c>
      <c r="P113" s="15" t="s">
        <v>30</v>
      </c>
      <c r="Q113" s="25" t="s">
        <v>998</v>
      </c>
    </row>
    <row r="114" spans="1:17" s="6" customFormat="1" ht="20.100000000000001" customHeight="1">
      <c r="A114" s="21">
        <v>2013</v>
      </c>
      <c r="B114" s="23">
        <v>7</v>
      </c>
      <c r="C114" s="22" t="s">
        <v>28</v>
      </c>
      <c r="D114" s="12" t="s">
        <v>1400</v>
      </c>
      <c r="E114" s="11" t="s">
        <v>33</v>
      </c>
      <c r="F114" s="15">
        <v>46161582</v>
      </c>
      <c r="G114" s="12" t="s">
        <v>1401</v>
      </c>
      <c r="H114" s="12" t="s">
        <v>1101</v>
      </c>
      <c r="I114" s="13" t="s">
        <v>1402</v>
      </c>
      <c r="J114" s="13">
        <v>2</v>
      </c>
      <c r="K114" s="13" t="s">
        <v>1037</v>
      </c>
      <c r="L114" s="24">
        <v>250</v>
      </c>
      <c r="M114" s="14" t="s">
        <v>1397</v>
      </c>
      <c r="N114" s="12" t="s">
        <v>1398</v>
      </c>
      <c r="O114" s="15" t="s">
        <v>1399</v>
      </c>
      <c r="P114" s="15" t="s">
        <v>30</v>
      </c>
      <c r="Q114" s="25" t="s">
        <v>998</v>
      </c>
    </row>
    <row r="115" spans="1:17" s="6" customFormat="1" ht="20.100000000000001" customHeight="1">
      <c r="A115" s="21">
        <v>2013</v>
      </c>
      <c r="B115" s="23">
        <v>8</v>
      </c>
      <c r="C115" s="22" t="s">
        <v>28</v>
      </c>
      <c r="D115" s="12" t="s">
        <v>1356</v>
      </c>
      <c r="E115" s="11" t="s">
        <v>83</v>
      </c>
      <c r="F115" s="15">
        <v>12352391</v>
      </c>
      <c r="G115" s="12" t="s">
        <v>1264</v>
      </c>
      <c r="H115" s="12" t="s">
        <v>1403</v>
      </c>
      <c r="I115" s="13" t="s">
        <v>1327</v>
      </c>
      <c r="J115" s="13">
        <v>1800</v>
      </c>
      <c r="K115" s="13" t="s">
        <v>1204</v>
      </c>
      <c r="L115" s="24">
        <v>468</v>
      </c>
      <c r="M115" s="14" t="s">
        <v>1404</v>
      </c>
      <c r="N115" s="12" t="s">
        <v>1405</v>
      </c>
      <c r="O115" s="15" t="s">
        <v>1406</v>
      </c>
      <c r="P115" s="15" t="s">
        <v>30</v>
      </c>
      <c r="Q115" s="25" t="s">
        <v>998</v>
      </c>
    </row>
    <row r="116" spans="1:17" s="6" customFormat="1" ht="20.100000000000001" customHeight="1">
      <c r="A116" s="21">
        <v>2013</v>
      </c>
      <c r="B116" s="23">
        <v>8</v>
      </c>
      <c r="C116" s="22" t="s">
        <v>28</v>
      </c>
      <c r="D116" s="12" t="s">
        <v>1407</v>
      </c>
      <c r="E116" s="11" t="s">
        <v>83</v>
      </c>
      <c r="F116" s="15">
        <v>11101598</v>
      </c>
      <c r="G116" s="12" t="s">
        <v>1270</v>
      </c>
      <c r="H116" s="12" t="s">
        <v>1403</v>
      </c>
      <c r="I116" s="13" t="s">
        <v>1327</v>
      </c>
      <c r="J116" s="13">
        <v>2125</v>
      </c>
      <c r="K116" s="13" t="s">
        <v>1204</v>
      </c>
      <c r="L116" s="24">
        <v>212</v>
      </c>
      <c r="M116" s="14" t="s">
        <v>1408</v>
      </c>
      <c r="N116" s="12" t="s">
        <v>1409</v>
      </c>
      <c r="O116" s="15" t="s">
        <v>1410</v>
      </c>
      <c r="P116" s="15" t="s">
        <v>30</v>
      </c>
      <c r="Q116" s="25" t="s">
        <v>998</v>
      </c>
    </row>
    <row r="117" spans="1:17" s="6" customFormat="1" ht="20.100000000000001" customHeight="1">
      <c r="A117" s="21">
        <v>2013</v>
      </c>
      <c r="B117" s="23">
        <v>9</v>
      </c>
      <c r="C117" s="22" t="s">
        <v>28</v>
      </c>
      <c r="D117" s="12" t="s">
        <v>1411</v>
      </c>
      <c r="E117" s="11" t="s">
        <v>83</v>
      </c>
      <c r="F117" s="15">
        <v>11101598</v>
      </c>
      <c r="G117" s="12" t="s">
        <v>1270</v>
      </c>
      <c r="H117" s="12" t="s">
        <v>1403</v>
      </c>
      <c r="I117" s="13" t="s">
        <v>1327</v>
      </c>
      <c r="J117" s="13">
        <v>2000</v>
      </c>
      <c r="K117" s="13" t="s">
        <v>1204</v>
      </c>
      <c r="L117" s="24">
        <v>200</v>
      </c>
      <c r="M117" s="14" t="s">
        <v>1412</v>
      </c>
      <c r="N117" s="12" t="s">
        <v>1413</v>
      </c>
      <c r="O117" s="15" t="s">
        <v>1414</v>
      </c>
      <c r="P117" s="15" t="s">
        <v>30</v>
      </c>
      <c r="Q117" s="25" t="s">
        <v>998</v>
      </c>
    </row>
    <row r="118" spans="1:17" s="6" customFormat="1" ht="20.100000000000001" customHeight="1">
      <c r="A118" s="21">
        <v>2013</v>
      </c>
      <c r="B118" s="23">
        <v>9</v>
      </c>
      <c r="C118" s="22" t="s">
        <v>1003</v>
      </c>
      <c r="D118" s="12" t="s">
        <v>1415</v>
      </c>
      <c r="E118" s="11" t="s">
        <v>83</v>
      </c>
      <c r="F118" s="15">
        <v>11101598</v>
      </c>
      <c r="G118" s="12" t="s">
        <v>1270</v>
      </c>
      <c r="H118" s="12" t="s">
        <v>1403</v>
      </c>
      <c r="I118" s="13" t="s">
        <v>1327</v>
      </c>
      <c r="J118" s="13">
        <v>3400</v>
      </c>
      <c r="K118" s="13" t="s">
        <v>1204</v>
      </c>
      <c r="L118" s="24">
        <v>340</v>
      </c>
      <c r="M118" s="14" t="s">
        <v>1416</v>
      </c>
      <c r="N118" s="12" t="s">
        <v>1417</v>
      </c>
      <c r="O118" s="15" t="s">
        <v>1418</v>
      </c>
      <c r="P118" s="15" t="s">
        <v>30</v>
      </c>
      <c r="Q118" s="25" t="s">
        <v>998</v>
      </c>
    </row>
    <row r="119" spans="1:17" s="6" customFormat="1" ht="20.100000000000001" customHeight="1">
      <c r="A119" s="21">
        <v>2013</v>
      </c>
      <c r="B119" s="23">
        <v>9</v>
      </c>
      <c r="C119" s="22" t="s">
        <v>1003</v>
      </c>
      <c r="D119" s="12" t="s">
        <v>1419</v>
      </c>
      <c r="E119" s="11" t="s">
        <v>83</v>
      </c>
      <c r="F119" s="15">
        <v>11101598</v>
      </c>
      <c r="G119" s="12" t="s">
        <v>1270</v>
      </c>
      <c r="H119" s="12" t="s">
        <v>1403</v>
      </c>
      <c r="I119" s="13" t="s">
        <v>1327</v>
      </c>
      <c r="J119" s="13">
        <v>1000</v>
      </c>
      <c r="K119" s="13" t="s">
        <v>1204</v>
      </c>
      <c r="L119" s="24">
        <v>100</v>
      </c>
      <c r="M119" s="14" t="s">
        <v>1420</v>
      </c>
      <c r="N119" s="12" t="s">
        <v>1421</v>
      </c>
      <c r="O119" s="15" t="s">
        <v>1422</v>
      </c>
      <c r="P119" s="15" t="s">
        <v>30</v>
      </c>
      <c r="Q119" s="25" t="s">
        <v>998</v>
      </c>
    </row>
    <row r="120" spans="1:17" s="6" customFormat="1" ht="20.100000000000001" customHeight="1">
      <c r="A120" s="21">
        <v>2013</v>
      </c>
      <c r="B120" s="23">
        <v>9</v>
      </c>
      <c r="C120" s="22" t="s">
        <v>1003</v>
      </c>
      <c r="D120" s="12" t="s">
        <v>1360</v>
      </c>
      <c r="E120" s="11" t="s">
        <v>83</v>
      </c>
      <c r="F120" s="15">
        <v>11101598</v>
      </c>
      <c r="G120" s="12" t="s">
        <v>1270</v>
      </c>
      <c r="H120" s="12" t="s">
        <v>1403</v>
      </c>
      <c r="I120" s="13" t="s">
        <v>1327</v>
      </c>
      <c r="J120" s="13">
        <v>3000</v>
      </c>
      <c r="K120" s="13" t="s">
        <v>1204</v>
      </c>
      <c r="L120" s="24">
        <v>300</v>
      </c>
      <c r="M120" s="14" t="s">
        <v>1423</v>
      </c>
      <c r="N120" s="12" t="s">
        <v>1424</v>
      </c>
      <c r="O120" s="15" t="s">
        <v>1425</v>
      </c>
      <c r="P120" s="15" t="s">
        <v>30</v>
      </c>
      <c r="Q120" s="25" t="s">
        <v>998</v>
      </c>
    </row>
    <row r="121" spans="1:17" s="6" customFormat="1" ht="20.100000000000001" customHeight="1">
      <c r="A121" s="21">
        <v>2013</v>
      </c>
      <c r="B121" s="23">
        <v>9</v>
      </c>
      <c r="C121" s="22" t="s">
        <v>28</v>
      </c>
      <c r="D121" s="12" t="s">
        <v>1426</v>
      </c>
      <c r="E121" s="11" t="s">
        <v>83</v>
      </c>
      <c r="F121" s="15">
        <v>11101598</v>
      </c>
      <c r="G121" s="12" t="s">
        <v>1270</v>
      </c>
      <c r="H121" s="12" t="s">
        <v>1403</v>
      </c>
      <c r="I121" s="13" t="s">
        <v>1327</v>
      </c>
      <c r="J121" s="13">
        <v>3200</v>
      </c>
      <c r="K121" s="13" t="s">
        <v>1204</v>
      </c>
      <c r="L121" s="24">
        <v>320</v>
      </c>
      <c r="M121" s="14" t="s">
        <v>1427</v>
      </c>
      <c r="N121" s="12" t="s">
        <v>1428</v>
      </c>
      <c r="O121" s="15" t="s">
        <v>1429</v>
      </c>
      <c r="P121" s="15" t="s">
        <v>30</v>
      </c>
      <c r="Q121" s="25" t="s">
        <v>998</v>
      </c>
    </row>
    <row r="122" spans="1:17" s="6" customFormat="1" ht="20.100000000000001" customHeight="1">
      <c r="A122" s="21">
        <v>2013</v>
      </c>
      <c r="B122" s="23">
        <v>9</v>
      </c>
      <c r="C122" s="22" t="s">
        <v>1003</v>
      </c>
      <c r="D122" s="12" t="s">
        <v>1430</v>
      </c>
      <c r="E122" s="11" t="s">
        <v>83</v>
      </c>
      <c r="F122" s="15">
        <v>11101598</v>
      </c>
      <c r="G122" s="12" t="s">
        <v>1270</v>
      </c>
      <c r="H122" s="12" t="s">
        <v>1403</v>
      </c>
      <c r="I122" s="13" t="s">
        <v>1327</v>
      </c>
      <c r="J122" s="13">
        <v>2850</v>
      </c>
      <c r="K122" s="13" t="s">
        <v>1204</v>
      </c>
      <c r="L122" s="24">
        <v>307</v>
      </c>
      <c r="M122" s="14" t="s">
        <v>1431</v>
      </c>
      <c r="N122" s="12" t="s">
        <v>1432</v>
      </c>
      <c r="O122" s="15" t="s">
        <v>1433</v>
      </c>
      <c r="P122" s="15" t="s">
        <v>30</v>
      </c>
      <c r="Q122" s="25" t="s">
        <v>998</v>
      </c>
    </row>
    <row r="123" spans="1:17" s="6" customFormat="1" ht="20.100000000000001" customHeight="1">
      <c r="A123" s="21">
        <v>2013</v>
      </c>
      <c r="B123" s="23">
        <v>1</v>
      </c>
      <c r="C123" s="22" t="s">
        <v>1003</v>
      </c>
      <c r="D123" s="12" t="s">
        <v>1434</v>
      </c>
      <c r="E123" s="11" t="s">
        <v>1241</v>
      </c>
      <c r="F123" s="15">
        <v>12352391</v>
      </c>
      <c r="G123" s="12" t="s">
        <v>1435</v>
      </c>
      <c r="H123" s="12" t="s">
        <v>1436</v>
      </c>
      <c r="I123" s="13" t="s">
        <v>1437</v>
      </c>
      <c r="J123" s="13">
        <v>1000</v>
      </c>
      <c r="K123" s="13" t="s">
        <v>1204</v>
      </c>
      <c r="L123" s="24">
        <v>230</v>
      </c>
      <c r="M123" s="14" t="s">
        <v>1438</v>
      </c>
      <c r="N123" s="12" t="s">
        <v>1439</v>
      </c>
      <c r="O123" s="15" t="s">
        <v>1440</v>
      </c>
      <c r="P123" s="15" t="s">
        <v>1028</v>
      </c>
      <c r="Q123" s="25" t="s">
        <v>998</v>
      </c>
    </row>
    <row r="124" spans="1:17" s="6" customFormat="1" ht="20.100000000000001" customHeight="1">
      <c r="A124" s="21">
        <v>2013</v>
      </c>
      <c r="B124" s="23">
        <v>7</v>
      </c>
      <c r="C124" s="22" t="s">
        <v>82</v>
      </c>
      <c r="D124" s="12" t="s">
        <v>1441</v>
      </c>
      <c r="E124" s="11" t="s">
        <v>102</v>
      </c>
      <c r="F124" s="15">
        <v>39101699</v>
      </c>
      <c r="G124" s="12" t="s">
        <v>1442</v>
      </c>
      <c r="H124" s="12" t="s">
        <v>1443</v>
      </c>
      <c r="I124" s="13" t="s">
        <v>1444</v>
      </c>
      <c r="J124" s="13">
        <v>1</v>
      </c>
      <c r="K124" s="13" t="s">
        <v>1103</v>
      </c>
      <c r="L124" s="24">
        <v>300</v>
      </c>
      <c r="M124" s="14" t="s">
        <v>1445</v>
      </c>
      <c r="N124" s="12" t="s">
        <v>1446</v>
      </c>
      <c r="O124" s="15" t="s">
        <v>1447</v>
      </c>
      <c r="P124" s="15" t="s">
        <v>30</v>
      </c>
      <c r="Q124" s="25" t="s">
        <v>998</v>
      </c>
    </row>
    <row r="125" spans="1:17" s="6" customFormat="1" ht="20.100000000000001" customHeight="1">
      <c r="A125" s="21">
        <v>2013</v>
      </c>
      <c r="B125" s="23">
        <v>8</v>
      </c>
      <c r="C125" s="22" t="s">
        <v>28</v>
      </c>
      <c r="D125" s="12" t="s">
        <v>1448</v>
      </c>
      <c r="E125" s="11" t="s">
        <v>1449</v>
      </c>
      <c r="F125" s="15">
        <v>26111601</v>
      </c>
      <c r="G125" s="12" t="s">
        <v>1450</v>
      </c>
      <c r="H125" s="12" t="s">
        <v>1451</v>
      </c>
      <c r="I125" s="13" t="s">
        <v>1452</v>
      </c>
      <c r="J125" s="13">
        <v>1</v>
      </c>
      <c r="K125" s="13" t="s">
        <v>1037</v>
      </c>
      <c r="L125" s="24">
        <v>50</v>
      </c>
      <c r="M125" s="14" t="s">
        <v>1445</v>
      </c>
      <c r="N125" s="12" t="s">
        <v>1446</v>
      </c>
      <c r="O125" s="15" t="s">
        <v>1447</v>
      </c>
      <c r="P125" s="15" t="s">
        <v>30</v>
      </c>
      <c r="Q125" s="25" t="s">
        <v>998</v>
      </c>
    </row>
    <row r="126" spans="1:17" s="6" customFormat="1" ht="20.100000000000001" customHeight="1">
      <c r="A126" s="21">
        <v>2013</v>
      </c>
      <c r="B126" s="23">
        <v>7</v>
      </c>
      <c r="C126" s="22" t="s">
        <v>28</v>
      </c>
      <c r="D126" s="12" t="s">
        <v>1453</v>
      </c>
      <c r="E126" s="11" t="s">
        <v>33</v>
      </c>
      <c r="F126" s="15">
        <v>41111511</v>
      </c>
      <c r="G126" s="12" t="s">
        <v>1454</v>
      </c>
      <c r="H126" s="12" t="s">
        <v>1436</v>
      </c>
      <c r="I126" s="13" t="s">
        <v>1455</v>
      </c>
      <c r="J126" s="13">
        <v>5</v>
      </c>
      <c r="K126" s="13" t="s">
        <v>1103</v>
      </c>
      <c r="L126" s="24">
        <v>132</v>
      </c>
      <c r="M126" s="14" t="s">
        <v>1456</v>
      </c>
      <c r="N126" s="12" t="s">
        <v>1457</v>
      </c>
      <c r="O126" s="15" t="s">
        <v>1458</v>
      </c>
      <c r="P126" s="15" t="s">
        <v>1028</v>
      </c>
      <c r="Q126" s="25" t="s">
        <v>998</v>
      </c>
    </row>
    <row r="127" spans="1:17" s="6" customFormat="1" ht="20.100000000000001" customHeight="1">
      <c r="A127" s="21">
        <v>2013</v>
      </c>
      <c r="B127" s="23">
        <v>8</v>
      </c>
      <c r="C127" s="22" t="s">
        <v>28</v>
      </c>
      <c r="D127" s="12" t="s">
        <v>1459</v>
      </c>
      <c r="E127" s="11" t="s">
        <v>91</v>
      </c>
      <c r="F127" s="15">
        <v>46161582</v>
      </c>
      <c r="G127" s="12" t="s">
        <v>1460</v>
      </c>
      <c r="H127" s="12" t="s">
        <v>1436</v>
      </c>
      <c r="I127" s="13" t="s">
        <v>1461</v>
      </c>
      <c r="J127" s="13">
        <v>2</v>
      </c>
      <c r="K127" s="13" t="s">
        <v>1103</v>
      </c>
      <c r="L127" s="24">
        <v>200</v>
      </c>
      <c r="M127" s="14" t="s">
        <v>1456</v>
      </c>
      <c r="N127" s="12" t="s">
        <v>1462</v>
      </c>
      <c r="O127" s="15" t="s">
        <v>1463</v>
      </c>
      <c r="P127" s="15" t="s">
        <v>30</v>
      </c>
      <c r="Q127" s="25" t="s">
        <v>998</v>
      </c>
    </row>
    <row r="128" spans="1:17" s="6" customFormat="1" ht="20.100000000000001" customHeight="1">
      <c r="A128" s="21">
        <v>2013</v>
      </c>
      <c r="B128" s="23">
        <v>8</v>
      </c>
      <c r="C128" s="22" t="s">
        <v>28</v>
      </c>
      <c r="D128" s="12" t="s">
        <v>1371</v>
      </c>
      <c r="E128" s="11" t="s">
        <v>91</v>
      </c>
      <c r="F128" s="15">
        <v>46171610</v>
      </c>
      <c r="G128" s="12" t="s">
        <v>1464</v>
      </c>
      <c r="H128" s="12" t="s">
        <v>1436</v>
      </c>
      <c r="I128" s="13" t="s">
        <v>1465</v>
      </c>
      <c r="J128" s="13">
        <v>3</v>
      </c>
      <c r="K128" s="13" t="s">
        <v>1103</v>
      </c>
      <c r="L128" s="24">
        <v>120</v>
      </c>
      <c r="M128" s="14" t="s">
        <v>1456</v>
      </c>
      <c r="N128" s="12" t="s">
        <v>1462</v>
      </c>
      <c r="O128" s="15" t="s">
        <v>1463</v>
      </c>
      <c r="P128" s="15" t="s">
        <v>30</v>
      </c>
      <c r="Q128" s="25" t="s">
        <v>998</v>
      </c>
    </row>
    <row r="129" spans="1:17" s="6" customFormat="1" ht="20.100000000000001" customHeight="1">
      <c r="A129" s="21">
        <v>2013</v>
      </c>
      <c r="B129" s="23">
        <v>7</v>
      </c>
      <c r="C129" s="22" t="s">
        <v>28</v>
      </c>
      <c r="D129" s="12" t="s">
        <v>1466</v>
      </c>
      <c r="E129" s="11" t="s">
        <v>33</v>
      </c>
      <c r="F129" s="15" t="s">
        <v>1467</v>
      </c>
      <c r="G129" s="12" t="s">
        <v>1468</v>
      </c>
      <c r="H129" s="12" t="s">
        <v>1436</v>
      </c>
      <c r="I129" s="13" t="s">
        <v>1469</v>
      </c>
      <c r="J129" s="13">
        <v>271000</v>
      </c>
      <c r="K129" s="13" t="s">
        <v>1162</v>
      </c>
      <c r="L129" s="24">
        <v>397</v>
      </c>
      <c r="M129" s="14" t="s">
        <v>1470</v>
      </c>
      <c r="N129" s="12" t="s">
        <v>1471</v>
      </c>
      <c r="O129" s="15" t="s">
        <v>1472</v>
      </c>
      <c r="P129" s="15" t="s">
        <v>30</v>
      </c>
      <c r="Q129" s="25" t="s">
        <v>998</v>
      </c>
    </row>
    <row r="130" spans="1:17" s="6" customFormat="1" ht="20.100000000000001" customHeight="1">
      <c r="A130" s="21">
        <v>2013</v>
      </c>
      <c r="B130" s="23">
        <v>10</v>
      </c>
      <c r="C130" s="22" t="s">
        <v>28</v>
      </c>
      <c r="D130" s="12" t="s">
        <v>1473</v>
      </c>
      <c r="E130" s="11" t="s">
        <v>33</v>
      </c>
      <c r="F130" s="15">
        <v>11101598</v>
      </c>
      <c r="G130" s="12" t="s">
        <v>1474</v>
      </c>
      <c r="H130" s="12" t="s">
        <v>1436</v>
      </c>
      <c r="I130" s="13" t="s">
        <v>1327</v>
      </c>
      <c r="J130" s="13">
        <v>2000</v>
      </c>
      <c r="K130" s="13" t="s">
        <v>1204</v>
      </c>
      <c r="L130" s="24">
        <v>180</v>
      </c>
      <c r="M130" s="14" t="s">
        <v>1470</v>
      </c>
      <c r="N130" s="12" t="s">
        <v>1475</v>
      </c>
      <c r="O130" s="15" t="s">
        <v>1476</v>
      </c>
      <c r="P130" s="15" t="s">
        <v>30</v>
      </c>
      <c r="Q130" s="25" t="s">
        <v>998</v>
      </c>
    </row>
    <row r="131" spans="1:17" s="6" customFormat="1" ht="20.100000000000001" customHeight="1">
      <c r="A131" s="21">
        <v>2013</v>
      </c>
      <c r="B131" s="23">
        <v>8</v>
      </c>
      <c r="C131" s="22" t="s">
        <v>1003</v>
      </c>
      <c r="D131" s="12" t="s">
        <v>1360</v>
      </c>
      <c r="E131" s="11" t="s">
        <v>33</v>
      </c>
      <c r="F131" s="15">
        <v>11101598</v>
      </c>
      <c r="G131" s="12" t="s">
        <v>1477</v>
      </c>
      <c r="H131" s="12" t="s">
        <v>1436</v>
      </c>
      <c r="I131" s="13" t="s">
        <v>1478</v>
      </c>
      <c r="J131" s="13">
        <v>1500</v>
      </c>
      <c r="K131" s="13" t="s">
        <v>1204</v>
      </c>
      <c r="L131" s="24">
        <v>150</v>
      </c>
      <c r="M131" s="14" t="s">
        <v>1479</v>
      </c>
      <c r="N131" s="12" t="s">
        <v>1480</v>
      </c>
      <c r="O131" s="15" t="s">
        <v>1481</v>
      </c>
      <c r="P131" s="15"/>
      <c r="Q131" s="25" t="s">
        <v>998</v>
      </c>
    </row>
    <row r="132" spans="1:17" s="6" customFormat="1" ht="20.100000000000001" customHeight="1">
      <c r="A132" s="21">
        <v>2013</v>
      </c>
      <c r="B132" s="23">
        <v>7</v>
      </c>
      <c r="C132" s="22" t="s">
        <v>1003</v>
      </c>
      <c r="D132" s="12" t="s">
        <v>1482</v>
      </c>
      <c r="E132" s="11" t="s">
        <v>1009</v>
      </c>
      <c r="F132" s="15">
        <v>40101715</v>
      </c>
      <c r="G132" s="12" t="s">
        <v>1483</v>
      </c>
      <c r="H132" s="12" t="s">
        <v>1436</v>
      </c>
      <c r="I132" s="13" t="s">
        <v>1484</v>
      </c>
      <c r="J132" s="13">
        <v>2</v>
      </c>
      <c r="K132" s="13" t="s">
        <v>1037</v>
      </c>
      <c r="L132" s="24">
        <v>22</v>
      </c>
      <c r="M132" s="14" t="s">
        <v>1485</v>
      </c>
      <c r="N132" s="12" t="s">
        <v>1486</v>
      </c>
      <c r="O132" s="15" t="s">
        <v>1487</v>
      </c>
      <c r="P132" s="15" t="s">
        <v>1028</v>
      </c>
      <c r="Q132" s="25" t="s">
        <v>998</v>
      </c>
    </row>
    <row r="133" spans="1:17" s="6" customFormat="1" ht="20.100000000000001" customHeight="1">
      <c r="A133" s="21">
        <v>2013</v>
      </c>
      <c r="B133" s="23">
        <v>8</v>
      </c>
      <c r="C133" s="22" t="s">
        <v>1003</v>
      </c>
      <c r="D133" s="12" t="s">
        <v>1411</v>
      </c>
      <c r="E133" s="11" t="s">
        <v>1241</v>
      </c>
      <c r="F133" s="15">
        <v>11101598</v>
      </c>
      <c r="G133" s="12" t="s">
        <v>1270</v>
      </c>
      <c r="H133" s="12" t="s">
        <v>1436</v>
      </c>
      <c r="I133" s="13" t="s">
        <v>1327</v>
      </c>
      <c r="J133" s="13">
        <v>6000</v>
      </c>
      <c r="K133" s="13" t="s">
        <v>1204</v>
      </c>
      <c r="L133" s="24">
        <v>642</v>
      </c>
      <c r="M133" s="14" t="s">
        <v>1485</v>
      </c>
      <c r="N133" s="12" t="s">
        <v>1488</v>
      </c>
      <c r="O133" s="15" t="s">
        <v>1489</v>
      </c>
      <c r="P133" s="15" t="s">
        <v>1028</v>
      </c>
      <c r="Q133" s="25" t="s">
        <v>998</v>
      </c>
    </row>
    <row r="134" spans="1:17" s="6" customFormat="1" ht="20.100000000000001" customHeight="1">
      <c r="A134" s="21">
        <v>2013</v>
      </c>
      <c r="B134" s="23">
        <v>9</v>
      </c>
      <c r="C134" s="22" t="s">
        <v>28</v>
      </c>
      <c r="D134" s="12" t="s">
        <v>1490</v>
      </c>
      <c r="E134" s="11" t="s">
        <v>83</v>
      </c>
      <c r="F134" s="15">
        <v>11101598</v>
      </c>
      <c r="G134" s="12" t="s">
        <v>1491</v>
      </c>
      <c r="H134" s="12" t="s">
        <v>1436</v>
      </c>
      <c r="I134" s="13" t="s">
        <v>1437</v>
      </c>
      <c r="J134" s="13">
        <v>1400</v>
      </c>
      <c r="K134" s="13" t="s">
        <v>1204</v>
      </c>
      <c r="L134" s="24">
        <v>129</v>
      </c>
      <c r="M134" s="14" t="s">
        <v>1492</v>
      </c>
      <c r="N134" s="12" t="s">
        <v>1493</v>
      </c>
      <c r="O134" s="15" t="s">
        <v>1494</v>
      </c>
      <c r="P134" s="15" t="s">
        <v>1028</v>
      </c>
      <c r="Q134" s="25" t="s">
        <v>998</v>
      </c>
    </row>
    <row r="135" spans="1:17" s="6" customFormat="1" ht="20.100000000000001" customHeight="1">
      <c r="A135" s="21">
        <v>2013</v>
      </c>
      <c r="B135" s="23">
        <v>12</v>
      </c>
      <c r="C135" s="22" t="s">
        <v>28</v>
      </c>
      <c r="D135" s="12" t="s">
        <v>1495</v>
      </c>
      <c r="E135" s="11" t="s">
        <v>83</v>
      </c>
      <c r="F135" s="15" t="s">
        <v>1467</v>
      </c>
      <c r="G135" s="12" t="s">
        <v>1496</v>
      </c>
      <c r="H135" s="12" t="s">
        <v>1436</v>
      </c>
      <c r="I135" s="13" t="s">
        <v>1497</v>
      </c>
      <c r="J135" s="13">
        <v>260000</v>
      </c>
      <c r="K135" s="13" t="s">
        <v>1162</v>
      </c>
      <c r="L135" s="24">
        <v>450</v>
      </c>
      <c r="M135" s="14" t="s">
        <v>1492</v>
      </c>
      <c r="N135" s="12" t="s">
        <v>1498</v>
      </c>
      <c r="O135" s="15" t="s">
        <v>1499</v>
      </c>
      <c r="P135" s="15" t="s">
        <v>1028</v>
      </c>
      <c r="Q135" s="25" t="s">
        <v>998</v>
      </c>
    </row>
    <row r="136" spans="1:17" s="6" customFormat="1" ht="20.100000000000001" customHeight="1">
      <c r="A136" s="21">
        <v>2013</v>
      </c>
      <c r="B136" s="23">
        <v>9</v>
      </c>
      <c r="C136" s="22" t="s">
        <v>28</v>
      </c>
      <c r="D136" s="12" t="s">
        <v>1500</v>
      </c>
      <c r="E136" s="11" t="s">
        <v>33</v>
      </c>
      <c r="F136" s="15">
        <v>11101598</v>
      </c>
      <c r="G136" s="12" t="s">
        <v>1270</v>
      </c>
      <c r="H136" s="12" t="s">
        <v>1436</v>
      </c>
      <c r="I136" s="13" t="s">
        <v>1327</v>
      </c>
      <c r="J136" s="13">
        <v>3500</v>
      </c>
      <c r="K136" s="13" t="s">
        <v>1204</v>
      </c>
      <c r="L136" s="24">
        <v>315</v>
      </c>
      <c r="M136" s="14" t="s">
        <v>1501</v>
      </c>
      <c r="N136" s="12" t="s">
        <v>1502</v>
      </c>
      <c r="O136" s="15" t="s">
        <v>1503</v>
      </c>
      <c r="P136" s="15" t="s">
        <v>30</v>
      </c>
      <c r="Q136" s="25" t="s">
        <v>998</v>
      </c>
    </row>
    <row r="137" spans="1:17" s="6" customFormat="1" ht="20.100000000000001" customHeight="1">
      <c r="A137" s="21">
        <v>2013</v>
      </c>
      <c r="B137" s="23">
        <v>12</v>
      </c>
      <c r="C137" s="22" t="s">
        <v>1003</v>
      </c>
      <c r="D137" s="12" t="s">
        <v>1504</v>
      </c>
      <c r="E137" s="11" t="s">
        <v>33</v>
      </c>
      <c r="F137" s="15">
        <v>11101598</v>
      </c>
      <c r="G137" s="12" t="s">
        <v>1270</v>
      </c>
      <c r="H137" s="12" t="s">
        <v>1436</v>
      </c>
      <c r="I137" s="13" t="s">
        <v>1505</v>
      </c>
      <c r="J137" s="13">
        <v>1000</v>
      </c>
      <c r="K137" s="13" t="s">
        <v>1204</v>
      </c>
      <c r="L137" s="24">
        <v>100</v>
      </c>
      <c r="M137" s="14" t="s">
        <v>1506</v>
      </c>
      <c r="N137" s="12" t="s">
        <v>1507</v>
      </c>
      <c r="O137" s="15" t="s">
        <v>1508</v>
      </c>
      <c r="P137" s="15" t="s">
        <v>1028</v>
      </c>
      <c r="Q137" s="25" t="s">
        <v>998</v>
      </c>
    </row>
    <row r="138" spans="1:17" s="6" customFormat="1" ht="20.100000000000001" customHeight="1">
      <c r="A138" s="21">
        <v>2013</v>
      </c>
      <c r="B138" s="23">
        <v>7</v>
      </c>
      <c r="C138" s="22" t="s">
        <v>28</v>
      </c>
      <c r="D138" s="12" t="s">
        <v>1509</v>
      </c>
      <c r="E138" s="11" t="s">
        <v>33</v>
      </c>
      <c r="F138" s="15"/>
      <c r="G138" s="12" t="s">
        <v>1510</v>
      </c>
      <c r="H138" s="12" t="s">
        <v>1511</v>
      </c>
      <c r="I138" s="13" t="s">
        <v>1512</v>
      </c>
      <c r="J138" s="13">
        <v>3</v>
      </c>
      <c r="K138" s="13" t="s">
        <v>1037</v>
      </c>
      <c r="L138" s="24">
        <v>74</v>
      </c>
      <c r="M138" s="14" t="s">
        <v>1513</v>
      </c>
      <c r="N138" s="12" t="s">
        <v>1514</v>
      </c>
      <c r="O138" s="15" t="s">
        <v>1515</v>
      </c>
      <c r="P138" s="15" t="s">
        <v>30</v>
      </c>
      <c r="Q138" s="25" t="s">
        <v>998</v>
      </c>
    </row>
    <row r="139" spans="1:17" s="6" customFormat="1" ht="20.100000000000001" customHeight="1">
      <c r="A139" s="21">
        <v>2013</v>
      </c>
      <c r="B139" s="23">
        <v>10</v>
      </c>
      <c r="C139" s="22" t="s">
        <v>28</v>
      </c>
      <c r="D139" s="12" t="s">
        <v>1516</v>
      </c>
      <c r="E139" s="11" t="s">
        <v>33</v>
      </c>
      <c r="F139" s="15">
        <v>43222695</v>
      </c>
      <c r="G139" s="12" t="s">
        <v>1517</v>
      </c>
      <c r="H139" s="12" t="s">
        <v>1029</v>
      </c>
      <c r="I139" s="13" t="s">
        <v>1518</v>
      </c>
      <c r="J139" s="13">
        <v>5</v>
      </c>
      <c r="K139" s="13" t="s">
        <v>1103</v>
      </c>
      <c r="L139" s="24">
        <v>200</v>
      </c>
      <c r="M139" s="14" t="s">
        <v>1519</v>
      </c>
      <c r="N139" s="12" t="s">
        <v>1520</v>
      </c>
      <c r="O139" s="15" t="s">
        <v>1521</v>
      </c>
      <c r="P139" s="15" t="s">
        <v>30</v>
      </c>
      <c r="Q139" s="25" t="s">
        <v>998</v>
      </c>
    </row>
    <row r="140" spans="1:17" s="6" customFormat="1" ht="20.100000000000001" customHeight="1">
      <c r="A140" s="21">
        <v>2013</v>
      </c>
      <c r="B140" s="23">
        <v>10</v>
      </c>
      <c r="C140" s="22" t="s">
        <v>28</v>
      </c>
      <c r="D140" s="12" t="s">
        <v>1522</v>
      </c>
      <c r="E140" s="11" t="s">
        <v>33</v>
      </c>
      <c r="F140" s="15">
        <v>43222695</v>
      </c>
      <c r="G140" s="12" t="s">
        <v>1523</v>
      </c>
      <c r="H140" s="12" t="s">
        <v>1029</v>
      </c>
      <c r="I140" s="13" t="s">
        <v>1524</v>
      </c>
      <c r="J140" s="13">
        <v>30</v>
      </c>
      <c r="K140" s="13" t="s">
        <v>1250</v>
      </c>
      <c r="L140" s="24">
        <v>39</v>
      </c>
      <c r="M140" s="14" t="s">
        <v>1519</v>
      </c>
      <c r="N140" s="12" t="s">
        <v>1520</v>
      </c>
      <c r="O140" s="15" t="s">
        <v>1525</v>
      </c>
      <c r="P140" s="15" t="s">
        <v>30</v>
      </c>
      <c r="Q140" s="25" t="s">
        <v>998</v>
      </c>
    </row>
    <row r="141" spans="1:17" s="6" customFormat="1" ht="20.100000000000001" customHeight="1">
      <c r="A141" s="21">
        <v>2013</v>
      </c>
      <c r="B141" s="23">
        <v>8</v>
      </c>
      <c r="C141" s="22" t="s">
        <v>28</v>
      </c>
      <c r="D141" s="12" t="s">
        <v>1526</v>
      </c>
      <c r="E141" s="11" t="s">
        <v>33</v>
      </c>
      <c r="F141" s="15">
        <v>39121103</v>
      </c>
      <c r="G141" s="12" t="s">
        <v>1377</v>
      </c>
      <c r="H141" s="12" t="s">
        <v>1029</v>
      </c>
      <c r="I141" s="13" t="s">
        <v>1527</v>
      </c>
      <c r="J141" s="13">
        <v>3</v>
      </c>
      <c r="K141" s="13" t="s">
        <v>1103</v>
      </c>
      <c r="L141" s="24">
        <v>100</v>
      </c>
      <c r="M141" s="14" t="s">
        <v>1519</v>
      </c>
      <c r="N141" s="12" t="s">
        <v>1528</v>
      </c>
      <c r="O141" s="15" t="s">
        <v>1529</v>
      </c>
      <c r="P141" s="15" t="s">
        <v>30</v>
      </c>
      <c r="Q141" s="25" t="s">
        <v>998</v>
      </c>
    </row>
    <row r="142" spans="1:17" s="6" customFormat="1" ht="20.100000000000001" customHeight="1">
      <c r="A142" s="21">
        <v>2013</v>
      </c>
      <c r="B142" s="23">
        <v>7</v>
      </c>
      <c r="C142" s="22" t="s">
        <v>28</v>
      </c>
      <c r="D142" s="12" t="s">
        <v>1530</v>
      </c>
      <c r="E142" s="11" t="s">
        <v>1531</v>
      </c>
      <c r="F142" s="15">
        <v>24101653</v>
      </c>
      <c r="G142" s="12" t="s">
        <v>1339</v>
      </c>
      <c r="H142" s="12" t="s">
        <v>1137</v>
      </c>
      <c r="I142" s="13" t="s">
        <v>1532</v>
      </c>
      <c r="J142" s="13">
        <v>1</v>
      </c>
      <c r="K142" s="13" t="s">
        <v>1103</v>
      </c>
      <c r="L142" s="24">
        <v>50</v>
      </c>
      <c r="M142" s="14" t="s">
        <v>1519</v>
      </c>
      <c r="N142" s="12" t="s">
        <v>1533</v>
      </c>
      <c r="O142" s="15" t="s">
        <v>1534</v>
      </c>
      <c r="P142" s="15" t="s">
        <v>30</v>
      </c>
      <c r="Q142" s="25" t="s">
        <v>998</v>
      </c>
    </row>
    <row r="143" spans="1:17" s="6" customFormat="1" ht="20.100000000000001" customHeight="1">
      <c r="A143" s="21">
        <v>2013</v>
      </c>
      <c r="B143" s="23">
        <v>7</v>
      </c>
      <c r="C143" s="22" t="s">
        <v>28</v>
      </c>
      <c r="D143" s="12" t="s">
        <v>1535</v>
      </c>
      <c r="E143" s="11" t="s">
        <v>1531</v>
      </c>
      <c r="F143" s="15">
        <v>24111805</v>
      </c>
      <c r="G143" s="12" t="s">
        <v>1536</v>
      </c>
      <c r="H143" s="12" t="s">
        <v>1537</v>
      </c>
      <c r="I143" s="13" t="s">
        <v>1532</v>
      </c>
      <c r="J143" s="13">
        <v>1</v>
      </c>
      <c r="K143" s="13" t="s">
        <v>1103</v>
      </c>
      <c r="L143" s="24">
        <v>40</v>
      </c>
      <c r="M143" s="14" t="s">
        <v>1519</v>
      </c>
      <c r="N143" s="12" t="s">
        <v>1533</v>
      </c>
      <c r="O143" s="15" t="s">
        <v>1534</v>
      </c>
      <c r="P143" s="15" t="s">
        <v>30</v>
      </c>
      <c r="Q143" s="25" t="s">
        <v>998</v>
      </c>
    </row>
    <row r="144" spans="1:17" s="6" customFormat="1" ht="20.100000000000001" customHeight="1">
      <c r="A144" s="21">
        <v>2013</v>
      </c>
      <c r="B144" s="23">
        <v>12</v>
      </c>
      <c r="C144" s="22" t="s">
        <v>28</v>
      </c>
      <c r="D144" s="12" t="s">
        <v>1538</v>
      </c>
      <c r="E144" s="11" t="s">
        <v>83</v>
      </c>
      <c r="F144" s="15">
        <v>15101505</v>
      </c>
      <c r="G144" s="12" t="s">
        <v>1242</v>
      </c>
      <c r="H144" s="12" t="s">
        <v>1539</v>
      </c>
      <c r="I144" s="13" t="s">
        <v>1469</v>
      </c>
      <c r="J144" s="13">
        <v>155000</v>
      </c>
      <c r="K144" s="13" t="s">
        <v>1162</v>
      </c>
      <c r="L144" s="24">
        <v>274</v>
      </c>
      <c r="M144" s="14" t="s">
        <v>1540</v>
      </c>
      <c r="N144" s="12" t="s">
        <v>1541</v>
      </c>
      <c r="O144" s="15" t="s">
        <v>1542</v>
      </c>
      <c r="P144" s="15" t="s">
        <v>30</v>
      </c>
      <c r="Q144" s="25" t="s">
        <v>998</v>
      </c>
    </row>
    <row r="145" spans="1:17" s="6" customFormat="1" ht="20.100000000000001" customHeight="1">
      <c r="A145" s="21">
        <v>2013</v>
      </c>
      <c r="B145" s="23">
        <v>8</v>
      </c>
      <c r="C145" s="22" t="s">
        <v>28</v>
      </c>
      <c r="D145" s="12" t="s">
        <v>1543</v>
      </c>
      <c r="E145" s="11" t="s">
        <v>1544</v>
      </c>
      <c r="F145" s="15">
        <v>30111505</v>
      </c>
      <c r="G145" s="12" t="s">
        <v>1210</v>
      </c>
      <c r="H145" s="12" t="s">
        <v>1545</v>
      </c>
      <c r="I145" s="13" t="s">
        <v>1546</v>
      </c>
      <c r="J145" s="13">
        <v>730</v>
      </c>
      <c r="K145" s="13" t="s">
        <v>1213</v>
      </c>
      <c r="L145" s="24">
        <v>63</v>
      </c>
      <c r="M145" s="14" t="s">
        <v>1547</v>
      </c>
      <c r="N145" s="12" t="s">
        <v>1548</v>
      </c>
      <c r="O145" s="15" t="s">
        <v>1549</v>
      </c>
      <c r="P145" s="15" t="s">
        <v>30</v>
      </c>
      <c r="Q145" s="25" t="s">
        <v>998</v>
      </c>
    </row>
    <row r="146" spans="1:17" s="6" customFormat="1" ht="20.100000000000001" customHeight="1">
      <c r="A146" s="21">
        <v>2013</v>
      </c>
      <c r="B146" s="23">
        <v>8</v>
      </c>
      <c r="C146" s="22" t="s">
        <v>82</v>
      </c>
      <c r="D146" s="12" t="s">
        <v>1550</v>
      </c>
      <c r="E146" s="11" t="s">
        <v>102</v>
      </c>
      <c r="F146" s="15">
        <v>30131514</v>
      </c>
      <c r="G146" s="12" t="s">
        <v>1551</v>
      </c>
      <c r="H146" s="12" t="s">
        <v>1552</v>
      </c>
      <c r="I146" s="13" t="s">
        <v>1553</v>
      </c>
      <c r="J146" s="13">
        <v>30</v>
      </c>
      <c r="K146" s="13" t="s">
        <v>1098</v>
      </c>
      <c r="L146" s="24">
        <v>56</v>
      </c>
      <c r="M146" s="14" t="s">
        <v>1554</v>
      </c>
      <c r="N146" s="12" t="s">
        <v>1548</v>
      </c>
      <c r="O146" s="15" t="s">
        <v>1554</v>
      </c>
      <c r="P146" s="15" t="s">
        <v>30</v>
      </c>
      <c r="Q146" s="25" t="s">
        <v>998</v>
      </c>
    </row>
    <row r="147" spans="1:17" s="6" customFormat="1" ht="20.100000000000001" customHeight="1">
      <c r="A147" s="21">
        <v>2013</v>
      </c>
      <c r="B147" s="23">
        <v>9</v>
      </c>
      <c r="C147" s="22" t="s">
        <v>82</v>
      </c>
      <c r="D147" s="12" t="s">
        <v>1555</v>
      </c>
      <c r="E147" s="11" t="s">
        <v>102</v>
      </c>
      <c r="F147" s="15">
        <v>30131514</v>
      </c>
      <c r="G147" s="12" t="s">
        <v>1551</v>
      </c>
      <c r="H147" s="12" t="s">
        <v>1556</v>
      </c>
      <c r="I147" s="13" t="s">
        <v>1557</v>
      </c>
      <c r="J147" s="13">
        <v>34</v>
      </c>
      <c r="K147" s="13" t="s">
        <v>1098</v>
      </c>
      <c r="L147" s="24">
        <v>55</v>
      </c>
      <c r="M147" s="14" t="s">
        <v>1554</v>
      </c>
      <c r="N147" s="12" t="s">
        <v>1548</v>
      </c>
      <c r="O147" s="15" t="s">
        <v>1554</v>
      </c>
      <c r="P147" s="15" t="s">
        <v>30</v>
      </c>
      <c r="Q147" s="25" t="s">
        <v>998</v>
      </c>
    </row>
    <row r="148" spans="1:17" s="6" customFormat="1" ht="20.100000000000001" customHeight="1">
      <c r="A148" s="21">
        <v>2013</v>
      </c>
      <c r="B148" s="23">
        <v>10</v>
      </c>
      <c r="C148" s="22" t="s">
        <v>82</v>
      </c>
      <c r="D148" s="12" t="s">
        <v>1558</v>
      </c>
      <c r="E148" s="11" t="s">
        <v>102</v>
      </c>
      <c r="F148" s="15">
        <v>40142109</v>
      </c>
      <c r="G148" s="12" t="s">
        <v>1559</v>
      </c>
      <c r="H148" s="12" t="s">
        <v>1560</v>
      </c>
      <c r="I148" s="13" t="s">
        <v>1557</v>
      </c>
      <c r="J148" s="13">
        <v>141</v>
      </c>
      <c r="K148" s="13" t="s">
        <v>1259</v>
      </c>
      <c r="L148" s="24">
        <v>22</v>
      </c>
      <c r="M148" s="14" t="s">
        <v>1554</v>
      </c>
      <c r="N148" s="12" t="s">
        <v>1548</v>
      </c>
      <c r="O148" s="15" t="s">
        <v>1554</v>
      </c>
      <c r="P148" s="15" t="s">
        <v>30</v>
      </c>
      <c r="Q148" s="25" t="s">
        <v>998</v>
      </c>
    </row>
    <row r="149" spans="1:17" s="6" customFormat="1" ht="20.100000000000001" customHeight="1">
      <c r="A149" s="21">
        <v>2013</v>
      </c>
      <c r="B149" s="23">
        <v>7</v>
      </c>
      <c r="C149" s="22" t="s">
        <v>82</v>
      </c>
      <c r="D149" s="12" t="s">
        <v>1561</v>
      </c>
      <c r="E149" s="11" t="s">
        <v>102</v>
      </c>
      <c r="F149" s="15">
        <v>30131514</v>
      </c>
      <c r="G149" s="12" t="s">
        <v>1551</v>
      </c>
      <c r="H149" s="12" t="s">
        <v>1562</v>
      </c>
      <c r="I149" s="13" t="s">
        <v>1563</v>
      </c>
      <c r="J149" s="13">
        <v>47</v>
      </c>
      <c r="K149" s="13" t="s">
        <v>1098</v>
      </c>
      <c r="L149" s="24">
        <v>51</v>
      </c>
      <c r="M149" s="14" t="s">
        <v>1554</v>
      </c>
      <c r="N149" s="12" t="s">
        <v>1548</v>
      </c>
      <c r="O149" s="15" t="s">
        <v>1554</v>
      </c>
      <c r="P149" s="15" t="s">
        <v>30</v>
      </c>
      <c r="Q149" s="25" t="s">
        <v>998</v>
      </c>
    </row>
    <row r="150" spans="1:17" s="6" customFormat="1" ht="20.100000000000001" customHeight="1">
      <c r="A150" s="21">
        <v>2013</v>
      </c>
      <c r="B150" s="23">
        <v>9</v>
      </c>
      <c r="C150" s="22" t="s">
        <v>82</v>
      </c>
      <c r="D150" s="12" t="s">
        <v>1564</v>
      </c>
      <c r="E150" s="11" t="s">
        <v>102</v>
      </c>
      <c r="F150" s="15">
        <v>30131514</v>
      </c>
      <c r="G150" s="12" t="s">
        <v>1551</v>
      </c>
      <c r="H150" s="12" t="s">
        <v>1565</v>
      </c>
      <c r="I150" s="13" t="s">
        <v>1566</v>
      </c>
      <c r="J150" s="13">
        <v>22</v>
      </c>
      <c r="K150" s="13" t="s">
        <v>1098</v>
      </c>
      <c r="L150" s="24">
        <v>43</v>
      </c>
      <c r="M150" s="14" t="s">
        <v>1554</v>
      </c>
      <c r="N150" s="12" t="s">
        <v>1548</v>
      </c>
      <c r="O150" s="15" t="s">
        <v>1554</v>
      </c>
      <c r="P150" s="15" t="s">
        <v>30</v>
      </c>
      <c r="Q150" s="25" t="s">
        <v>998</v>
      </c>
    </row>
    <row r="151" spans="1:17" s="6" customFormat="1" ht="20.100000000000001" customHeight="1">
      <c r="A151" s="21">
        <v>2013</v>
      </c>
      <c r="B151" s="23">
        <v>10</v>
      </c>
      <c r="C151" s="22" t="s">
        <v>82</v>
      </c>
      <c r="D151" s="12" t="s">
        <v>1567</v>
      </c>
      <c r="E151" s="11" t="s">
        <v>102</v>
      </c>
      <c r="F151" s="15">
        <v>40142109</v>
      </c>
      <c r="G151" s="12" t="s">
        <v>1559</v>
      </c>
      <c r="H151" s="12" t="s">
        <v>1568</v>
      </c>
      <c r="I151" s="13" t="s">
        <v>1566</v>
      </c>
      <c r="J151" s="13">
        <v>52</v>
      </c>
      <c r="K151" s="13" t="s">
        <v>1259</v>
      </c>
      <c r="L151" s="24">
        <v>17</v>
      </c>
      <c r="M151" s="14" t="s">
        <v>1554</v>
      </c>
      <c r="N151" s="12" t="s">
        <v>1548</v>
      </c>
      <c r="O151" s="15" t="s">
        <v>1554</v>
      </c>
      <c r="P151" s="15" t="s">
        <v>30</v>
      </c>
      <c r="Q151" s="25" t="s">
        <v>998</v>
      </c>
    </row>
    <row r="152" spans="1:17" s="6" customFormat="1" ht="20.100000000000001" customHeight="1">
      <c r="A152" s="21">
        <v>2013</v>
      </c>
      <c r="B152" s="23">
        <v>9</v>
      </c>
      <c r="C152" s="22" t="s">
        <v>28</v>
      </c>
      <c r="D152" s="12" t="s">
        <v>1569</v>
      </c>
      <c r="E152" s="11" t="s">
        <v>1544</v>
      </c>
      <c r="F152" s="15">
        <v>30102802</v>
      </c>
      <c r="G152" s="12" t="s">
        <v>1570</v>
      </c>
      <c r="H152" s="12" t="s">
        <v>1571</v>
      </c>
      <c r="I152" s="13" t="s">
        <v>1566</v>
      </c>
      <c r="J152" s="13">
        <v>21</v>
      </c>
      <c r="K152" s="13" t="s">
        <v>1259</v>
      </c>
      <c r="L152" s="24">
        <v>13</v>
      </c>
      <c r="M152" s="14" t="s">
        <v>1554</v>
      </c>
      <c r="N152" s="12" t="s">
        <v>1548</v>
      </c>
      <c r="O152" s="15" t="s">
        <v>1554</v>
      </c>
      <c r="P152" s="15" t="s">
        <v>30</v>
      </c>
      <c r="Q152" s="25" t="s">
        <v>998</v>
      </c>
    </row>
    <row r="153" spans="1:17" s="6" customFormat="1" ht="20.100000000000001" customHeight="1">
      <c r="A153" s="21">
        <v>2013</v>
      </c>
      <c r="B153" s="23">
        <v>10</v>
      </c>
      <c r="C153" s="22" t="s">
        <v>82</v>
      </c>
      <c r="D153" s="12" t="s">
        <v>1572</v>
      </c>
      <c r="E153" s="11" t="s">
        <v>102</v>
      </c>
      <c r="F153" s="15">
        <v>30111597</v>
      </c>
      <c r="G153" s="12" t="s">
        <v>1573</v>
      </c>
      <c r="H153" s="12" t="s">
        <v>1574</v>
      </c>
      <c r="I153" s="13" t="s">
        <v>1566</v>
      </c>
      <c r="J153" s="13">
        <v>297</v>
      </c>
      <c r="K153" s="13" t="s">
        <v>1575</v>
      </c>
      <c r="L153" s="24">
        <v>19</v>
      </c>
      <c r="M153" s="14" t="s">
        <v>1554</v>
      </c>
      <c r="N153" s="12" t="s">
        <v>1548</v>
      </c>
      <c r="O153" s="15" t="s">
        <v>1554</v>
      </c>
      <c r="P153" s="15" t="s">
        <v>30</v>
      </c>
      <c r="Q153" s="25" t="s">
        <v>998</v>
      </c>
    </row>
    <row r="154" spans="1:17" s="6" customFormat="1" ht="20.100000000000001" customHeight="1">
      <c r="A154" s="21">
        <v>2013</v>
      </c>
      <c r="B154" s="23">
        <v>10</v>
      </c>
      <c r="C154" s="22" t="s">
        <v>82</v>
      </c>
      <c r="D154" s="12" t="s">
        <v>1576</v>
      </c>
      <c r="E154" s="11" t="s">
        <v>102</v>
      </c>
      <c r="F154" s="15">
        <v>30111597</v>
      </c>
      <c r="G154" s="12" t="s">
        <v>1577</v>
      </c>
      <c r="H154" s="12" t="s">
        <v>1574</v>
      </c>
      <c r="I154" s="13" t="s">
        <v>1566</v>
      </c>
      <c r="J154" s="13">
        <v>1684</v>
      </c>
      <c r="K154" s="13" t="s">
        <v>1575</v>
      </c>
      <c r="L154" s="24">
        <v>119</v>
      </c>
      <c r="M154" s="14" t="s">
        <v>1554</v>
      </c>
      <c r="N154" s="12" t="s">
        <v>1548</v>
      </c>
      <c r="O154" s="15" t="s">
        <v>1554</v>
      </c>
      <c r="P154" s="15" t="s">
        <v>30</v>
      </c>
      <c r="Q154" s="25" t="s">
        <v>998</v>
      </c>
    </row>
    <row r="155" spans="1:17" s="6" customFormat="1" ht="20.100000000000001" customHeight="1">
      <c r="A155" s="21">
        <v>2013</v>
      </c>
      <c r="B155" s="23">
        <v>10</v>
      </c>
      <c r="C155" s="22" t="s">
        <v>82</v>
      </c>
      <c r="D155" s="12" t="s">
        <v>1578</v>
      </c>
      <c r="E155" s="11" t="s">
        <v>102</v>
      </c>
      <c r="F155" s="15">
        <v>40142109</v>
      </c>
      <c r="G155" s="12" t="s">
        <v>1559</v>
      </c>
      <c r="H155" s="12" t="s">
        <v>1560</v>
      </c>
      <c r="I155" s="13" t="s">
        <v>1579</v>
      </c>
      <c r="J155" s="13">
        <v>26</v>
      </c>
      <c r="K155" s="13" t="s">
        <v>1259</v>
      </c>
      <c r="L155" s="24">
        <v>4</v>
      </c>
      <c r="M155" s="14" t="s">
        <v>1554</v>
      </c>
      <c r="N155" s="12" t="s">
        <v>1548</v>
      </c>
      <c r="O155" s="15" t="s">
        <v>1554</v>
      </c>
      <c r="P155" s="15" t="s">
        <v>30</v>
      </c>
      <c r="Q155" s="25" t="s">
        <v>998</v>
      </c>
    </row>
    <row r="156" spans="1:17" s="6" customFormat="1" ht="20.100000000000001" customHeight="1">
      <c r="A156" s="21">
        <v>2013</v>
      </c>
      <c r="B156" s="23">
        <v>11</v>
      </c>
      <c r="C156" s="22" t="s">
        <v>82</v>
      </c>
      <c r="D156" s="12" t="s">
        <v>1580</v>
      </c>
      <c r="E156" s="11" t="s">
        <v>102</v>
      </c>
      <c r="F156" s="15">
        <v>30111597</v>
      </c>
      <c r="G156" s="12" t="s">
        <v>1573</v>
      </c>
      <c r="H156" s="12" t="s">
        <v>1574</v>
      </c>
      <c r="I156" s="13" t="s">
        <v>1566</v>
      </c>
      <c r="J156" s="13">
        <v>2143</v>
      </c>
      <c r="K156" s="13" t="s">
        <v>1575</v>
      </c>
      <c r="L156" s="24">
        <v>135</v>
      </c>
      <c r="M156" s="14" t="s">
        <v>1554</v>
      </c>
      <c r="N156" s="12" t="s">
        <v>1548</v>
      </c>
      <c r="O156" s="15" t="s">
        <v>1554</v>
      </c>
      <c r="P156" s="15" t="s">
        <v>30</v>
      </c>
      <c r="Q156" s="25" t="s">
        <v>998</v>
      </c>
    </row>
    <row r="157" spans="1:17" s="6" customFormat="1" ht="20.100000000000001" customHeight="1">
      <c r="A157" s="21">
        <v>2013</v>
      </c>
      <c r="B157" s="23">
        <v>11</v>
      </c>
      <c r="C157" s="22" t="s">
        <v>82</v>
      </c>
      <c r="D157" s="12" t="s">
        <v>1581</v>
      </c>
      <c r="E157" s="11" t="s">
        <v>102</v>
      </c>
      <c r="F157" s="15">
        <v>30111597</v>
      </c>
      <c r="G157" s="12" t="s">
        <v>1577</v>
      </c>
      <c r="H157" s="12" t="s">
        <v>1574</v>
      </c>
      <c r="I157" s="13" t="s">
        <v>1566</v>
      </c>
      <c r="J157" s="13">
        <v>12144</v>
      </c>
      <c r="K157" s="13" t="s">
        <v>1575</v>
      </c>
      <c r="L157" s="24">
        <v>863</v>
      </c>
      <c r="M157" s="14" t="s">
        <v>1554</v>
      </c>
      <c r="N157" s="12" t="s">
        <v>1548</v>
      </c>
      <c r="O157" s="15" t="s">
        <v>1554</v>
      </c>
      <c r="P157" s="15" t="s">
        <v>30</v>
      </c>
      <c r="Q157" s="25" t="s">
        <v>998</v>
      </c>
    </row>
    <row r="158" spans="1:17" s="6" customFormat="1" ht="20.100000000000001" customHeight="1">
      <c r="A158" s="21">
        <v>2013</v>
      </c>
      <c r="B158" s="23">
        <v>8</v>
      </c>
      <c r="C158" s="22" t="s">
        <v>28</v>
      </c>
      <c r="D158" s="12" t="s">
        <v>1582</v>
      </c>
      <c r="E158" s="11" t="s">
        <v>1009</v>
      </c>
      <c r="F158" s="15"/>
      <c r="G158" s="12" t="s">
        <v>1583</v>
      </c>
      <c r="H158" s="12"/>
      <c r="I158" s="13" t="s">
        <v>1584</v>
      </c>
      <c r="J158" s="13">
        <v>2</v>
      </c>
      <c r="K158" s="13" t="s">
        <v>1585</v>
      </c>
      <c r="L158" s="24">
        <v>70</v>
      </c>
      <c r="M158" s="14" t="s">
        <v>1554</v>
      </c>
      <c r="N158" s="12" t="s">
        <v>1586</v>
      </c>
      <c r="O158" s="15" t="s">
        <v>1587</v>
      </c>
      <c r="P158" s="15" t="s">
        <v>30</v>
      </c>
      <c r="Q158" s="25" t="s">
        <v>998</v>
      </c>
    </row>
    <row r="159" spans="1:17" s="6" customFormat="1" ht="20.100000000000001" customHeight="1">
      <c r="A159" s="21">
        <v>2013</v>
      </c>
      <c r="B159" s="23">
        <v>7</v>
      </c>
      <c r="C159" s="22" t="s">
        <v>1003</v>
      </c>
      <c r="D159" s="12" t="s">
        <v>1394</v>
      </c>
      <c r="E159" s="11" t="s">
        <v>33</v>
      </c>
      <c r="F159" s="15">
        <v>46171610</v>
      </c>
      <c r="G159" s="12" t="s">
        <v>1291</v>
      </c>
      <c r="H159" s="12"/>
      <c r="I159" s="13" t="s">
        <v>1588</v>
      </c>
      <c r="J159" s="13">
        <v>2</v>
      </c>
      <c r="K159" s="13" t="s">
        <v>1037</v>
      </c>
      <c r="L159" s="24">
        <v>80</v>
      </c>
      <c r="M159" s="14" t="s">
        <v>1589</v>
      </c>
      <c r="N159" s="12" t="s">
        <v>1590</v>
      </c>
      <c r="O159" s="15" t="s">
        <v>1591</v>
      </c>
      <c r="P159" s="15" t="s">
        <v>1028</v>
      </c>
      <c r="Q159" s="25" t="s">
        <v>998</v>
      </c>
    </row>
    <row r="160" spans="1:17" s="6" customFormat="1" ht="20.100000000000001" customHeight="1">
      <c r="A160" s="21">
        <v>2013</v>
      </c>
      <c r="B160" s="23">
        <v>7</v>
      </c>
      <c r="C160" s="22" t="s">
        <v>1003</v>
      </c>
      <c r="D160" s="12" t="s">
        <v>1592</v>
      </c>
      <c r="E160" s="11" t="s">
        <v>33</v>
      </c>
      <c r="F160" s="15">
        <v>55121903</v>
      </c>
      <c r="G160" s="12" t="s">
        <v>1460</v>
      </c>
      <c r="H160" s="12"/>
      <c r="I160" s="13" t="s">
        <v>1593</v>
      </c>
      <c r="J160" s="13">
        <v>2</v>
      </c>
      <c r="K160" s="13" t="s">
        <v>1037</v>
      </c>
      <c r="L160" s="24">
        <v>253</v>
      </c>
      <c r="M160" s="14" t="s">
        <v>1589</v>
      </c>
      <c r="N160" s="12" t="s">
        <v>1590</v>
      </c>
      <c r="O160" s="15" t="s">
        <v>1591</v>
      </c>
      <c r="P160" s="15" t="s">
        <v>1028</v>
      </c>
      <c r="Q160" s="25" t="s">
        <v>998</v>
      </c>
    </row>
    <row r="161" spans="1:17" s="6" customFormat="1" ht="20.100000000000001" customHeight="1">
      <c r="A161" s="21">
        <v>2013</v>
      </c>
      <c r="B161" s="23">
        <v>7</v>
      </c>
      <c r="C161" s="22" t="s">
        <v>1003</v>
      </c>
      <c r="D161" s="12" t="s">
        <v>1594</v>
      </c>
      <c r="E161" s="11" t="s">
        <v>33</v>
      </c>
      <c r="F161" s="15">
        <v>43211501</v>
      </c>
      <c r="G161" s="12" t="s">
        <v>1595</v>
      </c>
      <c r="H161" s="12"/>
      <c r="I161" s="13" t="s">
        <v>1596</v>
      </c>
      <c r="J161" s="13">
        <v>1</v>
      </c>
      <c r="K161" s="13" t="s">
        <v>1103</v>
      </c>
      <c r="L161" s="24">
        <v>215</v>
      </c>
      <c r="M161" s="14" t="s">
        <v>1589</v>
      </c>
      <c r="N161" s="12" t="s">
        <v>1590</v>
      </c>
      <c r="O161" s="15" t="s">
        <v>1591</v>
      </c>
      <c r="P161" s="15" t="s">
        <v>1028</v>
      </c>
      <c r="Q161" s="25" t="s">
        <v>998</v>
      </c>
    </row>
    <row r="162" spans="1:17" s="6" customFormat="1" ht="20.100000000000001" customHeight="1">
      <c r="A162" s="21">
        <v>2013</v>
      </c>
      <c r="B162" s="23">
        <v>7</v>
      </c>
      <c r="C162" s="22" t="s">
        <v>1003</v>
      </c>
      <c r="D162" s="12" t="s">
        <v>1376</v>
      </c>
      <c r="E162" s="11" t="s">
        <v>33</v>
      </c>
      <c r="F162" s="15">
        <v>41111511</v>
      </c>
      <c r="G162" s="12" t="s">
        <v>1377</v>
      </c>
      <c r="H162" s="12"/>
      <c r="I162" s="13" t="s">
        <v>1597</v>
      </c>
      <c r="J162" s="13">
        <v>13</v>
      </c>
      <c r="K162" s="13" t="s">
        <v>1037</v>
      </c>
      <c r="L162" s="24">
        <v>363</v>
      </c>
      <c r="M162" s="14" t="s">
        <v>1589</v>
      </c>
      <c r="N162" s="12" t="s">
        <v>1590</v>
      </c>
      <c r="O162" s="15" t="s">
        <v>1591</v>
      </c>
      <c r="P162" s="15" t="s">
        <v>1028</v>
      </c>
      <c r="Q162" s="25" t="s">
        <v>998</v>
      </c>
    </row>
    <row r="163" spans="1:17" s="6" customFormat="1" ht="20.100000000000001" customHeight="1">
      <c r="A163" s="21">
        <v>2013</v>
      </c>
      <c r="B163" s="23">
        <v>9</v>
      </c>
      <c r="C163" s="22" t="s">
        <v>1003</v>
      </c>
      <c r="D163" s="12" t="s">
        <v>1598</v>
      </c>
      <c r="E163" s="11" t="s">
        <v>1241</v>
      </c>
      <c r="F163" s="15"/>
      <c r="G163" s="12" t="s">
        <v>1270</v>
      </c>
      <c r="H163" s="12"/>
      <c r="I163" s="13" t="s">
        <v>1474</v>
      </c>
      <c r="J163" s="13">
        <v>300</v>
      </c>
      <c r="K163" s="13" t="s">
        <v>1204</v>
      </c>
      <c r="L163" s="24">
        <v>36</v>
      </c>
      <c r="M163" s="14" t="s">
        <v>1599</v>
      </c>
      <c r="N163" s="12" t="s">
        <v>1600</v>
      </c>
      <c r="O163" s="15" t="s">
        <v>1601</v>
      </c>
      <c r="P163" s="15" t="s">
        <v>1602</v>
      </c>
      <c r="Q163" s="25" t="s">
        <v>998</v>
      </c>
    </row>
    <row r="164" spans="1:17" s="6" customFormat="1" ht="20.100000000000001" customHeight="1">
      <c r="A164" s="21">
        <v>2013</v>
      </c>
      <c r="B164" s="23">
        <v>9</v>
      </c>
      <c r="C164" s="22" t="s">
        <v>1003</v>
      </c>
      <c r="D164" s="12" t="s">
        <v>1411</v>
      </c>
      <c r="E164" s="11" t="s">
        <v>1241</v>
      </c>
      <c r="F164" s="15"/>
      <c r="G164" s="12" t="s">
        <v>1603</v>
      </c>
      <c r="H164" s="12"/>
      <c r="I164" s="13" t="s">
        <v>1604</v>
      </c>
      <c r="J164" s="13">
        <v>300</v>
      </c>
      <c r="K164" s="13" t="s">
        <v>1204</v>
      </c>
      <c r="L164" s="24">
        <v>30</v>
      </c>
      <c r="M164" s="14" t="s">
        <v>1605</v>
      </c>
      <c r="N164" s="12" t="s">
        <v>1606</v>
      </c>
      <c r="O164" s="15" t="s">
        <v>1607</v>
      </c>
      <c r="P164" s="15" t="s">
        <v>1028</v>
      </c>
      <c r="Q164" s="25" t="s">
        <v>998</v>
      </c>
    </row>
    <row r="165" spans="1:17" s="6" customFormat="1" ht="20.100000000000001" customHeight="1">
      <c r="A165" s="21">
        <v>2013</v>
      </c>
      <c r="B165" s="23">
        <v>10</v>
      </c>
      <c r="C165" s="22" t="s">
        <v>28</v>
      </c>
      <c r="D165" s="12" t="s">
        <v>1608</v>
      </c>
      <c r="E165" s="11" t="s">
        <v>83</v>
      </c>
      <c r="F165" s="15"/>
      <c r="G165" s="12" t="s">
        <v>1474</v>
      </c>
      <c r="H165" s="12" t="s">
        <v>1101</v>
      </c>
      <c r="I165" s="13" t="s">
        <v>1327</v>
      </c>
      <c r="J165" s="13">
        <v>400</v>
      </c>
      <c r="K165" s="13" t="s">
        <v>1204</v>
      </c>
      <c r="L165" s="24">
        <v>40</v>
      </c>
      <c r="M165" s="14" t="s">
        <v>1609</v>
      </c>
      <c r="N165" s="12" t="s">
        <v>1610</v>
      </c>
      <c r="O165" s="15" t="s">
        <v>1611</v>
      </c>
      <c r="P165" s="15" t="s">
        <v>30</v>
      </c>
      <c r="Q165" s="25" t="s">
        <v>998</v>
      </c>
    </row>
    <row r="166" spans="1:17" s="6" customFormat="1" ht="20.100000000000001" customHeight="1">
      <c r="A166" s="21">
        <v>2013</v>
      </c>
      <c r="B166" s="23">
        <v>11</v>
      </c>
      <c r="C166" s="22" t="s">
        <v>28</v>
      </c>
      <c r="D166" s="12" t="s">
        <v>1612</v>
      </c>
      <c r="E166" s="11" t="s">
        <v>83</v>
      </c>
      <c r="F166" s="15">
        <v>22462974</v>
      </c>
      <c r="G166" s="12" t="s">
        <v>1242</v>
      </c>
      <c r="H166" s="12" t="s">
        <v>1243</v>
      </c>
      <c r="I166" s="13" t="s">
        <v>1469</v>
      </c>
      <c r="J166" s="13">
        <v>190000</v>
      </c>
      <c r="K166" s="13" t="s">
        <v>1162</v>
      </c>
      <c r="L166" s="24">
        <v>323</v>
      </c>
      <c r="M166" s="14" t="s">
        <v>1609</v>
      </c>
      <c r="N166" s="12" t="s">
        <v>1613</v>
      </c>
      <c r="O166" s="15" t="s">
        <v>1614</v>
      </c>
      <c r="P166" s="15" t="s">
        <v>30</v>
      </c>
      <c r="Q166" s="25" t="s">
        <v>998</v>
      </c>
    </row>
    <row r="167" spans="1:17" s="6" customFormat="1" ht="20.100000000000001" customHeight="1">
      <c r="A167" s="45">
        <v>2013</v>
      </c>
      <c r="B167" s="46">
        <v>12</v>
      </c>
      <c r="C167" s="47" t="s">
        <v>1003</v>
      </c>
      <c r="D167" s="48" t="s">
        <v>1615</v>
      </c>
      <c r="E167" s="49" t="s">
        <v>33</v>
      </c>
      <c r="F167" s="50">
        <v>22462974</v>
      </c>
      <c r="G167" s="48" t="s">
        <v>1242</v>
      </c>
      <c r="H167" s="48" t="s">
        <v>1243</v>
      </c>
      <c r="I167" s="51" t="s">
        <v>1616</v>
      </c>
      <c r="J167" s="51">
        <v>175000</v>
      </c>
      <c r="K167" s="51" t="s">
        <v>1162</v>
      </c>
      <c r="L167" s="52">
        <v>310</v>
      </c>
      <c r="M167" s="53" t="s">
        <v>1617</v>
      </c>
      <c r="N167" s="48" t="s">
        <v>1618</v>
      </c>
      <c r="O167" s="50" t="s">
        <v>1619</v>
      </c>
      <c r="P167" s="50" t="s">
        <v>1028</v>
      </c>
      <c r="Q167" s="54" t="s">
        <v>998</v>
      </c>
    </row>
  </sheetData>
  <autoFilter ref="A1:Q24"/>
  <phoneticPr fontId="3" type="noConversion"/>
  <dataValidations count="8">
    <dataValidation type="list" allowBlank="1" showInputMessage="1" showErrorMessage="1" sqref="WVK2:WVK11 IY2:IY11 SU2:SU11 ACQ2:ACQ11 AMM2:AMM11 AWI2:AWI11 BGE2:BGE11 BQA2:BQA11 BZW2:BZW11 CJS2:CJS11 CTO2:CTO11 DDK2:DDK11 DNG2:DNG11 DXC2:DXC11 EGY2:EGY11 EQU2:EQU11 FAQ2:FAQ11 FKM2:FKM11 FUI2:FUI11 GEE2:GEE11 GOA2:GOA11 GXW2:GXW11 HHS2:HHS11 HRO2:HRO11 IBK2:IBK11 ILG2:ILG11 IVC2:IVC11 JEY2:JEY11 JOU2:JOU11 JYQ2:JYQ11 KIM2:KIM11 KSI2:KSI11 LCE2:LCE11 LMA2:LMA11 LVW2:LVW11 MFS2:MFS11 MPO2:MPO11 MZK2:MZK11 NJG2:NJG11 NTC2:NTC11 OCY2:OCY11 OMU2:OMU11 OWQ2:OWQ11 PGM2:PGM11 PQI2:PQI11 QAE2:QAE11 QKA2:QKA11 QTW2:QTW11 RDS2:RDS11 RNO2:RNO11 RXK2:RXK11 SHG2:SHG11 SRC2:SRC11 TAY2:TAY11 TKU2:TKU11 TUQ2:TUQ11 UEM2:UEM11 UOI2:UOI11 UYE2:UYE11 VIA2:VIA11 VRW2:VRW11 WBS2:WBS11 WLO2:WLO11 WVK13:WVK17 IY13:IY17 SU13:SU17 ACQ13:ACQ17 AMM13:AMM17 AWI13:AWI17 BGE13:BGE17 BQA13:BQA17 BZW13:BZW17 CJS13:CJS17 CTO13:CTO17 DDK13:DDK17 DNG13:DNG17 DXC13:DXC17 EGY13:EGY17 EQU13:EQU17 FAQ13:FAQ17 FKM13:FKM17 FUI13:FUI17 GEE13:GEE17 GOA13:GOA17 GXW13:GXW17 HHS13:HHS17 HRO13:HRO17 IBK13:IBK17 ILG13:ILG17 IVC13:IVC17 JEY13:JEY17 JOU13:JOU17 JYQ13:JYQ17 KIM13:KIM17 KSI13:KSI17 LCE13:LCE17 LMA13:LMA17 LVW13:LVW17 MFS13:MFS17 MPO13:MPO17 MZK13:MZK17 NJG13:NJG17 NTC13:NTC17 OCY13:OCY17 OMU13:OMU17 OWQ13:OWQ17 PGM13:PGM17 PQI13:PQI17 QAE13:QAE17 QKA13:QKA17 QTW13:QTW17 RDS13:RDS17 RNO13:RNO17 RXK13:RXK17 SHG13:SHG17 SRC13:SRC17 TAY13:TAY17 TKU13:TKU17 TUQ13:TUQ17 UEM13:UEM17 UOI13:UOI17 UYE13:UYE17 VIA13:VIA17 VRW13:VRW17 WBS13:WBS17 WLO13:WLO17 C2:C17 C25:C28 IY25:IY28 SU25:SU28 ACQ25:ACQ28 AMM25:AMM28 AWI25:AWI28 BGE25:BGE28 BQA25:BQA28 BZW25:BZW28 CJS25:CJS28 CTO25:CTO28 DDK25:DDK28 DNG25:DNG28 DXC25:DXC28 EGY25:EGY28 EQU25:EQU28 FAQ25:FAQ28 FKM25:FKM28 FUI25:FUI28 GEE25:GEE28 GOA25:GOA28 GXW25:GXW28 HHS25:HHS28 HRO25:HRO28 IBK25:IBK28 ILG25:ILG28 IVC25:IVC28 JEY25:JEY28 JOU25:JOU28 JYQ25:JYQ28 KIM25:KIM28 KSI25:KSI28 LCE25:LCE28 LMA25:LMA28 LVW25:LVW28 MFS25:MFS28 MPO25:MPO28 MZK25:MZK28 NJG25:NJG28 NTC25:NTC28 OCY25:OCY28 OMU25:OMU28 OWQ25:OWQ28 PGM25:PGM28 PQI25:PQI28 QAE25:QAE28 QKA25:QKA28 QTW25:QTW28 RDS25:RDS28 RNO25:RNO28 RXK25:RXK28 SHG25:SHG28 SRC25:SRC28 TAY25:TAY28 TKU25:TKU28 TUQ25:TUQ28 UEM25:UEM28 UOI25:UOI28 UYE25:UYE28 VIA25:VIA28 VRW25:VRW28 WBS25:WBS28 WLO25:WLO28 WVK25:WVK28 C21:C23 IY21:IY23 SU21:SU23 ACQ21:ACQ23 AMM21:AMM23 AWI21:AWI23 BGE21:BGE23 BQA21:BQA23 BZW21:BZW23 CJS21:CJS23 CTO21:CTO23 DDK21:DDK23 DNG21:DNG23 DXC21:DXC23 EGY21:EGY23 EQU21:EQU23 FAQ21:FAQ23 FKM21:FKM23 FUI21:FUI23 GEE21:GEE23 GOA21:GOA23 GXW21:GXW23 HHS21:HHS23 HRO21:HRO23 IBK21:IBK23 ILG21:ILG23 IVC21:IVC23 JEY21:JEY23 JOU21:JOU23 JYQ21:JYQ23 KIM21:KIM23 KSI21:KSI23 LCE21:LCE23 LMA21:LMA23 LVW21:LVW23 MFS21:MFS23 MPO21:MPO23 MZK21:MZK23 NJG21:NJG23 NTC21:NTC23 OCY21:OCY23 OMU21:OMU23 OWQ21:OWQ23 PGM21:PGM23 PQI21:PQI23 QAE21:QAE23 QKA21:QKA23 QTW21:QTW23 RDS21:RDS23 RNO21:RNO23 RXK21:RXK23 SHG21:SHG23 SRC21:SRC23 TAY21:TAY23 TKU21:TKU23 TUQ21:TUQ23 UEM21:UEM23 UOI21:UOI23 UYE21:UYE23 VIA21:VIA23 VRW21:VRW23 WBS21:WBS23 WLO21:WLO23 WVK21:WVK23 C30:C31 IY30:IY31 SU30:SU31 ACQ30:ACQ31 AMM30:AMM31 AWI30:AWI31 BGE30:BGE31 BQA30:BQA31 BZW30:BZW31 CJS30:CJS31 CTO30:CTO31 DDK30:DDK31 DNG30:DNG31 DXC30:DXC31 EGY30:EGY31 EQU30:EQU31 FAQ30:FAQ31 FKM30:FKM31 FUI30:FUI31 GEE30:GEE31 GOA30:GOA31 GXW30:GXW31 HHS30:HHS31 HRO30:HRO31 IBK30:IBK31 ILG30:ILG31 IVC30:IVC31 JEY30:JEY31 JOU30:JOU31 JYQ30:JYQ31 KIM30:KIM31 KSI30:KSI31 LCE30:LCE31 LMA30:LMA31 LVW30:LVW31 MFS30:MFS31 MPO30:MPO31 MZK30:MZK31 NJG30:NJG31 NTC30:NTC31 OCY30:OCY31 OMU30:OMU31 OWQ30:OWQ31 PGM30:PGM31 PQI30:PQI31 QAE30:QAE31 QKA30:QKA31 QTW30:QTW31 RDS30:RDS31 RNO30:RNO31 RXK30:RXK31 SHG30:SHG31 SRC30:SRC31 TAY30:TAY31 TKU30:TKU31 TUQ30:TUQ31 UEM30:UEM31 UOI30:UOI31 UYE30:UYE31 VIA30:VIA31 VRW30:VRW31 WBS30:WBS31 WLO30:WLO31 WVK30:WVK31 C33:C92 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IY45:IY48 SU45:SU48 ACQ45:ACQ48 AMM45:AMM48 AWI45:AWI48 BGE45:BGE48 BQA45:BQA48 BZW45:BZW48 CJS45:CJS48 CTO45:CTO48 DDK45:DDK48 DNG45:DNG48 DXC45:DXC48 EGY45:EGY48 EQU45:EQU48 FAQ45:FAQ48 FKM45:FKM48 FUI45:FUI48 GEE45:GEE48 GOA45:GOA48 GXW45:GXW48 HHS45:HHS48 HRO45:HRO48 IBK45:IBK48 ILG45:ILG48 IVC45:IVC48 JEY45:JEY48 JOU45:JOU48 JYQ45:JYQ48 KIM45:KIM48 KSI45:KSI48 LCE45:LCE48 LMA45:LMA48 LVW45:LVW48 MFS45:MFS48 MPO45:MPO48 MZK45:MZK48 NJG45:NJG48 NTC45:NTC48 OCY45:OCY48 OMU45:OMU48 OWQ45:OWQ48 PGM45:PGM48 PQI45:PQI48 QAE45:QAE48 QKA45:QKA48 QTW45:QTW48 RDS45:RDS48 RNO45:RNO48 RXK45:RXK48 SHG45:SHG48 SRC45:SRC48 TAY45:TAY48 TKU45:TKU48 TUQ45:TUQ48 UEM45:UEM48 UOI45:UOI48 UYE45:UYE48 VIA45:VIA48 VRW45:VRW48 WBS45:WBS48 WLO45:WLO48 WVK45:WVK48 IY74:IY92 SU74:SU92 ACQ74:ACQ92 AMM74:AMM92 AWI74:AWI92 BGE74:BGE92 BQA74:BQA92 BZW74:BZW92 CJS74:CJS92 CTO74:CTO92 DDK74:DDK92 DNG74:DNG92 DXC74:DXC92 EGY74:EGY92 EQU74:EQU92 FAQ74:FAQ92 FKM74:FKM92 FUI74:FUI92 GEE74:GEE92 GOA74:GOA92 GXW74:GXW92 HHS74:HHS92 HRO74:HRO92 IBK74:IBK92 ILG74:ILG92 IVC74:IVC92 JEY74:JEY92 JOU74:JOU92 JYQ74:JYQ92 KIM74:KIM92 KSI74:KSI92 LCE74:LCE92 LMA74:LMA92 LVW74:LVW92 MFS74:MFS92 MPO74:MPO92 MZK74:MZK92 NJG74:NJG92 NTC74:NTC92 OCY74:OCY92 OMU74:OMU92 OWQ74:OWQ92 PGM74:PGM92 PQI74:PQI92 QAE74:QAE92 QKA74:QKA92 QTW74:QTW92 RDS74:RDS92 RNO74:RNO92 RXK74:RXK92 SHG74:SHG92 SRC74:SRC92 TAY74:TAY92 TKU74:TKU92 TUQ74:TUQ92 UEM74:UEM92 UOI74:UOI92 UYE74:UYE92 VIA74:VIA92 VRW74:VRW92 WBS74:WBS92 WLO74:WLO92 WVK74:WVK92 C100:C136 IY100:IY136 SU100:SU136 ACQ100:ACQ136 AMM100:AMM136 AWI100:AWI136 BGE100:BGE136 BQA100:BQA136 BZW100:BZW136 CJS100:CJS136 CTO100:CTO136 DDK100:DDK136 DNG100:DNG136 DXC100:DXC136 EGY100:EGY136 EQU100:EQU136 FAQ100:FAQ136 FKM100:FKM136 FUI100:FUI136 GEE100:GEE136 GOA100:GOA136 GXW100:GXW136 HHS100:HHS136 HRO100:HRO136 IBK100:IBK136 ILG100:ILG136 IVC100:IVC136 JEY100:JEY136 JOU100:JOU136 JYQ100:JYQ136 KIM100:KIM136 KSI100:KSI136 LCE100:LCE136 LMA100:LMA136 LVW100:LVW136 MFS100:MFS136 MPO100:MPO136 MZK100:MZK136 NJG100:NJG136 NTC100:NTC136 OCY100:OCY136 OMU100:OMU136 OWQ100:OWQ136 PGM100:PGM136 PQI100:PQI136 QAE100:QAE136 QKA100:QKA136 QTW100:QTW136 RDS100:RDS136 RNO100:RNO136 RXK100:RXK136 SHG100:SHG136 SRC100:SRC136 TAY100:TAY136 TKU100:TKU136 TUQ100:TUQ136 UEM100:UEM136 UOI100:UOI136 UYE100:UYE136 VIA100:VIA136 VRW100:VRW136 WBS100:WBS136 WLO100:WLO136 WVK100:WVK136 C94:C96 IY94:IY96 SU94:SU96 ACQ94:ACQ96 AMM94:AMM96 AWI94:AWI96 BGE94:BGE96 BQA94:BQA96 BZW94:BZW96 CJS94:CJS96 CTO94:CTO96 DDK94:DDK96 DNG94:DNG96 DXC94:DXC96 EGY94:EGY96 EQU94:EQU96 FAQ94:FAQ96 FKM94:FKM96 FUI94:FUI96 GEE94:GEE96 GOA94:GOA96 GXW94:GXW96 HHS94:HHS96 HRO94:HRO96 IBK94:IBK96 ILG94:ILG96 IVC94:IVC96 JEY94:JEY96 JOU94:JOU96 JYQ94:JYQ96 KIM94:KIM96 KSI94:KSI96 LCE94:LCE96 LMA94:LMA96 LVW94:LVW96 MFS94:MFS96 MPO94:MPO96 MZK94:MZK96 NJG94:NJG96 NTC94:NTC96 OCY94:OCY96 OMU94:OMU96 OWQ94:OWQ96 PGM94:PGM96 PQI94:PQI96 QAE94:QAE96 QKA94:QKA96 QTW94:QTW96 RDS94:RDS96 RNO94:RNO96 RXK94:RXK96 SHG94:SHG96 SRC94:SRC96 TAY94:TAY96 TKU94:TKU96 TUQ94:TUQ96 UEM94:UEM96 UOI94:UOI96 UYE94:UYE96 VIA94:VIA96 VRW94:VRW96 WBS94:WBS96 WLO94:WLO96 WVK94:WVK96 C138:C167 IY138:IY167 SU138:SU167 ACQ138:ACQ167 AMM138:AMM167 AWI138:AWI167 BGE138:BGE167 BQA138:BQA167 BZW138:BZW167 CJS138:CJS167 CTO138:CTO167 DDK138:DDK167 DNG138:DNG167 DXC138:DXC167 EGY138:EGY167 EQU138:EQU167 FAQ138:FAQ167 FKM138:FKM167 FUI138:FUI167 GEE138:GEE167 GOA138:GOA167 GXW138:GXW167 HHS138:HHS167 HRO138:HRO167 IBK138:IBK167 ILG138:ILG167 IVC138:IVC167 JEY138:JEY167 JOU138:JOU167 JYQ138:JYQ167 KIM138:KIM167 KSI138:KSI167 LCE138:LCE167 LMA138:LMA167 LVW138:LVW167 MFS138:MFS167 MPO138:MPO167 MZK138:MZK167 NJG138:NJG167 NTC138:NTC167 OCY138:OCY167 OMU138:OMU167 OWQ138:OWQ167 PGM138:PGM167 PQI138:PQI167 QAE138:QAE167 QKA138:QKA167 QTW138:QTW167 RDS138:RDS167 RNO138:RNO167 RXK138:RXK167 SHG138:SHG167 SRC138:SRC167 TAY138:TAY167 TKU138:TKU167 TUQ138:TUQ167 UEM138:UEM167 UOI138:UOI167 UYE138:UYE167 VIA138:VIA167 VRW138:VRW167 WBS138:WBS167 WLO138:WLO167 WVK138:WVK167">
      <formula1>"자체조달,중앙조달"</formula1>
    </dataValidation>
    <dataValidation type="list" allowBlank="1" showInputMessage="1" showErrorMessage="1" sqref="B13:B136 WVJ2:WVJ11 B2:B11 IX2:IX11 ST2:ST11 ACP2:ACP11 AML2:AML11 AWH2:AWH11 BGD2:BGD11 BPZ2:BPZ11 BZV2:BZV11 CJR2:CJR11 CTN2:CTN11 DDJ2:DDJ11 DNF2:DNF11 DXB2:DXB11 EGX2:EGX11 EQT2:EQT11 FAP2:FAP11 FKL2:FKL11 FUH2:FUH11 GED2:GED11 GNZ2:GNZ11 GXV2:GXV11 HHR2:HHR11 HRN2:HRN11 IBJ2:IBJ11 ILF2:ILF11 IVB2:IVB11 JEX2:JEX11 JOT2:JOT11 JYP2:JYP11 KIL2:KIL11 KSH2:KSH11 LCD2:LCD11 LLZ2:LLZ11 LVV2:LVV11 MFR2:MFR11 MPN2:MPN11 MZJ2:MZJ11 NJF2:NJF11 NTB2:NTB11 OCX2:OCX11 OMT2:OMT11 OWP2:OWP11 PGL2:PGL11 PQH2:PQH11 QAD2:QAD11 QJZ2:QJZ11 QTV2:QTV11 RDR2:RDR11 RNN2:RNN11 RXJ2:RXJ11 SHF2:SHF11 SRB2:SRB11 TAX2:TAX11 TKT2:TKT11 TUP2:TUP11 UEL2:UEL11 UOH2:UOH11 UYD2:UYD11 VHZ2:VHZ11 VRV2:VRV11 WBR2:WBR11 WLN2:WLN11 WVJ13:WVJ35 IX13:IX35 ST13:ST35 ACP13:ACP35 AML13:AML35 AWH13:AWH35 BGD13:BGD35 BPZ13:BPZ35 BZV13:BZV35 CJR13:CJR35 CTN13:CTN35 DDJ13:DDJ35 DNF13:DNF35 DXB13:DXB35 EGX13:EGX35 EQT13:EQT35 FAP13:FAP35 FKL13:FKL35 FUH13:FUH35 GED13:GED35 GNZ13:GNZ35 GXV13:GXV35 HHR13:HHR35 HRN13:HRN35 IBJ13:IBJ35 ILF13:ILF35 IVB13:IVB35 JEX13:JEX35 JOT13:JOT35 JYP13:JYP35 KIL13:KIL35 KSH13:KSH35 LCD13:LCD35 LLZ13:LLZ35 LVV13:LVV35 MFR13:MFR35 MPN13:MPN35 MZJ13:MZJ35 NJF13:NJF35 NTB13:NTB35 OCX13:OCX35 OMT13:OMT35 OWP13:OWP35 PGL13:PGL35 PQH13:PQH35 QAD13:QAD35 QJZ13:QJZ35 QTV13:QTV35 RDR13:RDR35 RNN13:RNN35 RXJ13:RXJ35 SHF13:SHF35 SRB13:SRB35 TAX13:TAX35 TKT13:TKT35 TUP13:TUP35 UEL13:UEL35 UOH13:UOH35 UYD13:UYD35 VHZ13:VHZ35 VRV13:VRV35 WBR13:WBR35 WLN13:WLN35 IX45:IX48 ST45:ST48 ACP45:ACP48 AML45:AML48 AWH45:AWH48 BGD45:BGD48 BPZ45:BPZ48 BZV45:BZV48 CJR45:CJR48 CTN45:CTN48 DDJ45:DDJ48 DNF45:DNF48 DXB45:DXB48 EGX45:EGX48 EQT45:EQT48 FAP45:FAP48 FKL45:FKL48 FUH45:FUH48 GED45:GED48 GNZ45:GNZ48 GXV45:GXV48 HHR45:HHR48 HRN45:HRN48 IBJ45:IBJ48 ILF45:ILF48 IVB45:IVB48 JEX45:JEX48 JOT45:JOT48 JYP45:JYP48 KIL45:KIL48 KSH45:KSH48 LCD45:LCD48 LLZ45:LLZ48 LVV45:LVV48 MFR45:MFR48 MPN45:MPN48 MZJ45:MZJ48 NJF45:NJF48 NTB45:NTB48 OCX45:OCX48 OMT45:OMT48 OWP45:OWP48 PGL45:PGL48 PQH45:PQH48 QAD45:QAD48 QJZ45:QJZ48 QTV45:QTV48 RDR45:RDR48 RNN45:RNN48 RXJ45:RXJ48 SHF45:SHF48 SRB45:SRB48 TAX45:TAX48 TKT45:TKT48 TUP45:TUP48 UEL45:UEL48 UOH45:UOH48 UYD45:UYD48 VHZ45:VHZ48 VRV45:VRV48 WBR45:WBR48 WLN45:WLN48 WVJ45:WVJ48 IX74:IX136 ST74:ST136 ACP74:ACP136 AML74:AML136 AWH74:AWH136 BGD74:BGD136 BPZ74:BPZ136 BZV74:BZV136 CJR74:CJR136 CTN74:CTN136 DDJ74:DDJ136 DNF74:DNF136 DXB74:DXB136 EGX74:EGX136 EQT74:EQT136 FAP74:FAP136 FKL74:FKL136 FUH74:FUH136 GED74:GED136 GNZ74:GNZ136 GXV74:GXV136 HHR74:HHR136 HRN74:HRN136 IBJ74:IBJ136 ILF74:ILF136 IVB74:IVB136 JEX74:JEX136 JOT74:JOT136 JYP74:JYP136 KIL74:KIL136 KSH74:KSH136 LCD74:LCD136 LLZ74:LLZ136 LVV74:LVV136 MFR74:MFR136 MPN74:MPN136 MZJ74:MZJ136 NJF74:NJF136 NTB74:NTB136 OCX74:OCX136 OMT74:OMT136 OWP74:OWP136 PGL74:PGL136 PQH74:PQH136 QAD74:QAD136 QJZ74:QJZ136 QTV74:QTV136 RDR74:RDR136 RNN74:RNN136 RXJ74:RXJ136 SHF74:SHF136 SRB74:SRB136 TAX74:TAX136 TKT74:TKT136 TUP74:TUP136 UEL74:UEL136 UOH74:UOH136 UYD74:UYD136 VHZ74:VHZ136 VRV74:VRV136 WBR74:WBR136 WLN74:WLN136 WVJ74:WVJ136 B138:B158 IX138:IX158 ST138:ST158 ACP138:ACP158 AML138:AML158 AWH138:AWH158 BGD138:BGD158 BPZ138:BPZ158 BZV138:BZV158 CJR138:CJR158 CTN138:CTN158 DDJ138:DDJ158 DNF138:DNF158 DXB138:DXB158 EGX138:EGX158 EQT138:EQT158 FAP138:FAP158 FKL138:FKL158 FUH138:FUH158 GED138:GED158 GNZ138:GNZ158 GXV138:GXV158 HHR138:HHR158 HRN138:HRN158 IBJ138:IBJ158 ILF138:ILF158 IVB138:IVB158 JEX138:JEX158 JOT138:JOT158 JYP138:JYP158 KIL138:KIL158 KSH138:KSH158 LCD138:LCD158 LLZ138:LLZ158 LVV138:LVV158 MFR138:MFR158 MPN138:MPN158 MZJ138:MZJ158 NJF138:NJF158 NTB138:NTB158 OCX138:OCX158 OMT138:OMT158 OWP138:OWP158 PGL138:PGL158 PQH138:PQH158 QAD138:QAD158 QJZ138:QJZ158 QTV138:QTV158 RDR138:RDR158 RNN138:RNN158 RXJ138:RXJ158 SHF138:SHF158 SRB138:SRB158 TAX138:TAX158 TKT138:TKT158 TUP138:TUP158 UEL138:UEL158 UOH138:UOH158 UYD138:UYD158 VHZ138:VHZ158 VRV138:VRV158 WBR138:WBR158 WLN138:WLN158 WVJ138:WVJ158 B163:B167 IX163:IX167 ST163:ST167 ACP163:ACP167 AML163:AML167 AWH163:AWH167 BGD163:BGD167 BPZ163:BPZ167 BZV163:BZV167 CJR163:CJR167 CTN163:CTN167 DDJ163:DDJ167 DNF163:DNF167 DXB163:DXB167 EGX163:EGX167 EQT163:EQT167 FAP163:FAP167 FKL163:FKL167 FUH163:FUH167 GED163:GED167 GNZ163:GNZ167 GXV163:GXV167 HHR163:HHR167 HRN163:HRN167 IBJ163:IBJ167 ILF163:ILF167 IVB163:IVB167 JEX163:JEX167 JOT163:JOT167 JYP163:JYP167 KIL163:KIL167 KSH163:KSH167 LCD163:LCD167 LLZ163:LLZ167 LVV163:LVV167 MFR163:MFR167 MPN163:MPN167 MZJ163:MZJ167 NJF163:NJF167 NTB163:NTB167 OCX163:OCX167 OMT163:OMT167 OWP163:OWP167 PGL163:PGL167 PQH163:PQH167 QAD163:QAD167 QJZ163:QJZ167 QTV163:QTV167 RDR163:RDR167 RNN163:RNN167 RXJ163:RXJ167 SHF163:SHF167 SRB163:SRB167 TAX163:TAX167 TKT163:TKT167 TUP163:TUP167 UEL163:UEL167 UOH163:UOH167 UYD163:UYD167 VHZ163:VHZ167 VRV163:VRV167 WBR163:WBR167 WLN163:WLN167 WVJ163:WVJ167">
      <formula1>"01,02,03,04,05,06,07,08,09,10,11,12"</formula1>
    </dataValidation>
    <dataValidation type="list" allowBlank="1" showInputMessage="1" showErrorMessage="1" sqref="P13:P92 WVX2:WVX11 P2:P11 JL2:JL11 TH2:TH11 ADD2:ADD11 AMZ2:AMZ11 AWV2:AWV11 BGR2:BGR11 BQN2:BQN11 CAJ2:CAJ11 CKF2:CKF11 CUB2:CUB11 DDX2:DDX11 DNT2:DNT11 DXP2:DXP11 EHL2:EHL11 ERH2:ERH11 FBD2:FBD11 FKZ2:FKZ11 FUV2:FUV11 GER2:GER11 GON2:GON11 GYJ2:GYJ11 HIF2:HIF11 HSB2:HSB11 IBX2:IBX11 ILT2:ILT11 IVP2:IVP11 JFL2:JFL11 JPH2:JPH11 JZD2:JZD11 KIZ2:KIZ11 KSV2:KSV11 LCR2:LCR11 LMN2:LMN11 LWJ2:LWJ11 MGF2:MGF11 MQB2:MQB11 MZX2:MZX11 NJT2:NJT11 NTP2:NTP11 ODL2:ODL11 ONH2:ONH11 OXD2:OXD11 PGZ2:PGZ11 PQV2:PQV11 QAR2:QAR11 QKN2:QKN11 QUJ2:QUJ11 REF2:REF11 ROB2:ROB11 RXX2:RXX11 SHT2:SHT11 SRP2:SRP11 TBL2:TBL11 TLH2:TLH11 TVD2:TVD11 UEZ2:UEZ11 UOV2:UOV11 UYR2:UYR11 VIN2:VIN11 VSJ2:VSJ11 WCF2:WCF11 WMB2:WMB11 WVX13:WVX35 JL13:JL35 TH13:TH35 ADD13:ADD35 AMZ13:AMZ35 AWV13:AWV35 BGR13:BGR35 BQN13:BQN35 CAJ13:CAJ35 CKF13:CKF35 CUB13:CUB35 DDX13:DDX35 DNT13:DNT35 DXP13:DXP35 EHL13:EHL35 ERH13:ERH35 FBD13:FBD35 FKZ13:FKZ35 FUV13:FUV35 GER13:GER35 GON13:GON35 GYJ13:GYJ35 HIF13:HIF35 HSB13:HSB35 IBX13:IBX35 ILT13:ILT35 IVP13:IVP35 JFL13:JFL35 JPH13:JPH35 JZD13:JZD35 KIZ13:KIZ35 KSV13:KSV35 LCR13:LCR35 LMN13:LMN35 LWJ13:LWJ35 MGF13:MGF35 MQB13:MQB35 MZX13:MZX35 NJT13:NJT35 NTP13:NTP35 ODL13:ODL35 ONH13:ONH35 OXD13:OXD35 PGZ13:PGZ35 PQV13:PQV35 QAR13:QAR35 QKN13:QKN35 QUJ13:QUJ35 REF13:REF35 ROB13:ROB35 RXX13:RXX35 SHT13:SHT35 SRP13:SRP35 TBL13:TBL35 TLH13:TLH35 TVD13:TVD35 UEZ13:UEZ35 UOV13:UOV35 UYR13:UYR35 VIN13:VIN35 VSJ13:VSJ35 WCF13:WCF35 WMB13:WMB35 JL45:JL48 TH45:TH48 ADD45:ADD48 AMZ45:AMZ48 AWV45:AWV48 BGR45:BGR48 BQN45:BQN48 CAJ45:CAJ48 CKF45:CKF48 CUB45:CUB48 DDX45:DDX48 DNT45:DNT48 DXP45:DXP48 EHL45:EHL48 ERH45:ERH48 FBD45:FBD48 FKZ45:FKZ48 FUV45:FUV48 GER45:GER48 GON45:GON48 GYJ45:GYJ48 HIF45:HIF48 HSB45:HSB48 IBX45:IBX48 ILT45:ILT48 IVP45:IVP48 JFL45:JFL48 JPH45:JPH48 JZD45:JZD48 KIZ45:KIZ48 KSV45:KSV48 LCR45:LCR48 LMN45:LMN48 LWJ45:LWJ48 MGF45:MGF48 MQB45:MQB48 MZX45:MZX48 NJT45:NJT48 NTP45:NTP48 ODL45:ODL48 ONH45:ONH48 OXD45:OXD48 PGZ45:PGZ48 PQV45:PQV48 QAR45:QAR48 QKN45:QKN48 QUJ45:QUJ48 REF45:REF48 ROB45:ROB48 RXX45:RXX48 SHT45:SHT48 SRP45:SRP48 TBL45:TBL48 TLH45:TLH48 TVD45:TVD48 UEZ45:UEZ48 UOV45:UOV48 UYR45:UYR48 VIN45:VIN48 VSJ45:VSJ48 WCF45:WCF48 WMB45:WMB48 WVX45:WVX48 JL74:JL92 TH74:TH92 ADD74:ADD92 AMZ74:AMZ92 AWV74:AWV92 BGR74:BGR92 BQN74:BQN92 CAJ74:CAJ92 CKF74:CKF92 CUB74:CUB92 DDX74:DDX92 DNT74:DNT92 DXP74:DXP92 EHL74:EHL92 ERH74:ERH92 FBD74:FBD92 FKZ74:FKZ92 FUV74:FUV92 GER74:GER92 GON74:GON92 GYJ74:GYJ92 HIF74:HIF92 HSB74:HSB92 IBX74:IBX92 ILT74:ILT92 IVP74:IVP92 JFL74:JFL92 JPH74:JPH92 JZD74:JZD92 KIZ74:KIZ92 KSV74:KSV92 LCR74:LCR92 LMN74:LMN92 LWJ74:LWJ92 MGF74:MGF92 MQB74:MQB92 MZX74:MZX92 NJT74:NJT92 NTP74:NTP92 ODL74:ODL92 ONH74:ONH92 OXD74:OXD92 PGZ74:PGZ92 PQV74:PQV92 QAR74:QAR92 QKN74:QKN92 QUJ74:QUJ92 REF74:REF92 ROB74:ROB92 RXX74:RXX92 SHT74:SHT92 SRP74:SRP92 TBL74:TBL92 TLH74:TLH92 TVD74:TVD92 UEZ74:UEZ92 UOV74:UOV92 UYR74:UYR92 VIN74:VIN92 VSJ74:VSJ92 WCF74:WCF92 WMB74:WMB92 WVX74:WVX92 P94:P136 JL94:JL136 TH94:TH136 ADD94:ADD136 AMZ94:AMZ136 AWV94:AWV136 BGR94:BGR136 BQN94:BQN136 CAJ94:CAJ136 CKF94:CKF136 CUB94:CUB136 DDX94:DDX136 DNT94:DNT136 DXP94:DXP136 EHL94:EHL136 ERH94:ERH136 FBD94:FBD136 FKZ94:FKZ136 FUV94:FUV136 GER94:GER136 GON94:GON136 GYJ94:GYJ136 HIF94:HIF136 HSB94:HSB136 IBX94:IBX136 ILT94:ILT136 IVP94:IVP136 JFL94:JFL136 JPH94:JPH136 JZD94:JZD136 KIZ94:KIZ136 KSV94:KSV136 LCR94:LCR136 LMN94:LMN136 LWJ94:LWJ136 MGF94:MGF136 MQB94:MQB136 MZX94:MZX136 NJT94:NJT136 NTP94:NTP136 ODL94:ODL136 ONH94:ONH136 OXD94:OXD136 PGZ94:PGZ136 PQV94:PQV136 QAR94:QAR136 QKN94:QKN136 QUJ94:QUJ136 REF94:REF136 ROB94:ROB136 RXX94:RXX136 SHT94:SHT136 SRP94:SRP136 TBL94:TBL136 TLH94:TLH136 TVD94:TVD136 UEZ94:UEZ136 UOV94:UOV136 UYR94:UYR136 VIN94:VIN136 VSJ94:VSJ136 WCF94:WCF136 WMB94:WMB136 WVX94:WVX136 P138:P167 JL138:JL167 TH138:TH167 ADD138:ADD167 AMZ138:AMZ167 AWV138:AWV167 BGR138:BGR167 BQN138:BQN167 CAJ138:CAJ167 CKF138:CKF167 CUB138:CUB167 DDX138:DDX167 DNT138:DNT167 DXP138:DXP167 EHL138:EHL167 ERH138:ERH167 FBD138:FBD167 FKZ138:FKZ167 FUV138:FUV167 GER138:GER167 GON138:GON167 GYJ138:GYJ167 HIF138:HIF167 HSB138:HSB167 IBX138:IBX167 ILT138:ILT167 IVP138:IVP167 JFL138:JFL167 JPH138:JPH167 JZD138:JZD167 KIZ138:KIZ167 KSV138:KSV167 LCR138:LCR167 LMN138:LMN167 LWJ138:LWJ167 MGF138:MGF167 MQB138:MQB167 MZX138:MZX167 NJT138:NJT167 NTP138:NTP167 ODL138:ODL167 ONH138:ONH167 OXD138:OXD167 PGZ138:PGZ167 PQV138:PQV167 QAR138:QAR167 QKN138:QKN167 QUJ138:QUJ167 REF138:REF167 ROB138:ROB167 RXX138:RXX167 SHT138:SHT167 SRP138:SRP167 TBL138:TBL167 TLH138:TLH167 TVD138:TVD167 UEZ138:UEZ167 UOV138:UOV167 UYR138:UYR167 VIN138:VIN167 VSJ138:VSJ167 WCF138:WCF167 WMB138:WMB167 WVX138:WVX167">
      <formula1>"협정,비협정"</formula1>
    </dataValidation>
    <dataValidation type="list" allowBlank="1" showInputMessage="1" showErrorMessage="1" sqref="WVM2:WVM11 JA2:JA11 SW2:SW11 ACS2:ACS11 AMO2:AMO11 AWK2:AWK11 BGG2:BGG11 BQC2:BQC11 BZY2:BZY11 CJU2:CJU11 CTQ2:CTQ11 DDM2:DDM11 DNI2:DNI11 DXE2:DXE11 EHA2:EHA11 EQW2:EQW11 FAS2:FAS11 FKO2:FKO11 FUK2:FUK11 GEG2:GEG11 GOC2:GOC11 GXY2:GXY11 HHU2:HHU11 HRQ2:HRQ11 IBM2:IBM11 ILI2:ILI11 IVE2:IVE11 JFA2:JFA11 JOW2:JOW11 JYS2:JYS11 KIO2:KIO11 KSK2:KSK11 LCG2:LCG11 LMC2:LMC11 LVY2:LVY11 MFU2:MFU11 MPQ2:MPQ11 MZM2:MZM11 NJI2:NJI11 NTE2:NTE11 ODA2:ODA11 OMW2:OMW11 OWS2:OWS11 PGO2:PGO11 PQK2:PQK11 QAG2:QAG11 QKC2:QKC11 QTY2:QTY11 RDU2:RDU11 RNQ2:RNQ11 RXM2:RXM11 SHI2:SHI11 SRE2:SRE11 TBA2:TBA11 TKW2:TKW11 TUS2:TUS11 UEO2:UEO11 UOK2:UOK11 UYG2:UYG11 VIC2:VIC11 VRY2:VRY11 WBU2:WBU11 WLQ2:WLQ11 WVM13:WVM35 JA13:JA35 SW13:SW35 ACS13:ACS35 AMO13:AMO35 AWK13:AWK35 BGG13:BGG35 BQC13:BQC35 BZY13:BZY35 CJU13:CJU35 CTQ13:CTQ35 DDM13:DDM35 DNI13:DNI35 DXE13:DXE35 EHA13:EHA35 EQW13:EQW35 FAS13:FAS35 FKO13:FKO35 FUK13:FUK35 GEG13:GEG35 GOC13:GOC35 GXY13:GXY35 HHU13:HHU35 HRQ13:HRQ35 IBM13:IBM35 ILI13:ILI35 IVE13:IVE35 JFA13:JFA35 JOW13:JOW35 JYS13:JYS35 KIO13:KIO35 KSK13:KSK35 LCG13:LCG35 LMC13:LMC35 LVY13:LVY35 MFU13:MFU35 MPQ13:MPQ35 MZM13:MZM35 NJI13:NJI35 NTE13:NTE35 ODA13:ODA35 OMW13:OMW35 OWS13:OWS35 PGO13:PGO35 PQK13:PQK35 QAG13:QAG35 QKC13:QKC35 QTY13:QTY35 RDU13:RDU35 RNQ13:RNQ35 RXM13:RXM35 SHI13:SHI35 SRE13:SRE35 TBA13:TBA35 TKW13:TKW35 TUS13:TUS35 UEO13:UEO35 UOK13:UOK35 UYG13:UYG35 VIC13:VIC35 VRY13:VRY35 WBU13:WBU35 WLQ13:WLQ35 E2:E92 JA45:JA48 SW45:SW48 ACS45:ACS48 AMO45:AMO48 AWK45:AWK48 BGG45:BGG48 BQC45:BQC48 BZY45:BZY48 CJU45:CJU48 CTQ45:CTQ48 DDM45:DDM48 DNI45:DNI48 DXE45:DXE48 EHA45:EHA48 EQW45:EQW48 FAS45:FAS48 FKO45:FKO48 FUK45:FUK48 GEG45:GEG48 GOC45:GOC48 GXY45:GXY48 HHU45:HHU48 HRQ45:HRQ48 IBM45:IBM48 ILI45:ILI48 IVE45:IVE48 JFA45:JFA48 JOW45:JOW48 JYS45:JYS48 KIO45:KIO48 KSK45:KSK48 LCG45:LCG48 LMC45:LMC48 LVY45:LVY48 MFU45:MFU48 MPQ45:MPQ48 MZM45:MZM48 NJI45:NJI48 NTE45:NTE48 ODA45:ODA48 OMW45:OMW48 OWS45:OWS48 PGO45:PGO48 PQK45:PQK48 QAG45:QAG48 QKC45:QKC48 QTY45:QTY48 RDU45:RDU48 RNQ45:RNQ48 RXM45:RXM48 SHI45:SHI48 SRE45:SRE48 TBA45:TBA48 TKW45:TKW48 TUS45:TUS48 UEO45:UEO48 UOK45:UOK48 UYG45:UYG48 VIC45:VIC48 VRY45:VRY48 WBU45:WBU48 WLQ45:WLQ48 WVM45:WVM48 JA74:JA92 SW74:SW92 ACS74:ACS92 AMO74:AMO92 AWK74:AWK92 BGG74:BGG92 BQC74:BQC92 BZY74:BZY92 CJU74:CJU92 CTQ74:CTQ92 DDM74:DDM92 DNI74:DNI92 DXE74:DXE92 EHA74:EHA92 EQW74:EQW92 FAS74:FAS92 FKO74:FKO92 FUK74:FUK92 GEG74:GEG92 GOC74:GOC92 GXY74:GXY92 HHU74:HHU92 HRQ74:HRQ92 IBM74:IBM92 ILI74:ILI92 IVE74:IVE92 JFA74:JFA92 JOW74:JOW92 JYS74:JYS92 KIO74:KIO92 KSK74:KSK92 LCG74:LCG92 LMC74:LMC92 LVY74:LVY92 MFU74:MFU92 MPQ74:MPQ92 MZM74:MZM92 NJI74:NJI92 NTE74:NTE92 ODA74:ODA92 OMW74:OMW92 OWS74:OWS92 PGO74:PGO92 PQK74:PQK92 QAG74:QAG92 QKC74:QKC92 QTY74:QTY92 RDU74:RDU92 RNQ74:RNQ92 RXM74:RXM92 SHI74:SHI92 SRE74:SRE92 TBA74:TBA92 TKW74:TKW92 TUS74:TUS92 UEO74:UEO92 UOK74:UOK92 UYG74:UYG92 VIC74:VIC92 VRY74:VRY92 WBU74:WBU92 WLQ74:WLQ92 WVM74:WVM92 E94:E110 JA94:JA110 SW94:SW110 ACS94:ACS110 AMO94:AMO110 AWK94:AWK110 BGG94:BGG110 BQC94:BQC110 BZY94:BZY110 CJU94:CJU110 CTQ94:CTQ110 DDM94:DDM110 DNI94:DNI110 DXE94:DXE110 EHA94:EHA110 EQW94:EQW110 FAS94:FAS110 FKO94:FKO110 FUK94:FUK110 GEG94:GEG110 GOC94:GOC110 GXY94:GXY110 HHU94:HHU110 HRQ94:HRQ110 IBM94:IBM110 ILI94:ILI110 IVE94:IVE110 JFA94:JFA110 JOW94:JOW110 JYS94:JYS110 KIO94:KIO110 KSK94:KSK110 LCG94:LCG110 LMC94:LMC110 LVY94:LVY110 MFU94:MFU110 MPQ94:MPQ110 MZM94:MZM110 NJI94:NJI110 NTE94:NTE110 ODA94:ODA110 OMW94:OMW110 OWS94:OWS110 PGO94:PGO110 PQK94:PQK110 QAG94:QAG110 QKC94:QKC110 QTY94:QTY110 RDU94:RDU110 RNQ94:RNQ110 RXM94:RXM110 SHI94:SHI110 SRE94:SRE110 TBA94:TBA110 TKW94:TKW110 TUS94:TUS110 UEO94:UEO110 UOK94:UOK110 UYG94:UYG110 VIC94:VIC110 VRY94:VRY110 WBU94:WBU110 WLQ94:WLQ110 WVM94:WVM110 E112:E124 JA112:JA124 SW112:SW124 ACS112:ACS124 AMO112:AMO124 AWK112:AWK124 BGG112:BGG124 BQC112:BQC124 BZY112:BZY124 CJU112:CJU124 CTQ112:CTQ124 DDM112:DDM124 DNI112:DNI124 DXE112:DXE124 EHA112:EHA124 EQW112:EQW124 FAS112:FAS124 FKO112:FKO124 FUK112:FUK124 GEG112:GEG124 GOC112:GOC124 GXY112:GXY124 HHU112:HHU124 HRQ112:HRQ124 IBM112:IBM124 ILI112:ILI124 IVE112:IVE124 JFA112:JFA124 JOW112:JOW124 JYS112:JYS124 KIO112:KIO124 KSK112:KSK124 LCG112:LCG124 LMC112:LMC124 LVY112:LVY124 MFU112:MFU124 MPQ112:MPQ124 MZM112:MZM124 NJI112:NJI124 NTE112:NTE124 ODA112:ODA124 OMW112:OMW124 OWS112:OWS124 PGO112:PGO124 PQK112:PQK124 QAG112:QAG124 QKC112:QKC124 QTY112:QTY124 RDU112:RDU124 RNQ112:RNQ124 RXM112:RXM124 SHI112:SHI124 SRE112:SRE124 TBA112:TBA124 TKW112:TKW124 TUS112:TUS124 UEO112:UEO124 UOK112:UOK124 UYG112:UYG124 VIC112:VIC124 VRY112:VRY124 WBU112:WBU124 WLQ112:WLQ124 WVM112:WVM124 E126:E144 JA126:JA144 SW126:SW144 ACS126:ACS144 AMO126:AMO144 AWK126:AWK144 BGG126:BGG144 BQC126:BQC144 BZY126:BZY144 CJU126:CJU144 CTQ126:CTQ144 DDM126:DDM144 DNI126:DNI144 DXE126:DXE144 EHA126:EHA144 EQW126:EQW144 FAS126:FAS144 FKO126:FKO144 FUK126:FUK144 GEG126:GEG144 GOC126:GOC144 GXY126:GXY144 HHU126:HHU144 HRQ126:HRQ144 IBM126:IBM144 ILI126:ILI144 IVE126:IVE144 JFA126:JFA144 JOW126:JOW144 JYS126:JYS144 KIO126:KIO144 KSK126:KSK144 LCG126:LCG144 LMC126:LMC144 LVY126:LVY144 MFU126:MFU144 MPQ126:MPQ144 MZM126:MZM144 NJI126:NJI144 NTE126:NTE144 ODA126:ODA144 OMW126:OMW144 OWS126:OWS144 PGO126:PGO144 PQK126:PQK144 QAG126:QAG144 QKC126:QKC144 QTY126:QTY144 RDU126:RDU144 RNQ126:RNQ144 RXM126:RXM144 SHI126:SHI144 SRE126:SRE144 TBA126:TBA144 TKW126:TKW144 TUS126:TUS144 UEO126:UEO144 UOK126:UOK144 UYG126:UYG144 VIC126:VIC144 VRY126:VRY144 WBU126:WBU144 WLQ126:WLQ144 WVM126:WVM144 E153:E157 JA153:JA157 SW153:SW157 ACS153:ACS157 AMO153:AMO157 AWK153:AWK157 BGG153:BGG157 BQC153:BQC157 BZY153:BZY157 CJU153:CJU157 CTQ153:CTQ157 DDM153:DDM157 DNI153:DNI157 DXE153:DXE157 EHA153:EHA157 EQW153:EQW157 FAS153:FAS157 FKO153:FKO157 FUK153:FUK157 GEG153:GEG157 GOC153:GOC157 GXY153:GXY157 HHU153:HHU157 HRQ153:HRQ157 IBM153:IBM157 ILI153:ILI157 IVE153:IVE157 JFA153:JFA157 JOW153:JOW157 JYS153:JYS157 KIO153:KIO157 KSK153:KSK157 LCG153:LCG157 LMC153:LMC157 LVY153:LVY157 MFU153:MFU157 MPQ153:MPQ157 MZM153:MZM157 NJI153:NJI157 NTE153:NTE157 ODA153:ODA157 OMW153:OMW157 OWS153:OWS157 PGO153:PGO157 PQK153:PQK157 QAG153:QAG157 QKC153:QKC157 QTY153:QTY157 RDU153:RDU157 RNQ153:RNQ157 RXM153:RXM157 SHI153:SHI157 SRE153:SRE157 TBA153:TBA157 TKW153:TKW157 TUS153:TUS157 UEO153:UEO157 UOK153:UOK157 UYG153:UYG157 VIC153:VIC157 VRY153:VRY157 WBU153:WBU157 WLQ153:WLQ157 WVM153:WVM157 E146:E151 JA146:JA151 SW146:SW151 ACS146:ACS151 AMO146:AMO151 AWK146:AWK151 BGG146:BGG151 BQC146:BQC151 BZY146:BZY151 CJU146:CJU151 CTQ146:CTQ151 DDM146:DDM151 DNI146:DNI151 DXE146:DXE151 EHA146:EHA151 EQW146:EQW151 FAS146:FAS151 FKO146:FKO151 FUK146:FUK151 GEG146:GEG151 GOC146:GOC151 GXY146:GXY151 HHU146:HHU151 HRQ146:HRQ151 IBM146:IBM151 ILI146:ILI151 IVE146:IVE151 JFA146:JFA151 JOW146:JOW151 JYS146:JYS151 KIO146:KIO151 KSK146:KSK151 LCG146:LCG151 LMC146:LMC151 LVY146:LVY151 MFU146:MFU151 MPQ146:MPQ151 MZM146:MZM151 NJI146:NJI151 NTE146:NTE151 ODA146:ODA151 OMW146:OMW151 OWS146:OWS151 PGO146:PGO151 PQK146:PQK151 QAG146:QAG151 QKC146:QKC151 QTY146:QTY151 RDU146:RDU151 RNQ146:RNQ151 RXM146:RXM151 SHI146:SHI151 SRE146:SRE151 TBA146:TBA151 TKW146:TKW151 TUS146:TUS151 UEO146:UEO151 UOK146:UOK151 UYG146:UYG151 VIC146:VIC151 VRY146:VRY151 WBU146:WBU151 WLQ146:WLQ151 WVM146:WVM151 E159:E167 JA159:JA167 SW159:SW167 ACS159:ACS167 AMO159:AMO167 AWK159:AWK167 BGG159:BGG167 BQC159:BQC167 BZY159:BZY167 CJU159:CJU167 CTQ159:CTQ167 DDM159:DDM167 DNI159:DNI167 DXE159:DXE167 EHA159:EHA167 EQW159:EQW167 FAS159:FAS167 FKO159:FKO167 FUK159:FUK167 GEG159:GEG167 GOC159:GOC167 GXY159:GXY167 HHU159:HHU167 HRQ159:HRQ167 IBM159:IBM167 ILI159:ILI167 IVE159:IVE167 JFA159:JFA167 JOW159:JOW167 JYS159:JYS167 KIO159:KIO167 KSK159:KSK167 LCG159:LCG167 LMC159:LMC167 LVY159:LVY167 MFU159:MFU167 MPQ159:MPQ167 MZM159:MZM167 NJI159:NJI167 NTE159:NTE167 ODA159:ODA167 OMW159:OMW167 OWS159:OWS167 PGO159:PGO167 PQK159:PQK167 QAG159:QAG167 QKC159:QKC167 QTY159:QTY167 RDU159:RDU167 RNQ159:RNQ167 RXM159:RXM167 SHI159:SHI167 SRE159:SRE167 TBA159:TBA167 TKW159:TKW167 TUS159:TUS167 UEO159:UEO167 UOK159:UOK167 UYG159:UYG167 VIC159:VIC167 VRY159:VRY167 WBU159:WBU167 WLQ159:WLQ167 WVM159:WVM167">
      <formula1>"일반총액,일반단가,수의단가,수의총액,해당없음"</formula1>
    </dataValidation>
    <dataValidation type="list" allowBlank="1" showInputMessage="1" showErrorMessage="1" sqref="WVY2:WVY11 JM2:JM11 TI2:TI11 ADE2:ADE11 ANA2:ANA11 AWW2:AWW11 BGS2:BGS11 BQO2:BQO11 CAK2:CAK11 CKG2:CKG11 CUC2:CUC11 DDY2:DDY11 DNU2:DNU11 DXQ2:DXQ11 EHM2:EHM11 ERI2:ERI11 FBE2:FBE11 FLA2:FLA11 FUW2:FUW11 GES2:GES11 GOO2:GOO11 GYK2:GYK11 HIG2:HIG11 HSC2:HSC11 IBY2:IBY11 ILU2:ILU11 IVQ2:IVQ11 JFM2:JFM11 JPI2:JPI11 JZE2:JZE11 KJA2:KJA11 KSW2:KSW11 LCS2:LCS11 LMO2:LMO11 LWK2:LWK11 MGG2:MGG11 MQC2:MQC11 MZY2:MZY11 NJU2:NJU11 NTQ2:NTQ11 ODM2:ODM11 ONI2:ONI11 OXE2:OXE11 PHA2:PHA11 PQW2:PQW11 QAS2:QAS11 QKO2:QKO11 QUK2:QUK11 REG2:REG11 ROC2:ROC11 RXY2:RXY11 SHU2:SHU11 SRQ2:SRQ11 TBM2:TBM11 TLI2:TLI11 TVE2:TVE11 UFA2:UFA11 UOW2:UOW11 UYS2:UYS11 VIO2:VIO11 VSK2:VSK11 WCG2:WCG11 WMC2:WMC11 WVY13:WVY35 JM13:JM35 TI13:TI35 ADE13:ADE35 ANA13:ANA35 AWW13:AWW35 BGS13:BGS35 BQO13:BQO35 CAK13:CAK35 CKG13:CKG35 CUC13:CUC35 DDY13:DDY35 DNU13:DNU35 DXQ13:DXQ35 EHM13:EHM35 ERI13:ERI35 FBE13:FBE35 FLA13:FLA35 FUW13:FUW35 GES13:GES35 GOO13:GOO35 GYK13:GYK35 HIG13:HIG35 HSC13:HSC35 IBY13:IBY35 ILU13:ILU35 IVQ13:IVQ35 JFM13:JFM35 JPI13:JPI35 JZE13:JZE35 KJA13:KJA35 KSW13:KSW35 LCS13:LCS35 LMO13:LMO35 LWK13:LWK35 MGG13:MGG35 MQC13:MQC35 MZY13:MZY35 NJU13:NJU35 NTQ13:NTQ35 ODM13:ODM35 ONI13:ONI35 OXE13:OXE35 PHA13:PHA35 PQW13:PQW35 QAS13:QAS35 QKO13:QKO35 QUK13:QUK35 REG13:REG35 ROC13:ROC35 RXY13:RXY35 SHU13:SHU35 SRQ13:SRQ35 TBM13:TBM35 TLI13:TLI35 TVE13:TVE35 UFA13:UFA35 UOW13:UOW35 UYS13:UYS35 VIO13:VIO35 VSK13:VSK35 WCG13:WCG35 WMC13:WMC35 Q2:Q92 JM45:JM48 TI45:TI48 ADE45:ADE48 ANA45:ANA48 AWW45:AWW48 BGS45:BGS48 BQO45:BQO48 CAK45:CAK48 CKG45:CKG48 CUC45:CUC48 DDY45:DDY48 DNU45:DNU48 DXQ45:DXQ48 EHM45:EHM48 ERI45:ERI48 FBE45:FBE48 FLA45:FLA48 FUW45:FUW48 GES45:GES48 GOO45:GOO48 GYK45:GYK48 HIG45:HIG48 HSC45:HSC48 IBY45:IBY48 ILU45:ILU48 IVQ45:IVQ48 JFM45:JFM48 JPI45:JPI48 JZE45:JZE48 KJA45:KJA48 KSW45:KSW48 LCS45:LCS48 LMO45:LMO48 LWK45:LWK48 MGG45:MGG48 MQC45:MQC48 MZY45:MZY48 NJU45:NJU48 NTQ45:NTQ48 ODM45:ODM48 ONI45:ONI48 OXE45:OXE48 PHA45:PHA48 PQW45:PQW48 QAS45:QAS48 QKO45:QKO48 QUK45:QUK48 REG45:REG48 ROC45:ROC48 RXY45:RXY48 SHU45:SHU48 SRQ45:SRQ48 TBM45:TBM48 TLI45:TLI48 TVE45:TVE48 UFA45:UFA48 UOW45:UOW48 UYS45:UYS48 VIO45:VIO48 VSK45:VSK48 WCG45:WCG48 WMC45:WMC48 WVY45:WVY48 JM74:JM92 TI74:TI92 ADE74:ADE92 ANA74:ANA92 AWW74:AWW92 BGS74:BGS92 BQO74:BQO92 CAK74:CAK92 CKG74:CKG92 CUC74:CUC92 DDY74:DDY92 DNU74:DNU92 DXQ74:DXQ92 EHM74:EHM92 ERI74:ERI92 FBE74:FBE92 FLA74:FLA92 FUW74:FUW92 GES74:GES92 GOO74:GOO92 GYK74:GYK92 HIG74:HIG92 HSC74:HSC92 IBY74:IBY92 ILU74:ILU92 IVQ74:IVQ92 JFM74:JFM92 JPI74:JPI92 JZE74:JZE92 KJA74:KJA92 KSW74:KSW92 LCS74:LCS92 LMO74:LMO92 LWK74:LWK92 MGG74:MGG92 MQC74:MQC92 MZY74:MZY92 NJU74:NJU92 NTQ74:NTQ92 ODM74:ODM92 ONI74:ONI92 OXE74:OXE92 PHA74:PHA92 PQW74:PQW92 QAS74:QAS92 QKO74:QKO92 QUK74:QUK92 REG74:REG92 ROC74:ROC92 RXY74:RXY92 SHU74:SHU92 SRQ74:SRQ92 TBM74:TBM92 TLI74:TLI92 TVE74:TVE92 UFA74:UFA92 UOW74:UOW92 UYS74:UYS92 VIO74:VIO92 VSK74:VSK92 WCG74:WCG92 WMC74:WMC92 WVY74:WVY92 Q94:Q136 JM94:JM136 TI94:TI136 ADE94:ADE136 ANA94:ANA136 AWW94:AWW136 BGS94:BGS136 BQO94:BQO136 CAK94:CAK136 CKG94:CKG136 CUC94:CUC136 DDY94:DDY136 DNU94:DNU136 DXQ94:DXQ136 EHM94:EHM136 ERI94:ERI136 FBE94:FBE136 FLA94:FLA136 FUW94:FUW136 GES94:GES136 GOO94:GOO136 GYK94:GYK136 HIG94:HIG136 HSC94:HSC136 IBY94:IBY136 ILU94:ILU136 IVQ94:IVQ136 JFM94:JFM136 JPI94:JPI136 JZE94:JZE136 KJA94:KJA136 KSW94:KSW136 LCS94:LCS136 LMO94:LMO136 LWK94:LWK136 MGG94:MGG136 MQC94:MQC136 MZY94:MZY136 NJU94:NJU136 NTQ94:NTQ136 ODM94:ODM136 ONI94:ONI136 OXE94:OXE136 PHA94:PHA136 PQW94:PQW136 QAS94:QAS136 QKO94:QKO136 QUK94:QUK136 REG94:REG136 ROC94:ROC136 RXY94:RXY136 SHU94:SHU136 SRQ94:SRQ136 TBM94:TBM136 TLI94:TLI136 TVE94:TVE136 UFA94:UFA136 UOW94:UOW136 UYS94:UYS136 VIO94:VIO136 VSK94:VSK136 WCG94:WCG136 WMC94:WMC136 WVY94:WVY136 Q138:Q167 JM138:JM167 TI138:TI167 ADE138:ADE167 ANA138:ANA167 AWW138:AWW167 BGS138:BGS167 BQO138:BQO167 CAK138:CAK167 CKG138:CKG167 CUC138:CUC167 DDY138:DDY167 DNU138:DNU167 DXQ138:DXQ167 EHM138:EHM167 ERI138:ERI167 FBE138:FBE167 FLA138:FLA167 FUW138:FUW167 GES138:GES167 GOO138:GOO167 GYK138:GYK167 HIG138:HIG167 HSC138:HSC167 IBY138:IBY167 ILU138:ILU167 IVQ138:IVQ167 JFM138:JFM167 JPI138:JPI167 JZE138:JZE167 KJA138:KJA167 KSW138:KSW167 LCS138:LCS167 LMO138:LMO167 LWK138:LWK167 MGG138:MGG167 MQC138:MQC167 MZY138:MZY167 NJU138:NJU167 NTQ138:NTQ167 ODM138:ODM167 ONI138:ONI167 OXE138:OXE167 PHA138:PHA167 PQW138:PQW167 QAS138:QAS167 QKO138:QKO167 QUK138:QUK167 REG138:REG167 ROC138:ROC167 RXY138:RXY167 SHU138:SHU167 SRQ138:SRQ167 TBM138:TBM167 TLI138:TLI167 TVE138:TVE167 UFA138:UFA167 UOW138:UOW167 UYS138:UYS167 VIO138:VIO167 VSK138:VSK167 WCG138:WCG167 WMC138:WMC167 WVY138:WVY167">
      <formula1>"신규"</formula1>
    </dataValidation>
    <dataValidation type="list" allowBlank="1" showInputMessage="1" showErrorMessage="1" sqref="A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formula1>"2012"</formula1>
    </dataValidation>
    <dataValidation type="list" allowBlank="1" showInputMessage="1" showErrorMessage="1"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18:C20 IY18:IY20 SU18:SU20 ACQ18:ACQ20 AMM18:AMM20 AWI18:AWI20 BGE18:BGE20 BQA18:BQA20 BZW18:BZW20 CJS18:CJS20 CTO18:CTO20 DDK18:DDK20 DNG18:DNG20 DXC18:DXC20 EGY18:EGY20 EQU18:EQU20 FAQ18:FAQ20 FKM18:FKM20 FUI18:FUI20 GEE18:GEE20 GOA18:GOA20 GXW18:GXW20 HHS18:HHS20 HRO18:HRO20 IBK18:IBK20 ILG18:ILG20 IVC18:IVC20 JEY18:JEY20 JOU18:JOU20 JYQ18:JYQ20 KIM18:KIM20 KSI18:KSI20 LCE18:LCE20 LMA18:LMA20 LVW18:LVW20 MFS18:MFS20 MPO18:MPO20 MZK18:MZK20 NJG18:NJG20 NTC18:NTC20 OCY18:OCY20 OMU18:OMU20 OWQ18:OWQ20 PGM18:PGM20 PQI18:PQI20 QAE18:QAE20 QKA18:QKA20 QTW18:QTW20 RDS18:RDS20 RNO18:RNO20 RXK18:RXK20 SHG18:SHG20 SRC18:SRC20 TAY18:TAY20 TKU18:TKU20 TUQ18:TUQ20 UEM18:UEM20 UOI18:UOI20 UYE18:UYE20 VIA18:VIA20 VRW18:VRW20 WBS18:WBS20 WLO18:WLO20 WVK18:WVK20 C97:C99 IY97:IY99 SU97:SU99 ACQ97:ACQ99 AMM97:AMM99 AWI97:AWI99 BGE97:BGE99 BQA97:BQA99 BZW97:BZW99 CJS97:CJS99 CTO97:CTO99 DDK97:DDK99 DNG97:DNG99 DXC97:DXC99 EGY97:EGY99 EQU97:EQU99 FAQ97:FAQ99 FKM97:FKM99 FUI97:FUI99 GEE97:GEE99 GOA97:GOA99 GXW97:GXW99 HHS97:HHS99 HRO97:HRO99 IBK97:IBK99 ILG97:ILG99 IVC97:IVC99 JEY97:JEY99 JOU97:JOU99 JYQ97:JYQ99 KIM97:KIM99 KSI97:KSI99 LCE97:LCE99 LMA97:LMA99 LVW97:LVW99 MFS97:MFS99 MPO97:MPO99 MZK97:MZK99 NJG97:NJG99 NTC97:NTC99 OCY97:OCY99 OMU97:OMU99 OWQ97:OWQ99 PGM97:PGM99 PQI97:PQI99 QAE97:QAE99 QKA97:QKA99 QTW97:QTW99 RDS97:RDS99 RNO97:RNO99 RXK97:RXK99 SHG97:SHG99 SRC97:SRC99 TAY97:TAY99 TKU97:TKU99 TUQ97:TUQ99 UEM97:UEM99 UOI97:UOI99 UYE97:UYE99 VIA97:VIA99 VRW97:VRW99 WBS97:WBS99 WLO97:WLO99 WVK97:WVK99 E111 JA111 SW111 ACS111 AMO111 AWK111 BGG111 BQC111 BZY111 CJU111 CTQ111 DDM111 DNI111 DXE111 EHA111 EQW111 FAS111 FKO111 FUK111 GEG111 GOC111 GXY111 HHU111 HRQ111 IBM111 ILI111 IVE111 JFA111 JOW111 JYS111 KIO111 KSK111 LCG111 LMC111 LVY111 MFU111 MPQ111 MZM111 NJI111 NTE111 ODA111 OMW111 OWS111 PGO111 PQK111 QAG111 QKC111 QTY111 RDU111 RNQ111 RXM111 SHI111 SRE111 TBA111 TKW111 TUS111 UEO111 UOK111 UYG111 VIC111 VRY111 WBU111 WLQ111 WVM111">
      <formula1>"자체조달"</formula1>
    </dataValidation>
    <dataValidation type="list" allowBlank="1" showInputMessage="1" showErrorMessage="1" sqref="A139:A143 IW139:IW143 SS139:SS143 ACO139:ACO143 AMK139:AMK143 AWG139:AWG143 BGC139:BGC143 BPY139:BPY143 BZU139:BZU143 CJQ139:CJQ143 CTM139:CTM143 DDI139:DDI143 DNE139:DNE143 DXA139:DXA143 EGW139:EGW143 EQS139:EQS143 FAO139:FAO143 FKK139:FKK143 FUG139:FUG143 GEC139:GEC143 GNY139:GNY143 GXU139:GXU143 HHQ139:HHQ143 HRM139:HRM143 IBI139:IBI143 ILE139:ILE143 IVA139:IVA143 JEW139:JEW143 JOS139:JOS143 JYO139:JYO143 KIK139:KIK143 KSG139:KSG143 LCC139:LCC143 LLY139:LLY143 LVU139:LVU143 MFQ139:MFQ143 MPM139:MPM143 MZI139:MZI143 NJE139:NJE143 NTA139:NTA143 OCW139:OCW143 OMS139:OMS143 OWO139:OWO143 PGK139:PGK143 PQG139:PQG143 QAC139:QAC143 QJY139:QJY143 QTU139:QTU143 RDQ139:RDQ143 RNM139:RNM143 RXI139:RXI143 SHE139:SHE143 SRA139:SRA143 TAW139:TAW143 TKS139:TKS143 TUO139:TUO143 UEK139:UEK143 UOG139:UOG143 UYC139:UYC143 VHY139:VHY143 VRU139:VRU143 WBQ139:WBQ143 WLM139:WLM143 WVI139:WVI143">
      <formula1>"2013"</formula1>
    </dataValidation>
  </dataValidations>
  <pageMargins left="0.2" right="0.2" top="1" bottom="1" header="0.5" footer="0.5"/>
  <pageSetup paperSize="9" scale="50" orientation="landscape" r:id="rId1"/>
  <headerFooter alignWithMargins="0">
    <oddHeader>&amp;C&amp;"HY견고딕,굵게"&amp;20&amp;A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총괄2013하반기</vt:lpstr>
      <vt:lpstr>2013 발주계획(공사)</vt:lpstr>
      <vt:lpstr>2013 발주계획(WTO)</vt:lpstr>
      <vt:lpstr>2013 발주계획(용역)</vt:lpstr>
      <vt:lpstr>2013 발주계획(구매)</vt:lpstr>
    </vt:vector>
  </TitlesOfParts>
  <Company>Samsung Electronics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john</cp:lastModifiedBy>
  <cp:lastPrinted>2013-07-10T05:05:07Z</cp:lastPrinted>
  <dcterms:created xsi:type="dcterms:W3CDTF">2010-01-26T23:12:09Z</dcterms:created>
  <dcterms:modified xsi:type="dcterms:W3CDTF">2013-07-10T05:15:00Z</dcterms:modified>
</cp:coreProperties>
</file>