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6605" windowHeight="9435"/>
  </bookViews>
  <sheets>
    <sheet name="집행계획" sheetId="5" r:id="rId1"/>
  </sheets>
  <definedNames>
    <definedName name="_xlnm._FilterDatabase" localSheetId="0" hidden="1">집행계획!$A$4:$L$122</definedName>
    <definedName name="_xlnm.Print_Titles" localSheetId="0">집행계획!$3:$4</definedName>
  </definedNames>
  <calcPr calcId="124519"/>
</workbook>
</file>

<file path=xl/calcChain.xml><?xml version="1.0" encoding="utf-8"?>
<calcChain xmlns="http://schemas.openxmlformats.org/spreadsheetml/2006/main">
  <c r="G121" i="5"/>
  <c r="G118"/>
  <c r="G116"/>
  <c r="G114"/>
  <c r="G112"/>
  <c r="G106"/>
  <c r="G103"/>
  <c r="G96"/>
  <c r="G80"/>
  <c r="G78"/>
  <c r="G74"/>
  <c r="G64"/>
  <c r="G38"/>
  <c r="G32"/>
  <c r="G30"/>
  <c r="G27"/>
  <c r="G11"/>
  <c r="G122" l="1"/>
</calcChain>
</file>

<file path=xl/sharedStrings.xml><?xml version="1.0" encoding="utf-8"?>
<sst xmlns="http://schemas.openxmlformats.org/spreadsheetml/2006/main" count="917" uniqueCount="221">
  <si>
    <t>금액</t>
    <phoneticPr fontId="2" type="noConversion"/>
  </si>
  <si>
    <t>(금액단위 : 천원)</t>
    <phoneticPr fontId="2" type="noConversion"/>
  </si>
  <si>
    <t>세부사업</t>
    <phoneticPr fontId="2" type="noConversion"/>
  </si>
  <si>
    <t>학교명</t>
    <phoneticPr fontId="2" type="noConversion"/>
  </si>
  <si>
    <t>사업명</t>
    <phoneticPr fontId="2" type="noConversion"/>
  </si>
  <si>
    <t>물량</t>
    <phoneticPr fontId="2" type="noConversion"/>
  </si>
  <si>
    <t>기설학교수용시설확충</t>
    <phoneticPr fontId="2" type="noConversion"/>
  </si>
  <si>
    <t>여천고</t>
    <phoneticPr fontId="2" type="noConversion"/>
  </si>
  <si>
    <t>교실증축</t>
    <phoneticPr fontId="2" type="noConversion"/>
  </si>
  <si>
    <t>5.5실</t>
    <phoneticPr fontId="2" type="noConversion"/>
  </si>
  <si>
    <t>삼호고</t>
    <phoneticPr fontId="2" type="noConversion"/>
  </si>
  <si>
    <t>교사개축</t>
    <phoneticPr fontId="2" type="noConversion"/>
  </si>
  <si>
    <t>기산초</t>
    <phoneticPr fontId="2" type="noConversion"/>
  </si>
  <si>
    <t>후관동(1동)</t>
    <phoneticPr fontId="2" type="noConversion"/>
  </si>
  <si>
    <t>군외중</t>
    <phoneticPr fontId="2" type="noConversion"/>
  </si>
  <si>
    <t>별관동(1동)</t>
    <phoneticPr fontId="2" type="noConversion"/>
  </si>
  <si>
    <t>교직원편의시설확충</t>
    <phoneticPr fontId="2" type="noConversion"/>
  </si>
  <si>
    <t>암태지역</t>
    <phoneticPr fontId="2" type="noConversion"/>
  </si>
  <si>
    <t>연립사택증축</t>
    <phoneticPr fontId="2" type="noConversion"/>
  </si>
  <si>
    <t>6세대</t>
    <phoneticPr fontId="2" type="noConversion"/>
  </si>
  <si>
    <t>신안지도지역</t>
    <phoneticPr fontId="2" type="noConversion"/>
  </si>
  <si>
    <t>완도신지지역</t>
    <phoneticPr fontId="2" type="noConversion"/>
  </si>
  <si>
    <t>완도약산지역</t>
    <phoneticPr fontId="2" type="noConversion"/>
  </si>
  <si>
    <t>7세대</t>
    <phoneticPr fontId="2" type="noConversion"/>
  </si>
  <si>
    <t>강진지역</t>
    <phoneticPr fontId="2" type="noConversion"/>
  </si>
  <si>
    <t>10세대</t>
    <phoneticPr fontId="2" type="noConversion"/>
  </si>
  <si>
    <t>그린스쿨</t>
    <phoneticPr fontId="2" type="noConversion"/>
  </si>
  <si>
    <t>미지정</t>
    <phoneticPr fontId="2" type="noConversion"/>
  </si>
  <si>
    <t>특성화고내실화운영</t>
    <phoneticPr fontId="2" type="noConversion"/>
  </si>
  <si>
    <t>전남기술과학고</t>
    <phoneticPr fontId="2" type="noConversion"/>
  </si>
  <si>
    <t>실습실확충</t>
    <phoneticPr fontId="2" type="noConversion"/>
  </si>
  <si>
    <t>학교급식여건개선</t>
    <phoneticPr fontId="2" type="noConversion"/>
  </si>
  <si>
    <t>급식실증축</t>
    <phoneticPr fontId="2" type="noConversion"/>
  </si>
  <si>
    <t>학교체육교육여건개선</t>
    <phoneticPr fontId="2" type="noConversion"/>
  </si>
  <si>
    <t>훈련장증축</t>
    <phoneticPr fontId="2" type="noConversion"/>
  </si>
  <si>
    <t>마이스터고기반추가시설</t>
    <phoneticPr fontId="2" type="noConversion"/>
  </si>
  <si>
    <t>전남생명과학고</t>
    <phoneticPr fontId="2" type="noConversion"/>
  </si>
  <si>
    <t>교과교실제</t>
    <phoneticPr fontId="2" type="noConversion"/>
  </si>
  <si>
    <t>공립중</t>
    <phoneticPr fontId="2" type="noConversion"/>
  </si>
  <si>
    <t>공립고</t>
    <phoneticPr fontId="2" type="noConversion"/>
  </si>
  <si>
    <t>통폐합학교운영</t>
    <phoneticPr fontId="2" type="noConversion"/>
  </si>
  <si>
    <t>다목적교실증축</t>
    <phoneticPr fontId="2" type="noConversion"/>
  </si>
  <si>
    <t>특별교실증축</t>
    <phoneticPr fontId="2" type="noConversion"/>
  </si>
  <si>
    <t>법성포초</t>
    <phoneticPr fontId="2" type="noConversion"/>
  </si>
  <si>
    <t>염산초</t>
    <phoneticPr fontId="2" type="noConversion"/>
  </si>
  <si>
    <t>잔디운동장조성</t>
    <phoneticPr fontId="2" type="noConversion"/>
  </si>
  <si>
    <t>학교신설및이설</t>
    <phoneticPr fontId="2" type="noConversion"/>
  </si>
  <si>
    <t>신대유치원</t>
    <phoneticPr fontId="2" type="noConversion"/>
  </si>
  <si>
    <t>광양유치원</t>
    <phoneticPr fontId="2" type="noConversion"/>
  </si>
  <si>
    <t>월산초</t>
    <phoneticPr fontId="2" type="noConversion"/>
  </si>
  <si>
    <t>남가초</t>
    <phoneticPr fontId="2" type="noConversion"/>
  </si>
  <si>
    <t>월산중</t>
    <phoneticPr fontId="2" type="noConversion"/>
  </si>
  <si>
    <t>승달중</t>
    <phoneticPr fontId="2" type="noConversion"/>
  </si>
  <si>
    <t>광양용강중</t>
    <phoneticPr fontId="2" type="noConversion"/>
  </si>
  <si>
    <t>서부특성화중</t>
    <phoneticPr fontId="2" type="noConversion"/>
  </si>
  <si>
    <t>중부특성화중</t>
    <phoneticPr fontId="2" type="noConversion"/>
  </si>
  <si>
    <t>웅천중</t>
    <phoneticPr fontId="2" type="noConversion"/>
  </si>
  <si>
    <t>거점고등학교운영</t>
    <phoneticPr fontId="2" type="noConversion"/>
  </si>
  <si>
    <t>나주고</t>
    <phoneticPr fontId="2" type="noConversion"/>
  </si>
  <si>
    <t>고흥고</t>
    <phoneticPr fontId="2" type="noConversion"/>
  </si>
  <si>
    <t>보성고</t>
    <phoneticPr fontId="2" type="noConversion"/>
  </si>
  <si>
    <t>벌교제일고</t>
    <phoneticPr fontId="2" type="noConversion"/>
  </si>
  <si>
    <t>해남고</t>
    <phoneticPr fontId="2" type="noConversion"/>
  </si>
  <si>
    <t>무안고</t>
    <phoneticPr fontId="2" type="noConversion"/>
  </si>
  <si>
    <t>완도고</t>
    <phoneticPr fontId="2" type="noConversion"/>
  </si>
  <si>
    <t>시설비</t>
    <phoneticPr fontId="2" type="noConversion"/>
  </si>
  <si>
    <t>감리비</t>
    <phoneticPr fontId="2" type="noConversion"/>
  </si>
  <si>
    <t>직속기관</t>
    <phoneticPr fontId="2" type="noConversion"/>
  </si>
  <si>
    <t>광양남초</t>
    <phoneticPr fontId="2" type="noConversion"/>
  </si>
  <si>
    <t>지역</t>
    <phoneticPr fontId="2" type="noConversion"/>
  </si>
  <si>
    <t>여수</t>
    <phoneticPr fontId="2" type="noConversion"/>
  </si>
  <si>
    <t>순천</t>
    <phoneticPr fontId="2" type="noConversion"/>
  </si>
  <si>
    <t>영광</t>
    <phoneticPr fontId="2" type="noConversion"/>
  </si>
  <si>
    <t>곡성</t>
    <phoneticPr fontId="2" type="noConversion"/>
  </si>
  <si>
    <t>영암</t>
    <phoneticPr fontId="2" type="noConversion"/>
  </si>
  <si>
    <t>함평</t>
    <phoneticPr fontId="2" type="noConversion"/>
  </si>
  <si>
    <t>완도</t>
    <phoneticPr fontId="2" type="noConversion"/>
  </si>
  <si>
    <t>신안</t>
    <phoneticPr fontId="2" type="noConversion"/>
  </si>
  <si>
    <t>강진</t>
    <phoneticPr fontId="2" type="noConversion"/>
  </si>
  <si>
    <t>장흥</t>
    <phoneticPr fontId="2" type="noConversion"/>
  </si>
  <si>
    <t>목포</t>
    <phoneticPr fontId="2" type="noConversion"/>
  </si>
  <si>
    <t>해남</t>
    <phoneticPr fontId="2" type="noConversion"/>
  </si>
  <si>
    <t>무안</t>
    <phoneticPr fontId="2" type="noConversion"/>
  </si>
  <si>
    <t>광양</t>
    <phoneticPr fontId="2" type="noConversion"/>
  </si>
  <si>
    <t>화순</t>
    <phoneticPr fontId="2" type="noConversion"/>
  </si>
  <si>
    <t>장성</t>
    <phoneticPr fontId="2" type="noConversion"/>
  </si>
  <si>
    <t>담양</t>
    <phoneticPr fontId="2" type="noConversion"/>
  </si>
  <si>
    <t>나주</t>
    <phoneticPr fontId="2" type="noConversion"/>
  </si>
  <si>
    <t>보성</t>
    <phoneticPr fontId="2" type="noConversion"/>
  </si>
  <si>
    <t>고흥</t>
    <phoneticPr fontId="2" type="noConversion"/>
  </si>
  <si>
    <t>1동</t>
    <phoneticPr fontId="2" type="noConversion"/>
  </si>
  <si>
    <t>4실</t>
    <phoneticPr fontId="2" type="noConversion"/>
  </si>
  <si>
    <t>나주공공도서관</t>
    <phoneticPr fontId="2" type="noConversion"/>
  </si>
  <si>
    <t>구례청사증축</t>
    <phoneticPr fontId="2" type="noConversion"/>
  </si>
  <si>
    <t>기숙형중학교</t>
    <phoneticPr fontId="2" type="noConversion"/>
  </si>
  <si>
    <t>화양중</t>
    <phoneticPr fontId="2" type="noConversion"/>
  </si>
  <si>
    <t>백암중</t>
    <phoneticPr fontId="2" type="noConversion"/>
  </si>
  <si>
    <t>복내중</t>
    <phoneticPr fontId="2" type="noConversion"/>
  </si>
  <si>
    <t>도초고</t>
    <phoneticPr fontId="2" type="noConversion"/>
  </si>
  <si>
    <t>봉황고</t>
    <phoneticPr fontId="2" type="noConversion"/>
  </si>
  <si>
    <t>4교</t>
    <phoneticPr fontId="2" type="noConversion"/>
  </si>
  <si>
    <t>담장시설</t>
    <phoneticPr fontId="2" type="noConversion"/>
  </si>
  <si>
    <t>설계비</t>
    <phoneticPr fontId="2" type="noConversion"/>
  </si>
  <si>
    <t>신설</t>
    <phoneticPr fontId="2" type="noConversion"/>
  </si>
  <si>
    <t>이설</t>
    <phoneticPr fontId="2" type="noConversion"/>
  </si>
  <si>
    <t>지역교육청시설</t>
    <phoneticPr fontId="2" type="noConversion"/>
  </si>
  <si>
    <t>구례</t>
    <phoneticPr fontId="2" type="noConversion"/>
  </si>
  <si>
    <t>직속기관관리</t>
    <phoneticPr fontId="2" type="noConversion"/>
  </si>
  <si>
    <t>증축 및 보수</t>
    <phoneticPr fontId="2" type="noConversion"/>
  </si>
  <si>
    <t>개축</t>
    <phoneticPr fontId="2" type="noConversion"/>
  </si>
  <si>
    <t>여수전자화학고</t>
    <phoneticPr fontId="2" type="noConversion"/>
  </si>
  <si>
    <t>1동</t>
  </si>
  <si>
    <t>한국항만물류고</t>
    <phoneticPr fontId="2" type="noConversion"/>
  </si>
  <si>
    <t>완도수산고</t>
    <phoneticPr fontId="2" type="noConversion"/>
  </si>
  <si>
    <t>1식</t>
  </si>
  <si>
    <t>1식</t>
    <phoneticPr fontId="2" type="noConversion"/>
  </si>
  <si>
    <t>대덕종고</t>
    <phoneticPr fontId="2" type="noConversion"/>
  </si>
  <si>
    <t>공산중</t>
    <phoneticPr fontId="2" type="noConversion"/>
  </si>
  <si>
    <t>운동장트랙시설</t>
    <phoneticPr fontId="2" type="noConversion"/>
  </si>
  <si>
    <t>마이스터고기반시설</t>
    <phoneticPr fontId="2" type="noConversion"/>
  </si>
  <si>
    <t>여수고</t>
    <phoneticPr fontId="2" type="noConversion"/>
  </si>
  <si>
    <t>남악초</t>
  </si>
  <si>
    <t>도원초</t>
  </si>
  <si>
    <t>성산초</t>
  </si>
  <si>
    <t>목포한빛초</t>
  </si>
  <si>
    <t>목포연산초</t>
  </si>
  <si>
    <t>목포남초</t>
  </si>
  <si>
    <t>동면초</t>
  </si>
  <si>
    <t>의신초</t>
  </si>
  <si>
    <t>과역중</t>
  </si>
  <si>
    <t>지명중</t>
  </si>
  <si>
    <t>암태중</t>
  </si>
  <si>
    <t>흑산중</t>
  </si>
  <si>
    <t>진도</t>
    <phoneticPr fontId="2" type="noConversion"/>
  </si>
  <si>
    <t>조도초</t>
    <phoneticPr fontId="2" type="noConversion"/>
  </si>
  <si>
    <t>문수초</t>
  </si>
  <si>
    <t>진남초</t>
  </si>
  <si>
    <t>인안초</t>
  </si>
  <si>
    <t>황전초</t>
  </si>
  <si>
    <t>남평중</t>
  </si>
  <si>
    <t>세풍초</t>
  </si>
  <si>
    <t>수북중</t>
  </si>
  <si>
    <t>다향고</t>
  </si>
  <si>
    <t>부산초</t>
  </si>
  <si>
    <t>다목적교실시설</t>
    <phoneticPr fontId="2" type="noConversion"/>
  </si>
  <si>
    <t>나주상고</t>
    <phoneticPr fontId="2" type="noConversion"/>
  </si>
  <si>
    <t>전남조리과학고</t>
    <phoneticPr fontId="2" type="noConversion"/>
  </si>
  <si>
    <t>기숙사(생활관)시설</t>
    <phoneticPr fontId="2" type="noConversion"/>
  </si>
  <si>
    <t>기숙사증축</t>
    <phoneticPr fontId="2" type="noConversion"/>
  </si>
  <si>
    <t>나주영재교육원</t>
    <phoneticPr fontId="2" type="noConversion"/>
  </si>
  <si>
    <t>증축</t>
    <phoneticPr fontId="2" type="noConversion"/>
  </si>
  <si>
    <t>강진영재교육원</t>
    <phoneticPr fontId="2" type="noConversion"/>
  </si>
  <si>
    <t>예산과목</t>
    <phoneticPr fontId="2" type="noConversion"/>
  </si>
  <si>
    <t>1교</t>
    <phoneticPr fontId="2" type="noConversion"/>
  </si>
  <si>
    <t>설계용역</t>
    <phoneticPr fontId="2" type="noConversion"/>
  </si>
  <si>
    <t>시설공사</t>
    <phoneticPr fontId="2" type="noConversion"/>
  </si>
  <si>
    <t>발주시기(건축기준)</t>
    <phoneticPr fontId="2" type="noConversion"/>
  </si>
  <si>
    <t>3월</t>
    <phoneticPr fontId="2" type="noConversion"/>
  </si>
  <si>
    <t>7월</t>
    <phoneticPr fontId="2" type="noConversion"/>
  </si>
  <si>
    <t>담당</t>
    <phoneticPr fontId="2" type="noConversion"/>
  </si>
  <si>
    <t>담당자</t>
    <phoneticPr fontId="2" type="noConversion"/>
  </si>
  <si>
    <t>설계2팀</t>
    <phoneticPr fontId="2" type="noConversion"/>
  </si>
  <si>
    <t>감리용역(소방,전기 등)</t>
    <phoneticPr fontId="2" type="noConversion"/>
  </si>
  <si>
    <t>설계1팀</t>
    <phoneticPr fontId="2" type="noConversion"/>
  </si>
  <si>
    <t>김훤</t>
    <phoneticPr fontId="2" type="noConversion"/>
  </si>
  <si>
    <t>1월</t>
    <phoneticPr fontId="2" type="noConversion"/>
  </si>
  <si>
    <t>홍정수</t>
    <phoneticPr fontId="2" type="noConversion"/>
  </si>
  <si>
    <t>6월</t>
    <phoneticPr fontId="2" type="noConversion"/>
  </si>
  <si>
    <t>박준수</t>
    <phoneticPr fontId="2" type="noConversion"/>
  </si>
  <si>
    <t>완료</t>
    <phoneticPr fontId="2" type="noConversion"/>
  </si>
  <si>
    <t>김인수</t>
    <phoneticPr fontId="2" type="noConversion"/>
  </si>
  <si>
    <t>4월</t>
    <phoneticPr fontId="2" type="noConversion"/>
  </si>
  <si>
    <t>5월</t>
    <phoneticPr fontId="2" type="noConversion"/>
  </si>
  <si>
    <t>윤현섭</t>
    <phoneticPr fontId="2" type="noConversion"/>
  </si>
  <si>
    <t>김형열</t>
    <phoneticPr fontId="2" type="noConversion"/>
  </si>
  <si>
    <t>2월</t>
    <phoneticPr fontId="2" type="noConversion"/>
  </si>
  <si>
    <t>김종수</t>
    <phoneticPr fontId="2" type="noConversion"/>
  </si>
  <si>
    <t>9월</t>
    <phoneticPr fontId="2" type="noConversion"/>
  </si>
  <si>
    <t>10월</t>
    <phoneticPr fontId="2" type="noConversion"/>
  </si>
  <si>
    <t>설계2팀</t>
  </si>
  <si>
    <t>설계2팀</t>
    <phoneticPr fontId="2" type="noConversion"/>
  </si>
  <si>
    <t>조경회</t>
    <phoneticPr fontId="2" type="noConversion"/>
  </si>
  <si>
    <t>4월</t>
    <phoneticPr fontId="2" type="noConversion"/>
  </si>
  <si>
    <t>1월</t>
  </si>
  <si>
    <t>1월</t>
    <phoneticPr fontId="2" type="noConversion"/>
  </si>
  <si>
    <t>김제영</t>
    <phoneticPr fontId="2" type="noConversion"/>
  </si>
  <si>
    <t>김용관</t>
    <phoneticPr fontId="2" type="noConversion"/>
  </si>
  <si>
    <t>5월</t>
    <phoneticPr fontId="2" type="noConversion"/>
  </si>
  <si>
    <t>조경회</t>
    <phoneticPr fontId="2" type="noConversion"/>
  </si>
  <si>
    <t>김서영</t>
    <phoneticPr fontId="2" type="noConversion"/>
  </si>
  <si>
    <t>6월</t>
  </si>
  <si>
    <t>6월</t>
    <phoneticPr fontId="2" type="noConversion"/>
  </si>
  <si>
    <t>문현희</t>
    <phoneticPr fontId="2" type="noConversion"/>
  </si>
  <si>
    <t>3월</t>
    <phoneticPr fontId="2" type="noConversion"/>
  </si>
  <si>
    <t>김희철</t>
    <phoneticPr fontId="2" type="noConversion"/>
  </si>
  <si>
    <t>김현성</t>
  </si>
  <si>
    <t>김현성</t>
    <phoneticPr fontId="2" type="noConversion"/>
  </si>
  <si>
    <t>1월</t>
    <phoneticPr fontId="2" type="noConversion"/>
  </si>
  <si>
    <t>6월</t>
    <phoneticPr fontId="2" type="noConversion"/>
  </si>
  <si>
    <t>설계3팀</t>
  </si>
  <si>
    <t>설계3팀</t>
    <phoneticPr fontId="2" type="noConversion"/>
  </si>
  <si>
    <t>이승은</t>
    <phoneticPr fontId="2" type="noConversion"/>
  </si>
  <si>
    <t>7월</t>
    <phoneticPr fontId="2" type="noConversion"/>
  </si>
  <si>
    <t>10월</t>
    <phoneticPr fontId="2" type="noConversion"/>
  </si>
  <si>
    <t>설계2팀</t>
    <phoneticPr fontId="2" type="noConversion"/>
  </si>
  <si>
    <t>설계2팀</t>
    <phoneticPr fontId="2" type="noConversion"/>
  </si>
  <si>
    <t>설계1팀</t>
  </si>
  <si>
    <t>설계1팀</t>
    <phoneticPr fontId="2" type="noConversion"/>
  </si>
  <si>
    <t>김기율</t>
    <phoneticPr fontId="2" type="noConversion"/>
  </si>
  <si>
    <t>심주엽</t>
    <phoneticPr fontId="2" type="noConversion"/>
  </si>
  <si>
    <t>재배정</t>
    <phoneticPr fontId="2" type="noConversion"/>
  </si>
  <si>
    <t>1월완료예정</t>
    <phoneticPr fontId="2" type="noConversion"/>
  </si>
  <si>
    <t>2월완료예정</t>
    <phoneticPr fontId="2" type="noConversion"/>
  </si>
  <si>
    <t>3월완료예정</t>
    <phoneticPr fontId="2" type="noConversion"/>
  </si>
  <si>
    <t>4월완료예정</t>
    <phoneticPr fontId="2" type="noConversion"/>
  </si>
  <si>
    <t>여수청</t>
    <phoneticPr fontId="2" type="noConversion"/>
  </si>
  <si>
    <t>1월</t>
    <phoneticPr fontId="2" type="noConversion"/>
  </si>
  <si>
    <t>4월</t>
    <phoneticPr fontId="2" type="noConversion"/>
  </si>
  <si>
    <t>소계</t>
    <phoneticPr fontId="2" type="noConversion"/>
  </si>
  <si>
    <t>강진청</t>
    <phoneticPr fontId="2" type="noConversion"/>
  </si>
  <si>
    <t>2013년도 교특회계 세출예산 시설사업 집행계획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</si>
</sst>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shrinkToFit="1"/>
    </xf>
    <xf numFmtId="41" fontId="4" fillId="0" borderId="1" xfId="1" applyFont="1" applyBorder="1" applyAlignment="1">
      <alignment horizontal="center" vertical="center" shrinkToFit="1"/>
    </xf>
    <xf numFmtId="41" fontId="0" fillId="0" borderId="1" xfId="1" applyFont="1" applyBorder="1" applyAlignment="1">
      <alignment vertical="center" shrinkToFit="1"/>
    </xf>
    <xf numFmtId="41" fontId="4" fillId="0" borderId="1" xfId="1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41" fontId="0" fillId="0" borderId="1" xfId="1" applyFont="1" applyFill="1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41" fontId="4" fillId="0" borderId="1" xfId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1" fontId="4" fillId="0" borderId="1" xfId="1" applyFont="1" applyBorder="1" applyAlignment="1">
      <alignment horizontal="left" vertical="center" shrinkToFit="1"/>
    </xf>
    <xf numFmtId="0" fontId="5" fillId="0" borderId="1" xfId="2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0" fillId="2" borderId="3" xfId="1" applyFont="1" applyFill="1" applyBorder="1" applyAlignment="1">
      <alignment horizontal="center" vertical="center" shrinkToFit="1"/>
    </xf>
    <xf numFmtId="41" fontId="4" fillId="2" borderId="9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3" borderId="1" xfId="0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3" borderId="1" xfId="2" applyFont="1" applyFill="1" applyBorder="1" applyAlignment="1">
      <alignment horizontal="center" vertical="center" shrinkToFit="1"/>
    </xf>
    <xf numFmtId="41" fontId="4" fillId="3" borderId="1" xfId="1" applyFont="1" applyFill="1" applyBorder="1" applyAlignment="1">
      <alignment horizontal="left" vertical="center" shrinkToFit="1"/>
    </xf>
    <xf numFmtId="41" fontId="0" fillId="3" borderId="1" xfId="1" applyFont="1" applyFill="1" applyBorder="1" applyAlignment="1">
      <alignment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41" fontId="0" fillId="3" borderId="1" xfId="1" applyFont="1" applyFill="1" applyBorder="1" applyAlignment="1">
      <alignment horizontal="right" vertical="center" shrinkToFit="1"/>
    </xf>
    <xf numFmtId="41" fontId="4" fillId="3" borderId="1" xfId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3" borderId="1" xfId="2" applyFont="1" applyFill="1" applyBorder="1" applyAlignment="1">
      <alignment horizontal="left" vertical="center" shrinkToFit="1"/>
    </xf>
    <xf numFmtId="0" fontId="0" fillId="4" borderId="10" xfId="0" applyFill="1" applyBorder="1">
      <alignment vertical="center"/>
    </xf>
    <xf numFmtId="41" fontId="0" fillId="4" borderId="10" xfId="0" applyNumberFormat="1" applyFill="1" applyBorder="1" applyAlignment="1">
      <alignment vertical="center" shrinkToFit="1"/>
    </xf>
    <xf numFmtId="41" fontId="0" fillId="4" borderId="10" xfId="0" applyNumberFormat="1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 shrinkToFit="1"/>
    </xf>
    <xf numFmtId="41" fontId="0" fillId="2" borderId="3" xfId="1" applyFont="1" applyFill="1" applyBorder="1" applyAlignment="1">
      <alignment horizontal="center" vertical="center" shrinkToFit="1"/>
    </xf>
    <xf numFmtId="41" fontId="4" fillId="2" borderId="6" xfId="1" applyFont="1" applyFill="1" applyBorder="1" applyAlignment="1">
      <alignment horizontal="center" vertical="center" shrinkToFit="1"/>
    </xf>
    <xf numFmtId="41" fontId="4" fillId="2" borderId="7" xfId="1" applyFont="1" applyFill="1" applyBorder="1" applyAlignment="1">
      <alignment horizontal="center" vertical="center" shrinkToFit="1"/>
    </xf>
    <xf numFmtId="41" fontId="4" fillId="2" borderId="8" xfId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41" fontId="4" fillId="2" borderId="5" xfId="1" applyFont="1" applyFill="1" applyBorder="1" applyAlignment="1">
      <alignment horizontal="center" vertical="center" shrinkToFit="1"/>
    </xf>
    <xf numFmtId="41" fontId="4" fillId="2" borderId="3" xfId="1" applyFont="1" applyFill="1" applyBorder="1" applyAlignment="1">
      <alignment horizontal="center" vertical="center" shrinkToFit="1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L122"/>
  <sheetViews>
    <sheetView tabSelected="1" workbookViewId="0">
      <selection activeCell="G12" sqref="G12"/>
    </sheetView>
  </sheetViews>
  <sheetFormatPr defaultRowHeight="16.5"/>
  <cols>
    <col min="1" max="1" width="5.5" customWidth="1"/>
    <col min="2" max="2" width="10.875" customWidth="1"/>
    <col min="3" max="3" width="5" customWidth="1"/>
    <col min="4" max="4" width="7.5" customWidth="1"/>
    <col min="5" max="5" width="12" customWidth="1"/>
    <col min="6" max="6" width="4.875" customWidth="1"/>
    <col min="7" max="7" width="8.875" customWidth="1"/>
    <col min="8" max="8" width="5.375" style="11" customWidth="1"/>
    <col min="9" max="9" width="5.5" style="11" customWidth="1"/>
    <col min="10" max="10" width="5.625" style="11" customWidth="1"/>
    <col min="11" max="11" width="6.875" style="11" customWidth="1"/>
    <col min="12" max="12" width="6.125" style="11" customWidth="1"/>
  </cols>
  <sheetData>
    <row r="1" spans="1:12" ht="34.5" customHeight="1">
      <c r="A1" s="50" t="s">
        <v>220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0.25" customHeight="1" thickBot="1">
      <c r="F2" s="51" t="s">
        <v>1</v>
      </c>
      <c r="G2" s="51"/>
      <c r="H2" s="52"/>
      <c r="I2" s="52"/>
      <c r="J2" s="52"/>
      <c r="K2" s="52"/>
      <c r="L2" s="52"/>
    </row>
    <row r="3" spans="1:12">
      <c r="A3" s="53" t="s">
        <v>69</v>
      </c>
      <c r="B3" s="55" t="s">
        <v>2</v>
      </c>
      <c r="C3" s="55" t="s">
        <v>152</v>
      </c>
      <c r="D3" s="57" t="s">
        <v>3</v>
      </c>
      <c r="E3" s="57" t="s">
        <v>4</v>
      </c>
      <c r="F3" s="57" t="s">
        <v>5</v>
      </c>
      <c r="G3" s="45" t="s">
        <v>0</v>
      </c>
      <c r="H3" s="45" t="s">
        <v>159</v>
      </c>
      <c r="I3" s="45" t="s">
        <v>160</v>
      </c>
      <c r="J3" s="47" t="s">
        <v>156</v>
      </c>
      <c r="K3" s="48"/>
      <c r="L3" s="49"/>
    </row>
    <row r="4" spans="1:12">
      <c r="A4" s="54"/>
      <c r="B4" s="56"/>
      <c r="C4" s="56"/>
      <c r="D4" s="58"/>
      <c r="E4" s="58"/>
      <c r="F4" s="58"/>
      <c r="G4" s="46"/>
      <c r="H4" s="46"/>
      <c r="I4" s="46"/>
      <c r="J4" s="25" t="s">
        <v>154</v>
      </c>
      <c r="K4" s="25" t="s">
        <v>162</v>
      </c>
      <c r="L4" s="26" t="s">
        <v>155</v>
      </c>
    </row>
    <row r="5" spans="1:12">
      <c r="A5" s="8" t="s">
        <v>84</v>
      </c>
      <c r="B5" s="20" t="s">
        <v>28</v>
      </c>
      <c r="C5" s="7" t="s">
        <v>65</v>
      </c>
      <c r="D5" s="6" t="s">
        <v>29</v>
      </c>
      <c r="E5" s="16" t="s">
        <v>30</v>
      </c>
      <c r="F5" s="8" t="s">
        <v>91</v>
      </c>
      <c r="G5" s="5">
        <v>690802</v>
      </c>
      <c r="H5" s="5" t="s">
        <v>161</v>
      </c>
      <c r="I5" s="5" t="s">
        <v>196</v>
      </c>
      <c r="J5" s="12" t="s">
        <v>197</v>
      </c>
      <c r="K5" s="12"/>
      <c r="L5" s="27" t="s">
        <v>198</v>
      </c>
    </row>
    <row r="6" spans="1:12">
      <c r="A6" s="8" t="s">
        <v>78</v>
      </c>
      <c r="B6" s="21"/>
      <c r="C6" s="7" t="s">
        <v>65</v>
      </c>
      <c r="D6" s="6" t="s">
        <v>36</v>
      </c>
      <c r="E6" s="16" t="s">
        <v>35</v>
      </c>
      <c r="F6" s="8" t="s">
        <v>115</v>
      </c>
      <c r="G6" s="5">
        <v>859184</v>
      </c>
      <c r="H6" s="12" t="s">
        <v>163</v>
      </c>
      <c r="I6" s="12" t="s">
        <v>164</v>
      </c>
      <c r="J6" s="12" t="s">
        <v>165</v>
      </c>
      <c r="K6" s="12"/>
      <c r="L6" s="27" t="s">
        <v>158</v>
      </c>
    </row>
    <row r="7" spans="1:12">
      <c r="A7" s="8" t="s">
        <v>70</v>
      </c>
      <c r="B7" s="21"/>
      <c r="C7" s="7" t="s">
        <v>65</v>
      </c>
      <c r="D7" s="6" t="s">
        <v>110</v>
      </c>
      <c r="E7" s="17" t="s">
        <v>119</v>
      </c>
      <c r="F7" s="8" t="s">
        <v>90</v>
      </c>
      <c r="G7" s="10">
        <v>2169000</v>
      </c>
      <c r="H7" s="10" t="s">
        <v>204</v>
      </c>
      <c r="I7" s="10" t="s">
        <v>192</v>
      </c>
      <c r="J7" s="12" t="s">
        <v>183</v>
      </c>
      <c r="K7" s="12"/>
      <c r="L7" s="27" t="s">
        <v>191</v>
      </c>
    </row>
    <row r="8" spans="1:12">
      <c r="A8" s="8" t="s">
        <v>83</v>
      </c>
      <c r="B8" s="21"/>
      <c r="C8" s="7" t="s">
        <v>65</v>
      </c>
      <c r="D8" s="7" t="s">
        <v>112</v>
      </c>
      <c r="E8" s="17" t="s">
        <v>119</v>
      </c>
      <c r="F8" s="8" t="s">
        <v>115</v>
      </c>
      <c r="G8" s="10">
        <v>117644</v>
      </c>
      <c r="H8" s="10" t="s">
        <v>204</v>
      </c>
      <c r="I8" s="10" t="s">
        <v>189</v>
      </c>
      <c r="J8" s="12" t="s">
        <v>184</v>
      </c>
      <c r="K8" s="12"/>
      <c r="L8" s="27" t="s">
        <v>191</v>
      </c>
    </row>
    <row r="9" spans="1:12">
      <c r="A9" s="8" t="s">
        <v>76</v>
      </c>
      <c r="B9" s="21"/>
      <c r="C9" s="7" t="s">
        <v>65</v>
      </c>
      <c r="D9" s="6" t="s">
        <v>113</v>
      </c>
      <c r="E9" s="17" t="s">
        <v>35</v>
      </c>
      <c r="F9" s="8" t="s">
        <v>115</v>
      </c>
      <c r="G9" s="10">
        <v>6926712</v>
      </c>
      <c r="H9" s="5" t="s">
        <v>163</v>
      </c>
      <c r="I9" s="10" t="s">
        <v>170</v>
      </c>
      <c r="J9" s="12" t="s">
        <v>165</v>
      </c>
      <c r="K9" s="12"/>
      <c r="L9" s="27" t="s">
        <v>177</v>
      </c>
    </row>
    <row r="10" spans="1:12">
      <c r="A10" s="8" t="s">
        <v>79</v>
      </c>
      <c r="B10" s="22"/>
      <c r="C10" s="7" t="s">
        <v>65</v>
      </c>
      <c r="D10" s="6" t="s">
        <v>116</v>
      </c>
      <c r="E10" s="17" t="s">
        <v>119</v>
      </c>
      <c r="F10" s="8" t="s">
        <v>115</v>
      </c>
      <c r="G10" s="10">
        <v>208000</v>
      </c>
      <c r="H10" s="5" t="s">
        <v>163</v>
      </c>
      <c r="I10" s="13" t="s">
        <v>164</v>
      </c>
      <c r="J10" s="12" t="s">
        <v>165</v>
      </c>
      <c r="K10" s="12"/>
      <c r="L10" s="27" t="s">
        <v>172</v>
      </c>
    </row>
    <row r="11" spans="1:12">
      <c r="A11" s="28"/>
      <c r="B11" s="29" t="s">
        <v>218</v>
      </c>
      <c r="C11" s="29"/>
      <c r="D11" s="30"/>
      <c r="E11" s="31"/>
      <c r="F11" s="28"/>
      <c r="G11" s="32">
        <f>SUM(G5:G10)</f>
        <v>10971342</v>
      </c>
      <c r="H11" s="33"/>
      <c r="I11" s="33"/>
      <c r="J11" s="33"/>
      <c r="K11" s="33"/>
      <c r="L11" s="34"/>
    </row>
    <row r="12" spans="1:12">
      <c r="A12" s="8" t="s">
        <v>84</v>
      </c>
      <c r="B12" s="20" t="s">
        <v>33</v>
      </c>
      <c r="C12" s="7" t="s">
        <v>65</v>
      </c>
      <c r="D12" s="6" t="s">
        <v>29</v>
      </c>
      <c r="E12" s="16" t="s">
        <v>34</v>
      </c>
      <c r="F12" s="8" t="s">
        <v>90</v>
      </c>
      <c r="G12" s="5">
        <v>835245</v>
      </c>
      <c r="H12" s="5" t="s">
        <v>204</v>
      </c>
      <c r="I12" s="12" t="s">
        <v>195</v>
      </c>
      <c r="J12" s="12" t="s">
        <v>183</v>
      </c>
      <c r="K12" s="12"/>
      <c r="L12" s="27" t="s">
        <v>190</v>
      </c>
    </row>
    <row r="13" spans="1:12">
      <c r="A13" s="8" t="s">
        <v>87</v>
      </c>
      <c r="B13" s="21"/>
      <c r="C13" s="7" t="s">
        <v>65</v>
      </c>
      <c r="D13" s="6" t="s">
        <v>117</v>
      </c>
      <c r="E13" s="17" t="s">
        <v>118</v>
      </c>
      <c r="F13" s="8" t="s">
        <v>115</v>
      </c>
      <c r="G13" s="10">
        <v>300000</v>
      </c>
      <c r="H13" s="10" t="s">
        <v>200</v>
      </c>
      <c r="I13" s="10" t="s">
        <v>208</v>
      </c>
      <c r="J13" s="12" t="s">
        <v>184</v>
      </c>
      <c r="K13" s="12"/>
      <c r="L13" s="27" t="s">
        <v>182</v>
      </c>
    </row>
    <row r="14" spans="1:12">
      <c r="A14" s="8" t="s">
        <v>70</v>
      </c>
      <c r="B14" s="21"/>
      <c r="C14" s="7" t="s">
        <v>65</v>
      </c>
      <c r="D14" s="6" t="s">
        <v>120</v>
      </c>
      <c r="E14" s="17" t="s">
        <v>118</v>
      </c>
      <c r="F14" s="8" t="s">
        <v>115</v>
      </c>
      <c r="G14" s="10">
        <v>300000</v>
      </c>
      <c r="H14" s="10" t="s">
        <v>200</v>
      </c>
      <c r="I14" s="10" t="s">
        <v>209</v>
      </c>
      <c r="J14" s="12" t="s">
        <v>184</v>
      </c>
      <c r="K14" s="12"/>
      <c r="L14" s="27" t="s">
        <v>182</v>
      </c>
    </row>
    <row r="15" spans="1:12">
      <c r="A15" s="8" t="s">
        <v>82</v>
      </c>
      <c r="B15" s="21"/>
      <c r="C15" s="7" t="s">
        <v>65</v>
      </c>
      <c r="D15" s="6" t="s">
        <v>121</v>
      </c>
      <c r="E15" s="17" t="s">
        <v>45</v>
      </c>
      <c r="F15" s="8" t="s">
        <v>114</v>
      </c>
      <c r="G15" s="10">
        <v>500000</v>
      </c>
      <c r="H15" s="10" t="s">
        <v>199</v>
      </c>
      <c r="I15" s="10" t="s">
        <v>208</v>
      </c>
      <c r="J15" s="12" t="s">
        <v>184</v>
      </c>
      <c r="K15" s="12"/>
      <c r="L15" s="27" t="s">
        <v>182</v>
      </c>
    </row>
    <row r="16" spans="1:12">
      <c r="A16" s="8" t="s">
        <v>70</v>
      </c>
      <c r="B16" s="21"/>
      <c r="C16" s="7" t="s">
        <v>65</v>
      </c>
      <c r="D16" s="6" t="s">
        <v>122</v>
      </c>
      <c r="E16" s="17" t="s">
        <v>45</v>
      </c>
      <c r="F16" s="8" t="s">
        <v>114</v>
      </c>
      <c r="G16" s="10">
        <v>480000</v>
      </c>
      <c r="H16" s="10" t="s">
        <v>199</v>
      </c>
      <c r="I16" s="10" t="s">
        <v>209</v>
      </c>
      <c r="J16" s="12" t="s">
        <v>184</v>
      </c>
      <c r="K16" s="12"/>
      <c r="L16" s="27" t="s">
        <v>182</v>
      </c>
    </row>
    <row r="17" spans="1:12">
      <c r="A17" s="8" t="s">
        <v>70</v>
      </c>
      <c r="B17" s="21"/>
      <c r="C17" s="7" t="s">
        <v>65</v>
      </c>
      <c r="D17" s="6" t="s">
        <v>123</v>
      </c>
      <c r="E17" s="17" t="s">
        <v>45</v>
      </c>
      <c r="F17" s="8" t="s">
        <v>114</v>
      </c>
      <c r="G17" s="10">
        <v>360000</v>
      </c>
      <c r="H17" s="10" t="s">
        <v>199</v>
      </c>
      <c r="I17" s="10" t="s">
        <v>209</v>
      </c>
      <c r="J17" s="12" t="s">
        <v>184</v>
      </c>
      <c r="K17" s="12"/>
      <c r="L17" s="27" t="s">
        <v>182</v>
      </c>
    </row>
    <row r="18" spans="1:12" ht="15" customHeight="1">
      <c r="A18" s="8" t="s">
        <v>80</v>
      </c>
      <c r="B18" s="21"/>
      <c r="C18" s="7" t="s">
        <v>65</v>
      </c>
      <c r="D18" s="6" t="s">
        <v>124</v>
      </c>
      <c r="E18" s="17" t="s">
        <v>45</v>
      </c>
      <c r="F18" s="8" t="s">
        <v>114</v>
      </c>
      <c r="G18" s="10">
        <v>490000</v>
      </c>
      <c r="H18" s="10" t="s">
        <v>199</v>
      </c>
      <c r="I18" s="10" t="s">
        <v>208</v>
      </c>
      <c r="J18" s="12" t="s">
        <v>184</v>
      </c>
      <c r="K18" s="12"/>
      <c r="L18" s="27" t="s">
        <v>182</v>
      </c>
    </row>
    <row r="19" spans="1:12" ht="15" customHeight="1">
      <c r="A19" s="8" t="s">
        <v>80</v>
      </c>
      <c r="B19" s="21"/>
      <c r="C19" s="7" t="s">
        <v>65</v>
      </c>
      <c r="D19" s="6" t="s">
        <v>125</v>
      </c>
      <c r="E19" s="17" t="s">
        <v>45</v>
      </c>
      <c r="F19" s="8" t="s">
        <v>114</v>
      </c>
      <c r="G19" s="10">
        <v>420000</v>
      </c>
      <c r="H19" s="10" t="s">
        <v>199</v>
      </c>
      <c r="I19" s="10" t="s">
        <v>208</v>
      </c>
      <c r="J19" s="12" t="s">
        <v>184</v>
      </c>
      <c r="K19" s="12"/>
      <c r="L19" s="27" t="s">
        <v>182</v>
      </c>
    </row>
    <row r="20" spans="1:12">
      <c r="A20" s="8" t="s">
        <v>80</v>
      </c>
      <c r="B20" s="21"/>
      <c r="C20" s="7" t="s">
        <v>65</v>
      </c>
      <c r="D20" s="6" t="s">
        <v>126</v>
      </c>
      <c r="E20" s="17" t="s">
        <v>45</v>
      </c>
      <c r="F20" s="8" t="s">
        <v>114</v>
      </c>
      <c r="G20" s="10">
        <v>500000</v>
      </c>
      <c r="H20" s="10" t="s">
        <v>199</v>
      </c>
      <c r="I20" s="10" t="s">
        <v>208</v>
      </c>
      <c r="J20" s="12" t="s">
        <v>184</v>
      </c>
      <c r="K20" s="12"/>
      <c r="L20" s="27" t="s">
        <v>182</v>
      </c>
    </row>
    <row r="21" spans="1:12">
      <c r="A21" s="8" t="s">
        <v>84</v>
      </c>
      <c r="B21" s="21"/>
      <c r="C21" s="7" t="s">
        <v>65</v>
      </c>
      <c r="D21" s="6" t="s">
        <v>127</v>
      </c>
      <c r="E21" s="17" t="s">
        <v>45</v>
      </c>
      <c r="F21" s="8" t="s">
        <v>114</v>
      </c>
      <c r="G21" s="10">
        <v>500000</v>
      </c>
      <c r="H21" s="10" t="s">
        <v>199</v>
      </c>
      <c r="I21" s="10" t="s">
        <v>209</v>
      </c>
      <c r="J21" s="12" t="s">
        <v>184</v>
      </c>
      <c r="K21" s="12"/>
      <c r="L21" s="27" t="s">
        <v>182</v>
      </c>
    </row>
    <row r="22" spans="1:12">
      <c r="A22" s="8" t="s">
        <v>133</v>
      </c>
      <c r="B22" s="21"/>
      <c r="C22" s="7" t="s">
        <v>65</v>
      </c>
      <c r="D22" s="6" t="s">
        <v>128</v>
      </c>
      <c r="E22" s="17" t="s">
        <v>45</v>
      </c>
      <c r="F22" s="8" t="s">
        <v>114</v>
      </c>
      <c r="G22" s="10">
        <v>500000</v>
      </c>
      <c r="H22" s="10" t="s">
        <v>199</v>
      </c>
      <c r="I22" s="10" t="s">
        <v>208</v>
      </c>
      <c r="J22" s="12" t="s">
        <v>184</v>
      </c>
      <c r="K22" s="12"/>
      <c r="L22" s="27" t="s">
        <v>182</v>
      </c>
    </row>
    <row r="23" spans="1:12">
      <c r="A23" s="8" t="s">
        <v>89</v>
      </c>
      <c r="B23" s="21"/>
      <c r="C23" s="7" t="s">
        <v>65</v>
      </c>
      <c r="D23" s="6" t="s">
        <v>129</v>
      </c>
      <c r="E23" s="17" t="s">
        <v>45</v>
      </c>
      <c r="F23" s="8" t="s">
        <v>114</v>
      </c>
      <c r="G23" s="10">
        <v>500000</v>
      </c>
      <c r="H23" s="10" t="s">
        <v>199</v>
      </c>
      <c r="I23" s="10" t="s">
        <v>209</v>
      </c>
      <c r="J23" s="12" t="s">
        <v>184</v>
      </c>
      <c r="K23" s="12"/>
      <c r="L23" s="27" t="s">
        <v>182</v>
      </c>
    </row>
    <row r="24" spans="1:12">
      <c r="A24" s="8" t="s">
        <v>77</v>
      </c>
      <c r="B24" s="21"/>
      <c r="C24" s="7" t="s">
        <v>65</v>
      </c>
      <c r="D24" s="6" t="s">
        <v>130</v>
      </c>
      <c r="E24" s="17" t="s">
        <v>45</v>
      </c>
      <c r="F24" s="8" t="s">
        <v>114</v>
      </c>
      <c r="G24" s="10">
        <v>500000</v>
      </c>
      <c r="H24" s="10" t="s">
        <v>199</v>
      </c>
      <c r="I24" s="10" t="s">
        <v>208</v>
      </c>
      <c r="J24" s="12" t="s">
        <v>184</v>
      </c>
      <c r="K24" s="12"/>
      <c r="L24" s="27" t="s">
        <v>182</v>
      </c>
    </row>
    <row r="25" spans="1:12">
      <c r="A25" s="8" t="s">
        <v>77</v>
      </c>
      <c r="B25" s="21"/>
      <c r="C25" s="7" t="s">
        <v>65</v>
      </c>
      <c r="D25" s="6" t="s">
        <v>131</v>
      </c>
      <c r="E25" s="17" t="s">
        <v>45</v>
      </c>
      <c r="F25" s="8" t="s">
        <v>114</v>
      </c>
      <c r="G25" s="10">
        <v>530000</v>
      </c>
      <c r="H25" s="10" t="s">
        <v>199</v>
      </c>
      <c r="I25" s="10" t="s">
        <v>208</v>
      </c>
      <c r="J25" s="12" t="s">
        <v>184</v>
      </c>
      <c r="K25" s="12"/>
      <c r="L25" s="27" t="s">
        <v>182</v>
      </c>
    </row>
    <row r="26" spans="1:12">
      <c r="A26" s="8" t="s">
        <v>77</v>
      </c>
      <c r="B26" s="22"/>
      <c r="C26" s="7" t="s">
        <v>65</v>
      </c>
      <c r="D26" s="6" t="s">
        <v>132</v>
      </c>
      <c r="E26" s="17" t="s">
        <v>45</v>
      </c>
      <c r="F26" s="8" t="s">
        <v>114</v>
      </c>
      <c r="G26" s="10">
        <v>530000</v>
      </c>
      <c r="H26" s="10" t="s">
        <v>199</v>
      </c>
      <c r="I26" s="10" t="s">
        <v>208</v>
      </c>
      <c r="J26" s="12" t="s">
        <v>184</v>
      </c>
      <c r="K26" s="12"/>
      <c r="L26" s="27" t="s">
        <v>182</v>
      </c>
    </row>
    <row r="27" spans="1:12">
      <c r="A27" s="28"/>
      <c r="B27" s="29" t="s">
        <v>218</v>
      </c>
      <c r="C27" s="29"/>
      <c r="D27" s="30"/>
      <c r="E27" s="31"/>
      <c r="F27" s="28"/>
      <c r="G27" s="32">
        <f>SUM(G12:G26)</f>
        <v>7245245</v>
      </c>
      <c r="H27" s="32"/>
      <c r="I27" s="33"/>
      <c r="J27" s="33"/>
      <c r="K27" s="33"/>
      <c r="L27" s="34"/>
    </row>
    <row r="28" spans="1:12">
      <c r="A28" s="8" t="s">
        <v>27</v>
      </c>
      <c r="B28" s="20" t="s">
        <v>37</v>
      </c>
      <c r="C28" s="7" t="s">
        <v>65</v>
      </c>
      <c r="D28" s="6" t="s">
        <v>27</v>
      </c>
      <c r="E28" s="16" t="s">
        <v>38</v>
      </c>
      <c r="F28" s="8" t="s">
        <v>100</v>
      </c>
      <c r="G28" s="5">
        <v>1901384</v>
      </c>
      <c r="H28" s="5"/>
      <c r="I28" s="5"/>
      <c r="J28" s="12" t="s">
        <v>202</v>
      </c>
      <c r="K28" s="12"/>
      <c r="L28" s="27" t="s">
        <v>203</v>
      </c>
    </row>
    <row r="29" spans="1:12">
      <c r="A29" s="8" t="s">
        <v>27</v>
      </c>
      <c r="B29" s="22"/>
      <c r="C29" s="7" t="s">
        <v>65</v>
      </c>
      <c r="D29" s="6" t="s">
        <v>27</v>
      </c>
      <c r="E29" s="16" t="s">
        <v>39</v>
      </c>
      <c r="F29" s="8" t="s">
        <v>100</v>
      </c>
      <c r="G29" s="5">
        <v>484000</v>
      </c>
      <c r="H29" s="5"/>
      <c r="I29" s="5"/>
      <c r="J29" s="12" t="s">
        <v>202</v>
      </c>
      <c r="K29" s="12"/>
      <c r="L29" s="27" t="s">
        <v>203</v>
      </c>
    </row>
    <row r="30" spans="1:12">
      <c r="A30" s="28"/>
      <c r="B30" s="29" t="s">
        <v>218</v>
      </c>
      <c r="C30" s="29"/>
      <c r="D30" s="30"/>
      <c r="E30" s="31"/>
      <c r="F30" s="28"/>
      <c r="G30" s="32">
        <f>SUM(G28:G29)</f>
        <v>2385384</v>
      </c>
      <c r="H30" s="32"/>
      <c r="I30" s="32"/>
      <c r="J30" s="33"/>
      <c r="K30" s="33"/>
      <c r="L30" s="34"/>
    </row>
    <row r="31" spans="1:12">
      <c r="A31" s="8" t="s">
        <v>84</v>
      </c>
      <c r="B31" s="7" t="s">
        <v>31</v>
      </c>
      <c r="C31" s="7" t="s">
        <v>65</v>
      </c>
      <c r="D31" s="6" t="s">
        <v>29</v>
      </c>
      <c r="E31" s="16" t="s">
        <v>32</v>
      </c>
      <c r="F31" s="8" t="s">
        <v>90</v>
      </c>
      <c r="G31" s="5">
        <v>1132347</v>
      </c>
      <c r="H31" s="5" t="s">
        <v>205</v>
      </c>
      <c r="I31" s="12" t="s">
        <v>195</v>
      </c>
      <c r="J31" s="12" t="s">
        <v>183</v>
      </c>
      <c r="K31" s="12"/>
      <c r="L31" s="27" t="s">
        <v>190</v>
      </c>
    </row>
    <row r="32" spans="1:12">
      <c r="A32" s="28"/>
      <c r="B32" s="29" t="s">
        <v>218</v>
      </c>
      <c r="C32" s="29"/>
      <c r="D32" s="30"/>
      <c r="E32" s="31"/>
      <c r="F32" s="28"/>
      <c r="G32" s="32">
        <f>SUM(G31)</f>
        <v>1132347</v>
      </c>
      <c r="H32" s="32"/>
      <c r="I32" s="33"/>
      <c r="J32" s="33"/>
      <c r="K32" s="33"/>
      <c r="L32" s="34"/>
    </row>
    <row r="33" spans="1:12">
      <c r="A33" s="8" t="s">
        <v>72</v>
      </c>
      <c r="B33" s="20" t="s">
        <v>40</v>
      </c>
      <c r="C33" s="7" t="s">
        <v>65</v>
      </c>
      <c r="D33" s="6" t="s">
        <v>44</v>
      </c>
      <c r="E33" s="16" t="s">
        <v>41</v>
      </c>
      <c r="F33" s="8" t="s">
        <v>90</v>
      </c>
      <c r="G33" s="5">
        <v>1465000</v>
      </c>
      <c r="H33" s="12" t="s">
        <v>163</v>
      </c>
      <c r="I33" s="12" t="s">
        <v>166</v>
      </c>
      <c r="J33" s="12" t="s">
        <v>165</v>
      </c>
      <c r="K33" s="12"/>
      <c r="L33" s="27" t="s">
        <v>167</v>
      </c>
    </row>
    <row r="34" spans="1:12">
      <c r="A34" s="8" t="s">
        <v>72</v>
      </c>
      <c r="B34" s="21"/>
      <c r="C34" s="7" t="s">
        <v>65</v>
      </c>
      <c r="D34" s="6" t="s">
        <v>44</v>
      </c>
      <c r="E34" s="16" t="s">
        <v>42</v>
      </c>
      <c r="F34" s="8" t="s">
        <v>91</v>
      </c>
      <c r="G34" s="5">
        <v>460528</v>
      </c>
      <c r="H34" s="12" t="s">
        <v>163</v>
      </c>
      <c r="I34" s="12" t="s">
        <v>166</v>
      </c>
      <c r="J34" s="12" t="s">
        <v>165</v>
      </c>
      <c r="K34" s="12"/>
      <c r="L34" s="27" t="s">
        <v>167</v>
      </c>
    </row>
    <row r="35" spans="1:12">
      <c r="A35" s="8" t="s">
        <v>72</v>
      </c>
      <c r="B35" s="21"/>
      <c r="C35" s="7" t="s">
        <v>65</v>
      </c>
      <c r="D35" s="6" t="s">
        <v>43</v>
      </c>
      <c r="E35" s="16" t="s">
        <v>45</v>
      </c>
      <c r="F35" s="8" t="s">
        <v>115</v>
      </c>
      <c r="G35" s="5">
        <v>500000</v>
      </c>
      <c r="H35" s="5" t="s">
        <v>200</v>
      </c>
      <c r="I35" s="5" t="s">
        <v>201</v>
      </c>
      <c r="J35" s="12" t="s">
        <v>184</v>
      </c>
      <c r="K35" s="12"/>
      <c r="L35" s="27" t="s">
        <v>182</v>
      </c>
    </row>
    <row r="36" spans="1:12">
      <c r="A36" s="8" t="s">
        <v>72</v>
      </c>
      <c r="B36" s="21"/>
      <c r="C36" s="7" t="s">
        <v>65</v>
      </c>
      <c r="D36" s="6" t="s">
        <v>43</v>
      </c>
      <c r="E36" s="16" t="s">
        <v>101</v>
      </c>
      <c r="F36" s="8" t="s">
        <v>115</v>
      </c>
      <c r="G36" s="5">
        <v>56400</v>
      </c>
      <c r="H36" s="5" t="s">
        <v>200</v>
      </c>
      <c r="I36" s="5" t="s">
        <v>201</v>
      </c>
      <c r="J36" s="12" t="s">
        <v>184</v>
      </c>
      <c r="K36" s="12"/>
      <c r="L36" s="27" t="s">
        <v>182</v>
      </c>
    </row>
    <row r="37" spans="1:12">
      <c r="A37" s="8" t="s">
        <v>133</v>
      </c>
      <c r="B37" s="22"/>
      <c r="C37" s="7" t="s">
        <v>65</v>
      </c>
      <c r="D37" s="6" t="s">
        <v>134</v>
      </c>
      <c r="E37" s="17" t="s">
        <v>41</v>
      </c>
      <c r="F37" s="8" t="s">
        <v>90</v>
      </c>
      <c r="G37" s="10">
        <v>1427000</v>
      </c>
      <c r="H37" s="12" t="s">
        <v>163</v>
      </c>
      <c r="I37" s="13" t="s">
        <v>174</v>
      </c>
      <c r="J37" s="12" t="s">
        <v>165</v>
      </c>
      <c r="K37" s="12"/>
      <c r="L37" s="27" t="s">
        <v>167</v>
      </c>
    </row>
    <row r="38" spans="1:12">
      <c r="A38" s="28"/>
      <c r="B38" s="29" t="s">
        <v>218</v>
      </c>
      <c r="C38" s="29"/>
      <c r="D38" s="30"/>
      <c r="E38" s="31"/>
      <c r="F38" s="28"/>
      <c r="G38" s="32">
        <f>SUM(G33:G37)</f>
        <v>3908928</v>
      </c>
      <c r="H38" s="32"/>
      <c r="I38" s="32"/>
      <c r="J38" s="33"/>
      <c r="K38" s="33"/>
      <c r="L38" s="34"/>
    </row>
    <row r="39" spans="1:12">
      <c r="A39" s="8" t="s">
        <v>71</v>
      </c>
      <c r="B39" s="20" t="s">
        <v>46</v>
      </c>
      <c r="C39" s="9" t="s">
        <v>102</v>
      </c>
      <c r="D39" s="6" t="s">
        <v>47</v>
      </c>
      <c r="E39" s="17" t="s">
        <v>103</v>
      </c>
      <c r="F39" s="8" t="s">
        <v>115</v>
      </c>
      <c r="G39" s="5">
        <v>239317</v>
      </c>
      <c r="H39" s="5" t="s">
        <v>205</v>
      </c>
      <c r="I39" s="5" t="s">
        <v>192</v>
      </c>
      <c r="J39" s="12" t="s">
        <v>184</v>
      </c>
      <c r="K39" s="12"/>
      <c r="L39" s="27"/>
    </row>
    <row r="40" spans="1:12">
      <c r="A40" s="8" t="s">
        <v>71</v>
      </c>
      <c r="B40" s="21"/>
      <c r="C40" s="9" t="s">
        <v>65</v>
      </c>
      <c r="D40" s="6" t="s">
        <v>47</v>
      </c>
      <c r="E40" s="17" t="s">
        <v>103</v>
      </c>
      <c r="F40" s="8" t="s">
        <v>115</v>
      </c>
      <c r="G40" s="5">
        <v>5763394</v>
      </c>
      <c r="H40" s="5" t="s">
        <v>205</v>
      </c>
      <c r="I40" s="5" t="s">
        <v>192</v>
      </c>
      <c r="J40" s="12"/>
      <c r="K40" s="12"/>
      <c r="L40" s="27" t="s">
        <v>191</v>
      </c>
    </row>
    <row r="41" spans="1:12">
      <c r="A41" s="8" t="s">
        <v>71</v>
      </c>
      <c r="B41" s="21"/>
      <c r="C41" s="9" t="s">
        <v>66</v>
      </c>
      <c r="D41" s="6" t="s">
        <v>47</v>
      </c>
      <c r="E41" s="17" t="s">
        <v>103</v>
      </c>
      <c r="F41" s="8" t="s">
        <v>115</v>
      </c>
      <c r="G41" s="5">
        <v>40344</v>
      </c>
      <c r="H41" s="5" t="s">
        <v>205</v>
      </c>
      <c r="I41" s="5" t="s">
        <v>192</v>
      </c>
      <c r="J41" s="12"/>
      <c r="K41" s="15" t="s">
        <v>191</v>
      </c>
      <c r="L41" s="27"/>
    </row>
    <row r="42" spans="1:12">
      <c r="A42" s="8" t="s">
        <v>83</v>
      </c>
      <c r="B42" s="21"/>
      <c r="C42" s="9" t="s">
        <v>102</v>
      </c>
      <c r="D42" s="6" t="s">
        <v>48</v>
      </c>
      <c r="E42" s="17" t="s">
        <v>103</v>
      </c>
      <c r="F42" s="8" t="s">
        <v>115</v>
      </c>
      <c r="G42" s="5">
        <v>179455</v>
      </c>
      <c r="H42" s="5" t="s">
        <v>179</v>
      </c>
      <c r="I42" s="5" t="s">
        <v>189</v>
      </c>
      <c r="J42" s="12" t="s">
        <v>184</v>
      </c>
      <c r="K42" s="12"/>
      <c r="L42" s="27"/>
    </row>
    <row r="43" spans="1:12">
      <c r="A43" s="8" t="s">
        <v>83</v>
      </c>
      <c r="B43" s="21"/>
      <c r="C43" s="9" t="s">
        <v>65</v>
      </c>
      <c r="D43" s="6" t="s">
        <v>48</v>
      </c>
      <c r="E43" s="17" t="s">
        <v>103</v>
      </c>
      <c r="F43" s="8" t="s">
        <v>115</v>
      </c>
      <c r="G43" s="5">
        <v>4517480</v>
      </c>
      <c r="H43" s="5" t="s">
        <v>179</v>
      </c>
      <c r="I43" s="5" t="s">
        <v>189</v>
      </c>
      <c r="J43" s="12"/>
      <c r="K43" s="12"/>
      <c r="L43" s="27" t="s">
        <v>191</v>
      </c>
    </row>
    <row r="44" spans="1:12">
      <c r="A44" s="8" t="s">
        <v>83</v>
      </c>
      <c r="B44" s="21"/>
      <c r="C44" s="9" t="s">
        <v>66</v>
      </c>
      <c r="D44" s="6" t="s">
        <v>48</v>
      </c>
      <c r="E44" s="17" t="s">
        <v>103</v>
      </c>
      <c r="F44" s="8" t="s">
        <v>115</v>
      </c>
      <c r="G44" s="5">
        <v>31623</v>
      </c>
      <c r="H44" s="5" t="s">
        <v>179</v>
      </c>
      <c r="I44" s="5" t="s">
        <v>189</v>
      </c>
      <c r="J44" s="12"/>
      <c r="K44" s="15" t="s">
        <v>191</v>
      </c>
      <c r="L44" s="27"/>
    </row>
    <row r="45" spans="1:12">
      <c r="A45" s="8" t="s">
        <v>87</v>
      </c>
      <c r="B45" s="21"/>
      <c r="C45" s="9" t="s">
        <v>65</v>
      </c>
      <c r="D45" s="6" t="s">
        <v>49</v>
      </c>
      <c r="E45" s="17" t="s">
        <v>103</v>
      </c>
      <c r="F45" s="8" t="s">
        <v>115</v>
      </c>
      <c r="G45" s="5">
        <v>10712728</v>
      </c>
      <c r="H45" s="12" t="s">
        <v>163</v>
      </c>
      <c r="I45" s="12" t="s">
        <v>168</v>
      </c>
      <c r="J45" s="12" t="s">
        <v>169</v>
      </c>
      <c r="K45" s="12"/>
      <c r="L45" s="27" t="s">
        <v>165</v>
      </c>
    </row>
    <row r="46" spans="1:12">
      <c r="A46" s="8" t="s">
        <v>87</v>
      </c>
      <c r="B46" s="21"/>
      <c r="C46" s="9" t="s">
        <v>66</v>
      </c>
      <c r="D46" s="6" t="s">
        <v>49</v>
      </c>
      <c r="E46" s="17" t="s">
        <v>103</v>
      </c>
      <c r="F46" s="8" t="s">
        <v>115</v>
      </c>
      <c r="G46" s="5">
        <v>86411</v>
      </c>
      <c r="H46" s="12" t="s">
        <v>163</v>
      </c>
      <c r="I46" s="12" t="s">
        <v>168</v>
      </c>
      <c r="J46" s="12"/>
      <c r="K46" s="15" t="s">
        <v>184</v>
      </c>
      <c r="L46" s="27"/>
    </row>
    <row r="47" spans="1:12">
      <c r="A47" s="8" t="s">
        <v>71</v>
      </c>
      <c r="B47" s="21"/>
      <c r="C47" s="9" t="s">
        <v>102</v>
      </c>
      <c r="D47" s="6" t="s">
        <v>50</v>
      </c>
      <c r="E47" s="17" t="s">
        <v>103</v>
      </c>
      <c r="F47" s="8" t="s">
        <v>115</v>
      </c>
      <c r="G47" s="5">
        <v>695773</v>
      </c>
      <c r="H47" s="5" t="s">
        <v>205</v>
      </c>
      <c r="I47" s="5" t="s">
        <v>186</v>
      </c>
      <c r="J47" s="12" t="s">
        <v>184</v>
      </c>
      <c r="K47" s="12"/>
      <c r="L47" s="27"/>
    </row>
    <row r="48" spans="1:12">
      <c r="A48" s="8" t="s">
        <v>83</v>
      </c>
      <c r="B48" s="21"/>
      <c r="C48" s="9" t="s">
        <v>65</v>
      </c>
      <c r="D48" s="6" t="s">
        <v>68</v>
      </c>
      <c r="E48" s="17" t="s">
        <v>104</v>
      </c>
      <c r="F48" s="8" t="s">
        <v>115</v>
      </c>
      <c r="G48" s="5">
        <v>14429189</v>
      </c>
      <c r="H48" s="5" t="s">
        <v>205</v>
      </c>
      <c r="I48" s="5" t="s">
        <v>186</v>
      </c>
      <c r="J48" s="12" t="s">
        <v>211</v>
      </c>
      <c r="K48" s="12"/>
      <c r="L48" s="27" t="s">
        <v>193</v>
      </c>
    </row>
    <row r="49" spans="1:12">
      <c r="A49" s="8" t="s">
        <v>83</v>
      </c>
      <c r="B49" s="21"/>
      <c r="C49" s="9" t="s">
        <v>66</v>
      </c>
      <c r="D49" s="6" t="s">
        <v>68</v>
      </c>
      <c r="E49" s="17" t="s">
        <v>104</v>
      </c>
      <c r="F49" s="8" t="s">
        <v>115</v>
      </c>
      <c r="G49" s="5">
        <v>101004</v>
      </c>
      <c r="H49" s="5" t="s">
        <v>205</v>
      </c>
      <c r="I49" s="5" t="s">
        <v>186</v>
      </c>
      <c r="J49" s="12"/>
      <c r="K49" s="15" t="s">
        <v>193</v>
      </c>
      <c r="L49" s="27"/>
    </row>
    <row r="50" spans="1:12">
      <c r="A50" s="8" t="s">
        <v>87</v>
      </c>
      <c r="B50" s="21"/>
      <c r="C50" s="9" t="s">
        <v>65</v>
      </c>
      <c r="D50" s="6" t="s">
        <v>51</v>
      </c>
      <c r="E50" s="17" t="s">
        <v>103</v>
      </c>
      <c r="F50" s="8" t="s">
        <v>115</v>
      </c>
      <c r="G50" s="5">
        <v>10279781</v>
      </c>
      <c r="H50" s="12" t="s">
        <v>163</v>
      </c>
      <c r="I50" s="12" t="s">
        <v>168</v>
      </c>
      <c r="J50" s="12" t="s">
        <v>169</v>
      </c>
      <c r="K50" s="12"/>
      <c r="L50" s="27" t="s">
        <v>165</v>
      </c>
    </row>
    <row r="51" spans="1:12">
      <c r="A51" s="8" t="s">
        <v>87</v>
      </c>
      <c r="B51" s="21"/>
      <c r="C51" s="9" t="s">
        <v>66</v>
      </c>
      <c r="D51" s="6" t="s">
        <v>51</v>
      </c>
      <c r="E51" s="17" t="s">
        <v>103</v>
      </c>
      <c r="F51" s="8" t="s">
        <v>115</v>
      </c>
      <c r="G51" s="5">
        <v>80727</v>
      </c>
      <c r="H51" s="12" t="s">
        <v>163</v>
      </c>
      <c r="I51" s="12" t="s">
        <v>168</v>
      </c>
      <c r="J51" s="12"/>
      <c r="K51" s="12" t="s">
        <v>184</v>
      </c>
      <c r="L51" s="27"/>
    </row>
    <row r="52" spans="1:12">
      <c r="A52" s="8" t="s">
        <v>82</v>
      </c>
      <c r="B52" s="21"/>
      <c r="C52" s="9" t="s">
        <v>65</v>
      </c>
      <c r="D52" s="6" t="s">
        <v>52</v>
      </c>
      <c r="E52" s="17" t="s">
        <v>103</v>
      </c>
      <c r="F52" s="8" t="s">
        <v>115</v>
      </c>
      <c r="G52" s="5">
        <v>9933173</v>
      </c>
      <c r="H52" s="12" t="s">
        <v>163</v>
      </c>
      <c r="I52" s="12" t="s">
        <v>170</v>
      </c>
      <c r="J52" s="12" t="s">
        <v>169</v>
      </c>
      <c r="K52" s="12"/>
      <c r="L52" s="27" t="s">
        <v>165</v>
      </c>
    </row>
    <row r="53" spans="1:12">
      <c r="A53" s="8" t="s">
        <v>82</v>
      </c>
      <c r="B53" s="21"/>
      <c r="C53" s="9" t="s">
        <v>66</v>
      </c>
      <c r="D53" s="6" t="s">
        <v>52</v>
      </c>
      <c r="E53" s="17" t="s">
        <v>103</v>
      </c>
      <c r="F53" s="8" t="s">
        <v>115</v>
      </c>
      <c r="G53" s="5">
        <v>98631</v>
      </c>
      <c r="H53" s="12" t="s">
        <v>163</v>
      </c>
      <c r="I53" s="12" t="s">
        <v>170</v>
      </c>
      <c r="J53" s="12"/>
      <c r="K53" s="12" t="s">
        <v>184</v>
      </c>
      <c r="L53" s="27"/>
    </row>
    <row r="54" spans="1:12">
      <c r="A54" s="8" t="s">
        <v>83</v>
      </c>
      <c r="B54" s="21"/>
      <c r="C54" s="9" t="s">
        <v>65</v>
      </c>
      <c r="D54" s="6" t="s">
        <v>53</v>
      </c>
      <c r="E54" s="17" t="s">
        <v>103</v>
      </c>
      <c r="F54" s="8" t="s">
        <v>115</v>
      </c>
      <c r="G54" s="5">
        <v>16220989</v>
      </c>
      <c r="H54" s="5" t="s">
        <v>205</v>
      </c>
      <c r="I54" s="5" t="s">
        <v>189</v>
      </c>
      <c r="J54" s="12" t="s">
        <v>212</v>
      </c>
      <c r="K54" s="12"/>
      <c r="L54" s="27" t="s">
        <v>187</v>
      </c>
    </row>
    <row r="55" spans="1:12">
      <c r="A55" s="8" t="s">
        <v>83</v>
      </c>
      <c r="B55" s="21"/>
      <c r="C55" s="9" t="s">
        <v>66</v>
      </c>
      <c r="D55" s="6" t="s">
        <v>53</v>
      </c>
      <c r="E55" s="17" t="s">
        <v>103</v>
      </c>
      <c r="F55" s="8" t="s">
        <v>115</v>
      </c>
      <c r="G55" s="5">
        <v>113547</v>
      </c>
      <c r="H55" s="5" t="s">
        <v>205</v>
      </c>
      <c r="I55" s="5" t="s">
        <v>189</v>
      </c>
      <c r="J55" s="12"/>
      <c r="K55" s="12" t="s">
        <v>187</v>
      </c>
      <c r="L55" s="27"/>
    </row>
    <row r="56" spans="1:12">
      <c r="A56" s="8" t="s">
        <v>75</v>
      </c>
      <c r="B56" s="21"/>
      <c r="C56" s="9" t="s">
        <v>65</v>
      </c>
      <c r="D56" s="6" t="s">
        <v>54</v>
      </c>
      <c r="E56" s="17" t="s">
        <v>103</v>
      </c>
      <c r="F56" s="8" t="s">
        <v>115</v>
      </c>
      <c r="G56" s="5">
        <v>13636215</v>
      </c>
      <c r="H56" s="12" t="s">
        <v>163</v>
      </c>
      <c r="I56" s="12" t="s">
        <v>166</v>
      </c>
      <c r="J56" s="12" t="s">
        <v>213</v>
      </c>
      <c r="K56" s="12"/>
      <c r="L56" s="27" t="s">
        <v>171</v>
      </c>
    </row>
    <row r="57" spans="1:12">
      <c r="A57" s="8" t="s">
        <v>75</v>
      </c>
      <c r="B57" s="21"/>
      <c r="C57" s="9" t="s">
        <v>66</v>
      </c>
      <c r="D57" s="6" t="s">
        <v>54</v>
      </c>
      <c r="E57" s="17" t="s">
        <v>103</v>
      </c>
      <c r="F57" s="8" t="s">
        <v>115</v>
      </c>
      <c r="G57" s="5">
        <v>95453</v>
      </c>
      <c r="H57" s="12" t="s">
        <v>163</v>
      </c>
      <c r="I57" s="12" t="s">
        <v>166</v>
      </c>
      <c r="J57" s="12"/>
      <c r="K57" s="12" t="s">
        <v>193</v>
      </c>
      <c r="L57" s="27"/>
    </row>
    <row r="58" spans="1:12">
      <c r="A58" s="8" t="s">
        <v>88</v>
      </c>
      <c r="B58" s="21"/>
      <c r="C58" s="9" t="s">
        <v>65</v>
      </c>
      <c r="D58" s="6" t="s">
        <v>55</v>
      </c>
      <c r="E58" s="17" t="s">
        <v>103</v>
      </c>
      <c r="F58" s="8" t="s">
        <v>115</v>
      </c>
      <c r="G58" s="5">
        <v>13384204</v>
      </c>
      <c r="H58" s="5" t="s">
        <v>204</v>
      </c>
      <c r="I58" s="5" t="s">
        <v>194</v>
      </c>
      <c r="J58" s="12" t="s">
        <v>213</v>
      </c>
      <c r="K58" s="12"/>
      <c r="L58" s="27" t="s">
        <v>182</v>
      </c>
    </row>
    <row r="59" spans="1:12">
      <c r="A59" s="8" t="s">
        <v>88</v>
      </c>
      <c r="B59" s="21"/>
      <c r="C59" s="9" t="s">
        <v>66</v>
      </c>
      <c r="D59" s="6" t="s">
        <v>55</v>
      </c>
      <c r="E59" s="17" t="s">
        <v>103</v>
      </c>
      <c r="F59" s="8" t="s">
        <v>115</v>
      </c>
      <c r="G59" s="5">
        <v>93689</v>
      </c>
      <c r="H59" s="5" t="s">
        <v>204</v>
      </c>
      <c r="I59" s="5" t="s">
        <v>194</v>
      </c>
      <c r="J59" s="12"/>
      <c r="K59" s="12" t="s">
        <v>182</v>
      </c>
      <c r="L59" s="27"/>
    </row>
    <row r="60" spans="1:12">
      <c r="A60" s="8" t="s">
        <v>70</v>
      </c>
      <c r="B60" s="21"/>
      <c r="C60" s="9" t="s">
        <v>102</v>
      </c>
      <c r="D60" s="6" t="s">
        <v>56</v>
      </c>
      <c r="E60" s="17" t="s">
        <v>103</v>
      </c>
      <c r="F60" s="8" t="s">
        <v>115</v>
      </c>
      <c r="G60" s="5">
        <v>719663</v>
      </c>
      <c r="H60" s="5" t="s">
        <v>179</v>
      </c>
      <c r="I60" s="5" t="s">
        <v>185</v>
      </c>
      <c r="J60" s="12" t="s">
        <v>184</v>
      </c>
      <c r="K60" s="12"/>
      <c r="L60" s="27"/>
    </row>
    <row r="61" spans="1:12">
      <c r="A61" s="8" t="s">
        <v>87</v>
      </c>
      <c r="B61" s="21"/>
      <c r="C61" s="9" t="s">
        <v>102</v>
      </c>
      <c r="D61" s="6" t="s">
        <v>99</v>
      </c>
      <c r="E61" s="17" t="s">
        <v>104</v>
      </c>
      <c r="F61" s="8" t="s">
        <v>115</v>
      </c>
      <c r="G61" s="5">
        <v>133975</v>
      </c>
      <c r="H61" s="12" t="s">
        <v>163</v>
      </c>
      <c r="I61" s="12" t="s">
        <v>168</v>
      </c>
      <c r="J61" s="12" t="s">
        <v>211</v>
      </c>
      <c r="K61" s="12"/>
      <c r="L61" s="27" t="s">
        <v>175</v>
      </c>
    </row>
    <row r="62" spans="1:12">
      <c r="A62" s="8" t="s">
        <v>87</v>
      </c>
      <c r="B62" s="21"/>
      <c r="C62" s="9" t="s">
        <v>65</v>
      </c>
      <c r="D62" s="6" t="s">
        <v>99</v>
      </c>
      <c r="E62" s="17" t="s">
        <v>104</v>
      </c>
      <c r="F62" s="8" t="s">
        <v>115</v>
      </c>
      <c r="G62" s="5">
        <v>15554845</v>
      </c>
      <c r="H62" s="12" t="s">
        <v>163</v>
      </c>
      <c r="I62" s="12" t="s">
        <v>168</v>
      </c>
      <c r="J62" s="12" t="s">
        <v>211</v>
      </c>
      <c r="K62" s="12"/>
      <c r="L62" s="27" t="s">
        <v>175</v>
      </c>
    </row>
    <row r="63" spans="1:12">
      <c r="A63" s="8" t="s">
        <v>87</v>
      </c>
      <c r="B63" s="22"/>
      <c r="C63" s="9" t="s">
        <v>66</v>
      </c>
      <c r="D63" s="6" t="s">
        <v>99</v>
      </c>
      <c r="E63" s="17" t="s">
        <v>104</v>
      </c>
      <c r="F63" s="8" t="s">
        <v>115</v>
      </c>
      <c r="G63" s="5">
        <v>73245</v>
      </c>
      <c r="H63" s="12" t="s">
        <v>206</v>
      </c>
      <c r="I63" s="12" t="s">
        <v>168</v>
      </c>
      <c r="J63" s="12"/>
      <c r="K63" s="12" t="s">
        <v>184</v>
      </c>
      <c r="L63" s="27"/>
    </row>
    <row r="64" spans="1:12">
      <c r="A64" s="28"/>
      <c r="B64" s="29" t="s">
        <v>218</v>
      </c>
      <c r="C64" s="35"/>
      <c r="D64" s="30"/>
      <c r="E64" s="36"/>
      <c r="F64" s="28"/>
      <c r="G64" s="32">
        <f>SUM(G39:G63)</f>
        <v>117214855</v>
      </c>
      <c r="H64" s="33"/>
      <c r="I64" s="33"/>
      <c r="J64" s="33"/>
      <c r="K64" s="33"/>
      <c r="L64" s="34"/>
    </row>
    <row r="65" spans="1:12">
      <c r="A65" s="8" t="s">
        <v>70</v>
      </c>
      <c r="B65" s="20" t="s">
        <v>144</v>
      </c>
      <c r="C65" s="7" t="s">
        <v>65</v>
      </c>
      <c r="D65" s="6" t="s">
        <v>135</v>
      </c>
      <c r="E65" s="17" t="s">
        <v>41</v>
      </c>
      <c r="F65" s="8" t="s">
        <v>90</v>
      </c>
      <c r="G65" s="10">
        <v>1359000</v>
      </c>
      <c r="H65" s="10" t="s">
        <v>205</v>
      </c>
      <c r="I65" s="10" t="s">
        <v>186</v>
      </c>
      <c r="J65" s="12" t="s">
        <v>184</v>
      </c>
      <c r="K65" s="12"/>
      <c r="L65" s="27" t="s">
        <v>187</v>
      </c>
    </row>
    <row r="66" spans="1:12">
      <c r="A66" s="8" t="s">
        <v>70</v>
      </c>
      <c r="B66" s="21"/>
      <c r="C66" s="7" t="s">
        <v>65</v>
      </c>
      <c r="D66" s="6" t="s">
        <v>136</v>
      </c>
      <c r="E66" s="17" t="s">
        <v>41</v>
      </c>
      <c r="F66" s="8" t="s">
        <v>90</v>
      </c>
      <c r="G66" s="10">
        <v>1359000</v>
      </c>
      <c r="H66" s="10" t="s">
        <v>205</v>
      </c>
      <c r="I66" s="10" t="s">
        <v>186</v>
      </c>
      <c r="J66" s="12" t="s">
        <v>184</v>
      </c>
      <c r="K66" s="12"/>
      <c r="L66" s="27" t="s">
        <v>187</v>
      </c>
    </row>
    <row r="67" spans="1:12">
      <c r="A67" s="8" t="s">
        <v>71</v>
      </c>
      <c r="B67" s="21"/>
      <c r="C67" s="7" t="s">
        <v>65</v>
      </c>
      <c r="D67" s="6" t="s">
        <v>137</v>
      </c>
      <c r="E67" s="17" t="s">
        <v>41</v>
      </c>
      <c r="F67" s="8" t="s">
        <v>90</v>
      </c>
      <c r="G67" s="10">
        <v>1359000</v>
      </c>
      <c r="H67" s="10" t="s">
        <v>205</v>
      </c>
      <c r="I67" s="10" t="s">
        <v>188</v>
      </c>
      <c r="J67" s="12" t="s">
        <v>184</v>
      </c>
      <c r="K67" s="12"/>
      <c r="L67" s="27" t="s">
        <v>187</v>
      </c>
    </row>
    <row r="68" spans="1:12">
      <c r="A68" s="8" t="s">
        <v>71</v>
      </c>
      <c r="B68" s="21"/>
      <c r="C68" s="7" t="s">
        <v>65</v>
      </c>
      <c r="D68" s="6" t="s">
        <v>138</v>
      </c>
      <c r="E68" s="17" t="s">
        <v>41</v>
      </c>
      <c r="F68" s="8" t="s">
        <v>90</v>
      </c>
      <c r="G68" s="10">
        <v>1359000</v>
      </c>
      <c r="H68" s="10" t="s">
        <v>205</v>
      </c>
      <c r="I68" s="10" t="s">
        <v>189</v>
      </c>
      <c r="J68" s="12" t="s">
        <v>184</v>
      </c>
      <c r="K68" s="12"/>
      <c r="L68" s="27" t="s">
        <v>187</v>
      </c>
    </row>
    <row r="69" spans="1:12">
      <c r="A69" s="8" t="s">
        <v>87</v>
      </c>
      <c r="B69" s="21"/>
      <c r="C69" s="7" t="s">
        <v>65</v>
      </c>
      <c r="D69" s="6" t="s">
        <v>139</v>
      </c>
      <c r="E69" s="17" t="s">
        <v>41</v>
      </c>
      <c r="F69" s="8" t="s">
        <v>90</v>
      </c>
      <c r="G69" s="10">
        <v>1359000</v>
      </c>
      <c r="H69" s="13" t="s">
        <v>163</v>
      </c>
      <c r="I69" s="13" t="s">
        <v>176</v>
      </c>
      <c r="J69" s="12" t="s">
        <v>165</v>
      </c>
      <c r="K69" s="12"/>
      <c r="L69" s="27" t="s">
        <v>167</v>
      </c>
    </row>
    <row r="70" spans="1:12">
      <c r="A70" s="8" t="s">
        <v>83</v>
      </c>
      <c r="B70" s="21"/>
      <c r="C70" s="7" t="s">
        <v>65</v>
      </c>
      <c r="D70" s="6" t="s">
        <v>140</v>
      </c>
      <c r="E70" s="17" t="s">
        <v>41</v>
      </c>
      <c r="F70" s="8" t="s">
        <v>90</v>
      </c>
      <c r="G70" s="10">
        <v>1359000</v>
      </c>
      <c r="H70" s="10" t="s">
        <v>204</v>
      </c>
      <c r="I70" s="10" t="s">
        <v>188</v>
      </c>
      <c r="J70" s="12" t="s">
        <v>184</v>
      </c>
      <c r="K70" s="12"/>
      <c r="L70" s="27" t="s">
        <v>187</v>
      </c>
    </row>
    <row r="71" spans="1:12">
      <c r="A71" s="8" t="s">
        <v>86</v>
      </c>
      <c r="B71" s="21"/>
      <c r="C71" s="7" t="s">
        <v>65</v>
      </c>
      <c r="D71" s="6" t="s">
        <v>141</v>
      </c>
      <c r="E71" s="17" t="s">
        <v>41</v>
      </c>
      <c r="F71" s="8" t="s">
        <v>90</v>
      </c>
      <c r="G71" s="10">
        <v>1359000</v>
      </c>
      <c r="H71" s="10" t="s">
        <v>204</v>
      </c>
      <c r="I71" s="10" t="s">
        <v>196</v>
      </c>
      <c r="J71" s="12" t="s">
        <v>184</v>
      </c>
      <c r="K71" s="12"/>
      <c r="L71" s="27" t="s">
        <v>187</v>
      </c>
    </row>
    <row r="72" spans="1:12">
      <c r="A72" s="8" t="s">
        <v>88</v>
      </c>
      <c r="B72" s="21"/>
      <c r="C72" s="7" t="s">
        <v>65</v>
      </c>
      <c r="D72" s="6" t="s">
        <v>142</v>
      </c>
      <c r="E72" s="17" t="s">
        <v>41</v>
      </c>
      <c r="F72" s="8" t="s">
        <v>90</v>
      </c>
      <c r="G72" s="10">
        <v>1359000</v>
      </c>
      <c r="H72" s="10" t="s">
        <v>204</v>
      </c>
      <c r="I72" s="10" t="s">
        <v>188</v>
      </c>
      <c r="J72" s="12" t="s">
        <v>184</v>
      </c>
      <c r="K72" s="12"/>
      <c r="L72" s="27" t="s">
        <v>187</v>
      </c>
    </row>
    <row r="73" spans="1:12">
      <c r="A73" s="8" t="s">
        <v>79</v>
      </c>
      <c r="B73" s="22"/>
      <c r="C73" s="7" t="s">
        <v>65</v>
      </c>
      <c r="D73" s="6" t="s">
        <v>143</v>
      </c>
      <c r="E73" s="17" t="s">
        <v>41</v>
      </c>
      <c r="F73" s="8" t="s">
        <v>90</v>
      </c>
      <c r="G73" s="10">
        <v>1359000</v>
      </c>
      <c r="H73" s="13" t="s">
        <v>163</v>
      </c>
      <c r="I73" s="13" t="s">
        <v>164</v>
      </c>
      <c r="J73" s="12" t="s">
        <v>165</v>
      </c>
      <c r="K73" s="12"/>
      <c r="L73" s="27" t="s">
        <v>167</v>
      </c>
    </row>
    <row r="74" spans="1:12">
      <c r="A74" s="28"/>
      <c r="B74" s="29" t="s">
        <v>218</v>
      </c>
      <c r="C74" s="29"/>
      <c r="D74" s="30"/>
      <c r="E74" s="36"/>
      <c r="F74" s="28"/>
      <c r="G74" s="37">
        <f>SUM(G65:G73)</f>
        <v>12231000</v>
      </c>
      <c r="H74" s="33"/>
      <c r="I74" s="33"/>
      <c r="J74" s="33"/>
      <c r="K74" s="33"/>
      <c r="L74" s="34"/>
    </row>
    <row r="75" spans="1:12">
      <c r="A75" s="8" t="s">
        <v>74</v>
      </c>
      <c r="B75" s="20" t="s">
        <v>147</v>
      </c>
      <c r="C75" s="7" t="s">
        <v>65</v>
      </c>
      <c r="D75" s="6" t="s">
        <v>10</v>
      </c>
      <c r="E75" s="17" t="s">
        <v>148</v>
      </c>
      <c r="F75" s="8" t="s">
        <v>111</v>
      </c>
      <c r="G75" s="10">
        <v>2669000</v>
      </c>
      <c r="H75" s="13" t="s">
        <v>163</v>
      </c>
      <c r="I75" s="13" t="s">
        <v>164</v>
      </c>
      <c r="J75" s="12" t="s">
        <v>165</v>
      </c>
      <c r="K75" s="12"/>
      <c r="L75" s="27" t="s">
        <v>167</v>
      </c>
    </row>
    <row r="76" spans="1:12">
      <c r="A76" s="8" t="s">
        <v>87</v>
      </c>
      <c r="B76" s="21"/>
      <c r="C76" s="7" t="s">
        <v>65</v>
      </c>
      <c r="D76" s="6" t="s">
        <v>145</v>
      </c>
      <c r="E76" s="17" t="s">
        <v>148</v>
      </c>
      <c r="F76" s="8" t="s">
        <v>111</v>
      </c>
      <c r="G76" s="10">
        <v>1735000</v>
      </c>
      <c r="H76" s="13" t="s">
        <v>163</v>
      </c>
      <c r="I76" s="13" t="s">
        <v>176</v>
      </c>
      <c r="J76" s="12" t="s">
        <v>165</v>
      </c>
      <c r="K76" s="12"/>
      <c r="L76" s="27" t="s">
        <v>167</v>
      </c>
    </row>
    <row r="77" spans="1:12">
      <c r="A77" s="8" t="s">
        <v>73</v>
      </c>
      <c r="B77" s="22"/>
      <c r="C77" s="7" t="s">
        <v>65</v>
      </c>
      <c r="D77" s="6" t="s">
        <v>146</v>
      </c>
      <c r="E77" s="17" t="s">
        <v>148</v>
      </c>
      <c r="F77" s="8" t="s">
        <v>111</v>
      </c>
      <c r="G77" s="10">
        <v>1952000</v>
      </c>
      <c r="H77" s="10" t="s">
        <v>204</v>
      </c>
      <c r="I77" s="10" t="s">
        <v>186</v>
      </c>
      <c r="J77" s="12" t="s">
        <v>184</v>
      </c>
      <c r="K77" s="12"/>
      <c r="L77" s="27" t="s">
        <v>191</v>
      </c>
    </row>
    <row r="78" spans="1:12">
      <c r="A78" s="28"/>
      <c r="B78" s="29" t="s">
        <v>218</v>
      </c>
      <c r="C78" s="29"/>
      <c r="D78" s="30"/>
      <c r="E78" s="36"/>
      <c r="F78" s="28"/>
      <c r="G78" s="37">
        <f>SUM(G75:G77)</f>
        <v>6356000</v>
      </c>
      <c r="H78" s="37"/>
      <c r="I78" s="37"/>
      <c r="J78" s="33"/>
      <c r="K78" s="33"/>
      <c r="L78" s="34"/>
    </row>
    <row r="79" spans="1:12">
      <c r="A79" s="8" t="s">
        <v>70</v>
      </c>
      <c r="B79" s="1" t="s">
        <v>6</v>
      </c>
      <c r="C79" s="1" t="s">
        <v>65</v>
      </c>
      <c r="D79" s="2" t="s">
        <v>7</v>
      </c>
      <c r="E79" s="18" t="s">
        <v>8</v>
      </c>
      <c r="F79" s="2" t="s">
        <v>9</v>
      </c>
      <c r="G79" s="3">
        <v>867119</v>
      </c>
      <c r="H79" s="3" t="s">
        <v>215</v>
      </c>
      <c r="I79" s="3" t="s">
        <v>210</v>
      </c>
      <c r="J79" s="12" t="s">
        <v>216</v>
      </c>
      <c r="K79" s="12"/>
      <c r="L79" s="27" t="s">
        <v>217</v>
      </c>
    </row>
    <row r="80" spans="1:12">
      <c r="A80" s="28"/>
      <c r="B80" s="29" t="s">
        <v>218</v>
      </c>
      <c r="C80" s="29"/>
      <c r="D80" s="38"/>
      <c r="E80" s="31"/>
      <c r="F80" s="38"/>
      <c r="G80" s="32">
        <f>SUM(G79)</f>
        <v>867119</v>
      </c>
      <c r="H80" s="32"/>
      <c r="I80" s="32"/>
      <c r="J80" s="33"/>
      <c r="K80" s="33"/>
      <c r="L80" s="34"/>
    </row>
    <row r="81" spans="1:12">
      <c r="A81" s="8" t="s">
        <v>87</v>
      </c>
      <c r="B81" s="20" t="s">
        <v>57</v>
      </c>
      <c r="C81" s="9" t="s">
        <v>65</v>
      </c>
      <c r="D81" s="6" t="s">
        <v>58</v>
      </c>
      <c r="E81" s="17" t="s">
        <v>108</v>
      </c>
      <c r="F81" s="8" t="s">
        <v>115</v>
      </c>
      <c r="G81" s="10">
        <v>15973933</v>
      </c>
      <c r="H81" s="12" t="s">
        <v>163</v>
      </c>
      <c r="I81" s="13" t="s">
        <v>168</v>
      </c>
      <c r="J81" s="12" t="s">
        <v>213</v>
      </c>
      <c r="K81" s="12"/>
      <c r="L81" s="27" t="s">
        <v>171</v>
      </c>
    </row>
    <row r="82" spans="1:12">
      <c r="A82" s="8" t="s">
        <v>87</v>
      </c>
      <c r="B82" s="21"/>
      <c r="C82" s="9" t="s">
        <v>66</v>
      </c>
      <c r="D82" s="6" t="s">
        <v>58</v>
      </c>
      <c r="E82" s="17" t="s">
        <v>108</v>
      </c>
      <c r="F82" s="8" t="s">
        <v>115</v>
      </c>
      <c r="G82" s="10">
        <v>96013</v>
      </c>
      <c r="H82" s="10" t="s">
        <v>207</v>
      </c>
      <c r="I82" s="13" t="s">
        <v>168</v>
      </c>
      <c r="J82" s="12"/>
      <c r="K82" s="12" t="s">
        <v>182</v>
      </c>
      <c r="L82" s="27"/>
    </row>
    <row r="83" spans="1:12">
      <c r="A83" s="8" t="s">
        <v>89</v>
      </c>
      <c r="B83" s="21"/>
      <c r="C83" s="9" t="s">
        <v>65</v>
      </c>
      <c r="D83" s="6" t="s">
        <v>59</v>
      </c>
      <c r="E83" s="17" t="s">
        <v>108</v>
      </c>
      <c r="F83" s="8" t="s">
        <v>114</v>
      </c>
      <c r="G83" s="10">
        <v>20139736</v>
      </c>
      <c r="H83" s="10" t="s">
        <v>205</v>
      </c>
      <c r="I83" s="10" t="s">
        <v>196</v>
      </c>
      <c r="J83" s="12" t="s">
        <v>213</v>
      </c>
      <c r="K83" s="12"/>
      <c r="L83" s="27" t="s">
        <v>182</v>
      </c>
    </row>
    <row r="84" spans="1:12">
      <c r="A84" s="8" t="s">
        <v>89</v>
      </c>
      <c r="B84" s="21"/>
      <c r="C84" s="9" t="s">
        <v>66</v>
      </c>
      <c r="D84" s="6" t="s">
        <v>59</v>
      </c>
      <c r="E84" s="17" t="s">
        <v>108</v>
      </c>
      <c r="F84" s="8" t="s">
        <v>114</v>
      </c>
      <c r="G84" s="10">
        <v>122446</v>
      </c>
      <c r="H84" s="10" t="s">
        <v>205</v>
      </c>
      <c r="I84" s="10" t="s">
        <v>196</v>
      </c>
      <c r="J84" s="12"/>
      <c r="K84" s="12" t="s">
        <v>182</v>
      </c>
      <c r="L84" s="27"/>
    </row>
    <row r="85" spans="1:12">
      <c r="A85" s="8" t="s">
        <v>88</v>
      </c>
      <c r="B85" s="21"/>
      <c r="C85" s="9" t="s">
        <v>65</v>
      </c>
      <c r="D85" s="6" t="s">
        <v>60</v>
      </c>
      <c r="E85" s="17" t="s">
        <v>109</v>
      </c>
      <c r="F85" s="8" t="s">
        <v>114</v>
      </c>
      <c r="G85" s="10">
        <v>21328184</v>
      </c>
      <c r="H85" s="10" t="s">
        <v>205</v>
      </c>
      <c r="I85" s="10" t="s">
        <v>196</v>
      </c>
      <c r="J85" s="12" t="s">
        <v>213</v>
      </c>
      <c r="K85" s="12"/>
      <c r="L85" s="27" t="s">
        <v>182</v>
      </c>
    </row>
    <row r="86" spans="1:12">
      <c r="A86" s="8" t="s">
        <v>88</v>
      </c>
      <c r="B86" s="21"/>
      <c r="C86" s="9" t="s">
        <v>66</v>
      </c>
      <c r="D86" s="6" t="s">
        <v>60</v>
      </c>
      <c r="E86" s="17" t="s">
        <v>109</v>
      </c>
      <c r="F86" s="8" t="s">
        <v>114</v>
      </c>
      <c r="G86" s="10">
        <v>138266</v>
      </c>
      <c r="H86" s="10" t="s">
        <v>205</v>
      </c>
      <c r="I86" s="10" t="s">
        <v>196</v>
      </c>
      <c r="J86" s="12"/>
      <c r="K86" s="12" t="s">
        <v>182</v>
      </c>
      <c r="L86" s="27"/>
    </row>
    <row r="87" spans="1:12">
      <c r="A87" s="8" t="s">
        <v>88</v>
      </c>
      <c r="B87" s="21"/>
      <c r="C87" s="9" t="s">
        <v>65</v>
      </c>
      <c r="D87" s="6" t="s">
        <v>61</v>
      </c>
      <c r="E87" s="17" t="s">
        <v>109</v>
      </c>
      <c r="F87" s="8" t="s">
        <v>114</v>
      </c>
      <c r="G87" s="10">
        <v>18784524</v>
      </c>
      <c r="H87" s="10" t="s">
        <v>205</v>
      </c>
      <c r="I87" s="10" t="s">
        <v>196</v>
      </c>
      <c r="J87" s="12" t="s">
        <v>213</v>
      </c>
      <c r="K87" s="12"/>
      <c r="L87" s="27" t="s">
        <v>182</v>
      </c>
    </row>
    <row r="88" spans="1:12">
      <c r="A88" s="8" t="s">
        <v>88</v>
      </c>
      <c r="B88" s="21"/>
      <c r="C88" s="9" t="s">
        <v>66</v>
      </c>
      <c r="D88" s="6" t="s">
        <v>61</v>
      </c>
      <c r="E88" s="17" t="s">
        <v>109</v>
      </c>
      <c r="F88" s="8" t="s">
        <v>114</v>
      </c>
      <c r="G88" s="10">
        <v>122819</v>
      </c>
      <c r="H88" s="10" t="s">
        <v>205</v>
      </c>
      <c r="I88" s="10" t="s">
        <v>196</v>
      </c>
      <c r="J88" s="12"/>
      <c r="K88" s="12" t="s">
        <v>182</v>
      </c>
      <c r="L88" s="27"/>
    </row>
    <row r="89" spans="1:12">
      <c r="A89" s="8" t="s">
        <v>81</v>
      </c>
      <c r="B89" s="21"/>
      <c r="C89" s="9" t="s">
        <v>65</v>
      </c>
      <c r="D89" s="6" t="s">
        <v>62</v>
      </c>
      <c r="E89" s="17" t="s">
        <v>109</v>
      </c>
      <c r="F89" s="8" t="s">
        <v>114</v>
      </c>
      <c r="G89" s="10">
        <v>32374793</v>
      </c>
      <c r="H89" s="12" t="s">
        <v>163</v>
      </c>
      <c r="I89" s="13" t="s">
        <v>168</v>
      </c>
      <c r="J89" s="12" t="s">
        <v>214</v>
      </c>
      <c r="K89" s="12"/>
      <c r="L89" s="27" t="s">
        <v>172</v>
      </c>
    </row>
    <row r="90" spans="1:12">
      <c r="A90" s="8" t="s">
        <v>81</v>
      </c>
      <c r="B90" s="21"/>
      <c r="C90" s="9" t="s">
        <v>66</v>
      </c>
      <c r="D90" s="6" t="s">
        <v>62</v>
      </c>
      <c r="E90" s="17" t="s">
        <v>109</v>
      </c>
      <c r="F90" s="8" t="s">
        <v>114</v>
      </c>
      <c r="G90" s="10">
        <v>216302</v>
      </c>
      <c r="H90" s="12" t="s">
        <v>163</v>
      </c>
      <c r="I90" s="13" t="s">
        <v>168</v>
      </c>
      <c r="J90" s="12"/>
      <c r="K90" s="12" t="s">
        <v>187</v>
      </c>
      <c r="L90" s="27"/>
    </row>
    <row r="91" spans="1:12">
      <c r="A91" s="8" t="s">
        <v>82</v>
      </c>
      <c r="B91" s="21"/>
      <c r="C91" s="9" t="s">
        <v>65</v>
      </c>
      <c r="D91" s="6" t="s">
        <v>63</v>
      </c>
      <c r="E91" s="17" t="s">
        <v>109</v>
      </c>
      <c r="F91" s="8" t="s">
        <v>114</v>
      </c>
      <c r="G91" s="10">
        <v>36232033</v>
      </c>
      <c r="H91" s="12" t="s">
        <v>206</v>
      </c>
      <c r="I91" s="13" t="s">
        <v>170</v>
      </c>
      <c r="J91" s="12" t="s">
        <v>214</v>
      </c>
      <c r="K91" s="12"/>
      <c r="L91" s="27" t="s">
        <v>172</v>
      </c>
    </row>
    <row r="92" spans="1:12">
      <c r="A92" s="8" t="s">
        <v>82</v>
      </c>
      <c r="B92" s="21"/>
      <c r="C92" s="9" t="s">
        <v>66</v>
      </c>
      <c r="D92" s="6" t="s">
        <v>63</v>
      </c>
      <c r="E92" s="17" t="s">
        <v>109</v>
      </c>
      <c r="F92" s="8" t="s">
        <v>114</v>
      </c>
      <c r="G92" s="10">
        <v>242076</v>
      </c>
      <c r="H92" s="12" t="s">
        <v>206</v>
      </c>
      <c r="I92" s="13" t="s">
        <v>170</v>
      </c>
      <c r="J92" s="12"/>
      <c r="K92" s="12" t="s">
        <v>187</v>
      </c>
      <c r="L92" s="27"/>
    </row>
    <row r="93" spans="1:12">
      <c r="A93" s="8" t="s">
        <v>76</v>
      </c>
      <c r="B93" s="21"/>
      <c r="C93" s="9" t="s">
        <v>65</v>
      </c>
      <c r="D93" s="6" t="s">
        <v>64</v>
      </c>
      <c r="E93" s="17" t="s">
        <v>109</v>
      </c>
      <c r="F93" s="8" t="s">
        <v>114</v>
      </c>
      <c r="G93" s="10">
        <v>24178376</v>
      </c>
      <c r="H93" s="10" t="s">
        <v>163</v>
      </c>
      <c r="I93" s="10" t="s">
        <v>168</v>
      </c>
      <c r="J93" s="12" t="s">
        <v>214</v>
      </c>
      <c r="K93" s="12"/>
      <c r="L93" s="27" t="s">
        <v>172</v>
      </c>
    </row>
    <row r="94" spans="1:12">
      <c r="A94" s="8" t="s">
        <v>76</v>
      </c>
      <c r="B94" s="21"/>
      <c r="C94" s="9" t="s">
        <v>66</v>
      </c>
      <c r="D94" s="6" t="s">
        <v>64</v>
      </c>
      <c r="E94" s="17" t="s">
        <v>109</v>
      </c>
      <c r="F94" s="8" t="s">
        <v>114</v>
      </c>
      <c r="G94" s="10">
        <v>161471</v>
      </c>
      <c r="H94" s="10" t="s">
        <v>163</v>
      </c>
      <c r="I94" s="10" t="s">
        <v>168</v>
      </c>
      <c r="J94" s="12"/>
      <c r="K94" s="12" t="s">
        <v>187</v>
      </c>
      <c r="L94" s="27"/>
    </row>
    <row r="95" spans="1:12">
      <c r="A95" s="8" t="s">
        <v>77</v>
      </c>
      <c r="B95" s="22"/>
      <c r="C95" s="9" t="s">
        <v>65</v>
      </c>
      <c r="D95" s="6" t="s">
        <v>98</v>
      </c>
      <c r="E95" s="17" t="s">
        <v>109</v>
      </c>
      <c r="F95" s="8" t="s">
        <v>114</v>
      </c>
      <c r="G95" s="10">
        <v>4385000</v>
      </c>
      <c r="H95" s="12" t="s">
        <v>163</v>
      </c>
      <c r="I95" s="13" t="s">
        <v>168</v>
      </c>
      <c r="J95" s="12" t="s">
        <v>165</v>
      </c>
      <c r="K95" s="12"/>
      <c r="L95" s="27" t="s">
        <v>158</v>
      </c>
    </row>
    <row r="96" spans="1:12">
      <c r="A96" s="28"/>
      <c r="B96" s="29" t="s">
        <v>218</v>
      </c>
      <c r="C96" s="35"/>
      <c r="D96" s="30"/>
      <c r="E96" s="36"/>
      <c r="F96" s="28"/>
      <c r="G96" s="37">
        <f>SUM(G81:G95)</f>
        <v>174495972</v>
      </c>
      <c r="H96" s="33"/>
      <c r="I96" s="33"/>
      <c r="J96" s="33"/>
      <c r="K96" s="33"/>
      <c r="L96" s="34"/>
    </row>
    <row r="97" spans="1:12">
      <c r="A97" s="8" t="s">
        <v>70</v>
      </c>
      <c r="B97" s="20" t="s">
        <v>94</v>
      </c>
      <c r="C97" s="9" t="s">
        <v>65</v>
      </c>
      <c r="D97" s="6" t="s">
        <v>95</v>
      </c>
      <c r="E97" s="17" t="s">
        <v>109</v>
      </c>
      <c r="F97" s="8" t="s">
        <v>114</v>
      </c>
      <c r="G97" s="10">
        <v>12648543</v>
      </c>
      <c r="H97" s="10" t="s">
        <v>180</v>
      </c>
      <c r="I97" s="10" t="s">
        <v>181</v>
      </c>
      <c r="J97" s="12" t="s">
        <v>213</v>
      </c>
      <c r="K97" s="12"/>
      <c r="L97" s="27" t="s">
        <v>182</v>
      </c>
    </row>
    <row r="98" spans="1:12">
      <c r="A98" s="8" t="s">
        <v>70</v>
      </c>
      <c r="B98" s="21"/>
      <c r="C98" s="9" t="s">
        <v>66</v>
      </c>
      <c r="D98" s="6" t="s">
        <v>95</v>
      </c>
      <c r="E98" s="17" t="s">
        <v>109</v>
      </c>
      <c r="F98" s="8" t="s">
        <v>114</v>
      </c>
      <c r="G98" s="10">
        <v>84630</v>
      </c>
      <c r="H98" s="10" t="s">
        <v>180</v>
      </c>
      <c r="I98" s="10" t="s">
        <v>181</v>
      </c>
      <c r="J98" s="12"/>
      <c r="K98" s="12" t="s">
        <v>182</v>
      </c>
      <c r="L98" s="27"/>
    </row>
    <row r="99" spans="1:12">
      <c r="A99" s="8" t="s">
        <v>85</v>
      </c>
      <c r="B99" s="21"/>
      <c r="C99" s="9" t="s">
        <v>65</v>
      </c>
      <c r="D99" s="6" t="s">
        <v>96</v>
      </c>
      <c r="E99" s="17" t="s">
        <v>109</v>
      </c>
      <c r="F99" s="8" t="s">
        <v>114</v>
      </c>
      <c r="G99" s="10">
        <v>12549032</v>
      </c>
      <c r="H99" s="10" t="s">
        <v>180</v>
      </c>
      <c r="I99" s="10" t="s">
        <v>181</v>
      </c>
      <c r="J99" s="12" t="s">
        <v>213</v>
      </c>
      <c r="K99" s="12"/>
      <c r="L99" s="27" t="s">
        <v>182</v>
      </c>
    </row>
    <row r="100" spans="1:12">
      <c r="A100" s="8" t="s">
        <v>85</v>
      </c>
      <c r="B100" s="21"/>
      <c r="C100" s="9" t="s">
        <v>66</v>
      </c>
      <c r="D100" s="6" t="s">
        <v>96</v>
      </c>
      <c r="E100" s="17" t="s">
        <v>109</v>
      </c>
      <c r="F100" s="8" t="s">
        <v>114</v>
      </c>
      <c r="G100" s="10">
        <v>84178</v>
      </c>
      <c r="H100" s="10" t="s">
        <v>180</v>
      </c>
      <c r="I100" s="10" t="s">
        <v>181</v>
      </c>
      <c r="J100" s="12"/>
      <c r="K100" s="12" t="s">
        <v>182</v>
      </c>
      <c r="L100" s="27"/>
    </row>
    <row r="101" spans="1:12">
      <c r="A101" s="8" t="s">
        <v>88</v>
      </c>
      <c r="B101" s="21"/>
      <c r="C101" s="9" t="s">
        <v>65</v>
      </c>
      <c r="D101" s="6" t="s">
        <v>97</v>
      </c>
      <c r="E101" s="17" t="s">
        <v>109</v>
      </c>
      <c r="F101" s="8" t="s">
        <v>114</v>
      </c>
      <c r="G101" s="10">
        <v>20628949</v>
      </c>
      <c r="H101" s="10" t="s">
        <v>180</v>
      </c>
      <c r="I101" s="10" t="s">
        <v>181</v>
      </c>
      <c r="J101" s="12" t="s">
        <v>213</v>
      </c>
      <c r="K101" s="12"/>
      <c r="L101" s="27" t="s">
        <v>182</v>
      </c>
    </row>
    <row r="102" spans="1:12">
      <c r="A102" s="8" t="s">
        <v>88</v>
      </c>
      <c r="B102" s="22"/>
      <c r="C102" s="9" t="s">
        <v>66</v>
      </c>
      <c r="D102" s="6" t="s">
        <v>97</v>
      </c>
      <c r="E102" s="17" t="s">
        <v>109</v>
      </c>
      <c r="F102" s="8" t="s">
        <v>114</v>
      </c>
      <c r="G102" s="10">
        <v>137931</v>
      </c>
      <c r="H102" s="10" t="s">
        <v>180</v>
      </c>
      <c r="I102" s="10" t="s">
        <v>181</v>
      </c>
      <c r="J102" s="12"/>
      <c r="K102" s="12" t="s">
        <v>182</v>
      </c>
      <c r="L102" s="27"/>
    </row>
    <row r="103" spans="1:12">
      <c r="A103" s="28"/>
      <c r="B103" s="29" t="s">
        <v>218</v>
      </c>
      <c r="C103" s="35"/>
      <c r="D103" s="30"/>
      <c r="E103" s="36"/>
      <c r="F103" s="28"/>
      <c r="G103" s="37">
        <f>SUM(G97:G102)</f>
        <v>46133263</v>
      </c>
      <c r="H103" s="37"/>
      <c r="I103" s="37"/>
      <c r="J103" s="33"/>
      <c r="K103" s="33"/>
      <c r="L103" s="34"/>
    </row>
    <row r="104" spans="1:12">
      <c r="A104" s="8" t="s">
        <v>75</v>
      </c>
      <c r="B104" s="23" t="s">
        <v>11</v>
      </c>
      <c r="C104" s="1" t="s">
        <v>65</v>
      </c>
      <c r="D104" s="2" t="s">
        <v>12</v>
      </c>
      <c r="E104" s="18" t="s">
        <v>11</v>
      </c>
      <c r="F104" s="2" t="s">
        <v>13</v>
      </c>
      <c r="G104" s="3">
        <v>2754456</v>
      </c>
      <c r="H104" s="13" t="s">
        <v>163</v>
      </c>
      <c r="I104" s="13" t="s">
        <v>166</v>
      </c>
      <c r="J104" s="12" t="s">
        <v>165</v>
      </c>
      <c r="K104" s="12"/>
      <c r="L104" s="27" t="s">
        <v>158</v>
      </c>
    </row>
    <row r="105" spans="1:12">
      <c r="A105" s="8" t="s">
        <v>76</v>
      </c>
      <c r="B105" s="39"/>
      <c r="C105" s="1" t="s">
        <v>65</v>
      </c>
      <c r="D105" s="2" t="s">
        <v>14</v>
      </c>
      <c r="E105" s="18" t="s">
        <v>11</v>
      </c>
      <c r="F105" s="2" t="s">
        <v>15</v>
      </c>
      <c r="G105" s="3">
        <v>2158484</v>
      </c>
      <c r="H105" s="3" t="s">
        <v>163</v>
      </c>
      <c r="I105" s="3" t="s">
        <v>170</v>
      </c>
      <c r="J105" s="12" t="s">
        <v>165</v>
      </c>
      <c r="K105" s="12"/>
      <c r="L105" s="27" t="s">
        <v>178</v>
      </c>
    </row>
    <row r="106" spans="1:12">
      <c r="A106" s="28"/>
      <c r="B106" s="29" t="s">
        <v>218</v>
      </c>
      <c r="C106" s="29"/>
      <c r="D106" s="38"/>
      <c r="E106" s="31"/>
      <c r="F106" s="38"/>
      <c r="G106" s="32">
        <f>SUM(G104:G105)</f>
        <v>4912940</v>
      </c>
      <c r="H106" s="32"/>
      <c r="I106" s="32"/>
      <c r="J106" s="33"/>
      <c r="K106" s="33"/>
      <c r="L106" s="34"/>
    </row>
    <row r="107" spans="1:12">
      <c r="A107" s="8" t="s">
        <v>77</v>
      </c>
      <c r="B107" s="23" t="s">
        <v>16</v>
      </c>
      <c r="C107" s="1" t="s">
        <v>65</v>
      </c>
      <c r="D107" s="2" t="s">
        <v>17</v>
      </c>
      <c r="E107" s="18" t="s">
        <v>18</v>
      </c>
      <c r="F107" s="2" t="s">
        <v>19</v>
      </c>
      <c r="G107" s="3">
        <v>613727</v>
      </c>
      <c r="H107" s="12" t="s">
        <v>163</v>
      </c>
      <c r="I107" s="13" t="s">
        <v>173</v>
      </c>
      <c r="J107" s="12" t="s">
        <v>165</v>
      </c>
      <c r="K107" s="12"/>
      <c r="L107" s="27" t="s">
        <v>167</v>
      </c>
    </row>
    <row r="108" spans="1:12">
      <c r="A108" s="8" t="s">
        <v>77</v>
      </c>
      <c r="B108" s="24"/>
      <c r="C108" s="1" t="s">
        <v>65</v>
      </c>
      <c r="D108" s="2" t="s">
        <v>20</v>
      </c>
      <c r="E108" s="18" t="s">
        <v>18</v>
      </c>
      <c r="F108" s="2" t="s">
        <v>19</v>
      </c>
      <c r="G108" s="3">
        <v>563694</v>
      </c>
      <c r="H108" s="12" t="s">
        <v>163</v>
      </c>
      <c r="I108" s="13" t="s">
        <v>173</v>
      </c>
      <c r="J108" s="12" t="s">
        <v>165</v>
      </c>
      <c r="K108" s="12"/>
      <c r="L108" s="27" t="s">
        <v>167</v>
      </c>
    </row>
    <row r="109" spans="1:12">
      <c r="A109" s="8" t="s">
        <v>76</v>
      </c>
      <c r="B109" s="24"/>
      <c r="C109" s="1" t="s">
        <v>65</v>
      </c>
      <c r="D109" s="2" t="s">
        <v>21</v>
      </c>
      <c r="E109" s="18" t="s">
        <v>18</v>
      </c>
      <c r="F109" s="2" t="s">
        <v>19</v>
      </c>
      <c r="G109" s="3">
        <v>567918</v>
      </c>
      <c r="H109" s="12" t="s">
        <v>163</v>
      </c>
      <c r="I109" s="3" t="s">
        <v>170</v>
      </c>
      <c r="J109" s="12" t="s">
        <v>165</v>
      </c>
      <c r="K109" s="12"/>
      <c r="L109" s="27" t="s">
        <v>177</v>
      </c>
    </row>
    <row r="110" spans="1:12">
      <c r="A110" s="8" t="s">
        <v>76</v>
      </c>
      <c r="B110" s="24"/>
      <c r="C110" s="1" t="s">
        <v>65</v>
      </c>
      <c r="D110" s="2" t="s">
        <v>22</v>
      </c>
      <c r="E110" s="18" t="s">
        <v>18</v>
      </c>
      <c r="F110" s="2" t="s">
        <v>23</v>
      </c>
      <c r="G110" s="3">
        <v>668011</v>
      </c>
      <c r="H110" s="12" t="s">
        <v>163</v>
      </c>
      <c r="I110" s="3" t="s">
        <v>170</v>
      </c>
      <c r="J110" s="12" t="s">
        <v>165</v>
      </c>
      <c r="K110" s="12"/>
      <c r="L110" s="27" t="s">
        <v>177</v>
      </c>
    </row>
    <row r="111" spans="1:12">
      <c r="A111" s="14" t="s">
        <v>78</v>
      </c>
      <c r="B111" s="22"/>
      <c r="C111" s="7" t="s">
        <v>65</v>
      </c>
      <c r="D111" s="4" t="s">
        <v>24</v>
      </c>
      <c r="E111" s="16" t="s">
        <v>18</v>
      </c>
      <c r="F111" s="4" t="s">
        <v>25</v>
      </c>
      <c r="G111" s="5">
        <v>929890</v>
      </c>
      <c r="H111" s="12" t="s">
        <v>219</v>
      </c>
      <c r="I111" s="12" t="s">
        <v>210</v>
      </c>
      <c r="J111" s="12"/>
      <c r="K111" s="12"/>
      <c r="L111" s="27"/>
    </row>
    <row r="112" spans="1:12">
      <c r="A112" s="28"/>
      <c r="B112" s="29" t="s">
        <v>218</v>
      </c>
      <c r="C112" s="29"/>
      <c r="D112" s="38"/>
      <c r="E112" s="31"/>
      <c r="F112" s="38"/>
      <c r="G112" s="32">
        <f>SUM(G107:G111)</f>
        <v>3343240</v>
      </c>
      <c r="H112" s="33"/>
      <c r="I112" s="33"/>
      <c r="J112" s="33"/>
      <c r="K112" s="33"/>
      <c r="L112" s="34"/>
    </row>
    <row r="113" spans="1:12">
      <c r="A113" s="8" t="s">
        <v>27</v>
      </c>
      <c r="B113" s="7" t="s">
        <v>26</v>
      </c>
      <c r="C113" s="7" t="s">
        <v>65</v>
      </c>
      <c r="D113" s="6" t="s">
        <v>27</v>
      </c>
      <c r="E113" s="16" t="s">
        <v>26</v>
      </c>
      <c r="F113" s="8" t="s">
        <v>153</v>
      </c>
      <c r="G113" s="5">
        <v>4100000</v>
      </c>
      <c r="H113" s="5" t="s">
        <v>163</v>
      </c>
      <c r="I113" s="5" t="s">
        <v>166</v>
      </c>
      <c r="J113" s="12" t="s">
        <v>175</v>
      </c>
      <c r="K113" s="12"/>
      <c r="L113" s="27" t="s">
        <v>158</v>
      </c>
    </row>
    <row r="114" spans="1:12">
      <c r="A114" s="28"/>
      <c r="B114" s="29" t="s">
        <v>218</v>
      </c>
      <c r="C114" s="29"/>
      <c r="D114" s="30"/>
      <c r="E114" s="31"/>
      <c r="F114" s="28"/>
      <c r="G114" s="32">
        <f>SUM(G113)</f>
        <v>4100000</v>
      </c>
      <c r="H114" s="32"/>
      <c r="I114" s="32"/>
      <c r="J114" s="33"/>
      <c r="K114" s="33"/>
      <c r="L114" s="34"/>
    </row>
    <row r="115" spans="1:12">
      <c r="A115" s="8" t="s">
        <v>106</v>
      </c>
      <c r="B115" s="7" t="s">
        <v>105</v>
      </c>
      <c r="C115" s="7" t="s">
        <v>65</v>
      </c>
      <c r="D115" s="8" t="s">
        <v>93</v>
      </c>
      <c r="E115" s="17" t="s">
        <v>93</v>
      </c>
      <c r="F115" s="8" t="s">
        <v>115</v>
      </c>
      <c r="G115" s="10">
        <v>922997</v>
      </c>
      <c r="H115" s="10" t="s">
        <v>204</v>
      </c>
      <c r="I115" s="10" t="s">
        <v>194</v>
      </c>
      <c r="J115" s="12" t="s">
        <v>184</v>
      </c>
      <c r="K115" s="12"/>
      <c r="L115" s="27" t="s">
        <v>187</v>
      </c>
    </row>
    <row r="116" spans="1:12">
      <c r="A116" s="28"/>
      <c r="B116" s="29" t="s">
        <v>218</v>
      </c>
      <c r="C116" s="29"/>
      <c r="D116" s="28"/>
      <c r="E116" s="36"/>
      <c r="F116" s="28"/>
      <c r="G116" s="37">
        <f>SUM(G115)</f>
        <v>922997</v>
      </c>
      <c r="H116" s="37"/>
      <c r="I116" s="37"/>
      <c r="J116" s="33"/>
      <c r="K116" s="33"/>
      <c r="L116" s="34"/>
    </row>
    <row r="117" spans="1:12">
      <c r="A117" s="8" t="s">
        <v>67</v>
      </c>
      <c r="B117" s="7" t="s">
        <v>107</v>
      </c>
      <c r="C117" s="7" t="s">
        <v>65</v>
      </c>
      <c r="D117" s="6" t="s">
        <v>92</v>
      </c>
      <c r="E117" s="19" t="s">
        <v>92</v>
      </c>
      <c r="F117" s="8" t="s">
        <v>115</v>
      </c>
      <c r="G117" s="10">
        <v>312435</v>
      </c>
      <c r="H117" s="5" t="s">
        <v>163</v>
      </c>
      <c r="I117" s="13" t="s">
        <v>173</v>
      </c>
      <c r="J117" s="12" t="s">
        <v>197</v>
      </c>
      <c r="K117" s="12"/>
      <c r="L117" s="27" t="s">
        <v>175</v>
      </c>
    </row>
    <row r="118" spans="1:12">
      <c r="A118" s="28"/>
      <c r="B118" s="29" t="s">
        <v>218</v>
      </c>
      <c r="C118" s="29"/>
      <c r="D118" s="30"/>
      <c r="E118" s="40"/>
      <c r="F118" s="28"/>
      <c r="G118" s="37">
        <f>SUM(G117)</f>
        <v>312435</v>
      </c>
      <c r="H118" s="32"/>
      <c r="I118" s="33"/>
      <c r="J118" s="33"/>
      <c r="K118" s="33"/>
      <c r="L118" s="34"/>
    </row>
    <row r="119" spans="1:12">
      <c r="A119" s="8" t="s">
        <v>87</v>
      </c>
      <c r="B119" s="7" t="s">
        <v>105</v>
      </c>
      <c r="C119" s="7" t="s">
        <v>65</v>
      </c>
      <c r="D119" s="6" t="s">
        <v>149</v>
      </c>
      <c r="E119" s="17" t="s">
        <v>150</v>
      </c>
      <c r="F119" s="8" t="s">
        <v>90</v>
      </c>
      <c r="G119" s="10">
        <v>4264625</v>
      </c>
      <c r="H119" s="13" t="s">
        <v>163</v>
      </c>
      <c r="I119" s="13" t="s">
        <v>176</v>
      </c>
      <c r="J119" s="12" t="s">
        <v>212</v>
      </c>
      <c r="K119" s="12"/>
      <c r="L119" s="27" t="s">
        <v>157</v>
      </c>
    </row>
    <row r="120" spans="1:12">
      <c r="A120" s="8" t="s">
        <v>78</v>
      </c>
      <c r="B120" s="7"/>
      <c r="C120" s="7" t="s">
        <v>65</v>
      </c>
      <c r="D120" s="6" t="s">
        <v>151</v>
      </c>
      <c r="E120" s="17" t="s">
        <v>150</v>
      </c>
      <c r="F120" s="8" t="s">
        <v>90</v>
      </c>
      <c r="G120" s="10">
        <v>1981034</v>
      </c>
      <c r="H120" s="13" t="s">
        <v>163</v>
      </c>
      <c r="I120" s="13" t="s">
        <v>164</v>
      </c>
      <c r="J120" s="12" t="s">
        <v>165</v>
      </c>
      <c r="K120" s="12"/>
      <c r="L120" s="27" t="s">
        <v>158</v>
      </c>
    </row>
    <row r="121" spans="1:12">
      <c r="A121" s="28"/>
      <c r="B121" s="29" t="s">
        <v>218</v>
      </c>
      <c r="C121" s="29"/>
      <c r="D121" s="30"/>
      <c r="E121" s="36"/>
      <c r="F121" s="28"/>
      <c r="G121" s="37">
        <f>SUM(G119:G120)</f>
        <v>6245659</v>
      </c>
      <c r="H121" s="33"/>
      <c r="I121" s="33"/>
      <c r="J121" s="33"/>
      <c r="K121" s="33"/>
      <c r="L121" s="34"/>
    </row>
    <row r="122" spans="1:12" ht="17.25" thickBot="1">
      <c r="A122" s="41"/>
      <c r="B122" s="41"/>
      <c r="C122" s="41"/>
      <c r="D122" s="41"/>
      <c r="E122" s="41"/>
      <c r="F122" s="41"/>
      <c r="G122" s="42">
        <f>SUM(G5:G121)/2</f>
        <v>402778726</v>
      </c>
      <c r="H122" s="42"/>
      <c r="I122" s="42"/>
      <c r="J122" s="43"/>
      <c r="K122" s="43"/>
      <c r="L122" s="44"/>
    </row>
  </sheetData>
  <autoFilter ref="A4:L122"/>
  <mergeCells count="12">
    <mergeCell ref="H3:H4"/>
    <mergeCell ref="I3:I4"/>
    <mergeCell ref="J3:L3"/>
    <mergeCell ref="A1:L1"/>
    <mergeCell ref="F2:L2"/>
    <mergeCell ref="A3:A4"/>
    <mergeCell ref="B3:B4"/>
    <mergeCell ref="C3:C4"/>
    <mergeCell ref="D3:D4"/>
    <mergeCell ref="E3:E4"/>
    <mergeCell ref="F3:F4"/>
    <mergeCell ref="G3:G4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집행계획</vt:lpstr>
      <vt:lpstr>집행계획!Print_Titles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cp:lastPrinted>2013-03-11T06:32:18Z</cp:lastPrinted>
  <dcterms:created xsi:type="dcterms:W3CDTF">2012-10-17T05:03:55Z</dcterms:created>
  <dcterms:modified xsi:type="dcterms:W3CDTF">2013-03-11T06:32:20Z</dcterms:modified>
</cp:coreProperties>
</file>