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950" windowWidth="15480" windowHeight="1116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공사!$A$3:$O$23</definedName>
    <definedName name="_xlnm._FilterDatabase" localSheetId="2" hidden="1">물품!$A$2:$P$9</definedName>
    <definedName name="_xlnm._FilterDatabase" localSheetId="1" hidden="1">용역!$A$2:$O$52</definedName>
    <definedName name="_xlnm.Print_Titles" localSheetId="0">공사!$2:$3</definedName>
  </definedNames>
  <calcPr calcId="125725"/>
</workbook>
</file>

<file path=xl/calcChain.xml><?xml version="1.0" encoding="utf-8"?>
<calcChain xmlns="http://schemas.openxmlformats.org/spreadsheetml/2006/main">
  <c r="J106" i="1"/>
  <c r="J105"/>
  <c r="J104"/>
  <c r="J103"/>
  <c r="J102"/>
  <c r="J101"/>
  <c r="J100"/>
  <c r="J99"/>
  <c r="J73"/>
  <c r="J72"/>
  <c r="J71"/>
  <c r="J70"/>
  <c r="J69"/>
  <c r="J68"/>
  <c r="J67"/>
  <c r="J66"/>
  <c r="J65"/>
  <c r="J64"/>
  <c r="J63"/>
  <c r="J42"/>
  <c r="J41"/>
  <c r="J40"/>
  <c r="J39"/>
  <c r="J38"/>
  <c r="J37"/>
  <c r="J36"/>
  <c r="J35"/>
  <c r="J34"/>
  <c r="J33"/>
  <c r="J32"/>
  <c r="J31"/>
  <c r="J30"/>
  <c r="J29"/>
  <c r="J24"/>
  <c r="J23"/>
  <c r="J22"/>
  <c r="J21"/>
  <c r="J20"/>
  <c r="J19"/>
  <c r="H17"/>
  <c r="G17"/>
  <c r="I16"/>
  <c r="H16"/>
  <c r="G16"/>
  <c r="I15"/>
  <c r="H15"/>
  <c r="G15"/>
  <c r="I14"/>
  <c r="H14"/>
  <c r="G14"/>
  <c r="J13"/>
  <c r="J12"/>
  <c r="J11"/>
  <c r="J10"/>
  <c r="J9"/>
  <c r="J8"/>
  <c r="J7"/>
  <c r="J6"/>
  <c r="J5"/>
  <c r="J4"/>
</calcChain>
</file>

<file path=xl/comments1.xml><?xml version="1.0" encoding="utf-8"?>
<comments xmlns="http://schemas.openxmlformats.org/spreadsheetml/2006/main">
  <authors>
    <author>ljm</author>
  </authors>
  <commentList>
    <comment ref="K3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<sst xmlns="http://schemas.openxmlformats.org/spreadsheetml/2006/main" count="2011" uniqueCount="544">
  <si>
    <t>비고란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</si>
  <si>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</si>
  <si>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</si>
  <si>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</si>
  <si>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</si>
  <si>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</si>
  <si>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</si>
  <si>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</si>
  <si>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</si>
  <si>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</si>
  <si>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도급액
( 단위:백만원)</t>
    <phoneticPr fontId="4" type="noConversion"/>
  </si>
  <si>
    <t>관급자재대
(단위:백만원)</t>
    <phoneticPr fontId="4" type="noConversion"/>
  </si>
  <si>
    <t>기타
(단위:백만원)</t>
    <phoneticPr fontId="4" type="noConversion"/>
  </si>
  <si>
    <t>계
(단위:백만원)</t>
    <phoneticPr fontId="4" type="noConversion"/>
  </si>
  <si>
    <t>발주년도</t>
    <phoneticPr fontId="4" type="noConversion"/>
  </si>
  <si>
    <t>발주기시
(발주월)</t>
    <phoneticPr fontId="4" type="noConversion"/>
  </si>
  <si>
    <t>조달방식</t>
    <phoneticPr fontId="4" type="noConversion"/>
  </si>
  <si>
    <t>사업명</t>
    <phoneticPr fontId="4" type="noConversion"/>
  </si>
  <si>
    <t>계약방법</t>
    <phoneticPr fontId="4" type="noConversion"/>
  </si>
  <si>
    <t>물품
분류번호</t>
    <phoneticPr fontId="4" type="noConversion"/>
  </si>
  <si>
    <t>품 명</t>
    <phoneticPr fontId="4" type="noConversion"/>
  </si>
  <si>
    <t>용도</t>
    <phoneticPr fontId="4" type="noConversion"/>
  </si>
  <si>
    <t>수량</t>
    <phoneticPr fontId="4" type="noConversion"/>
  </si>
  <si>
    <t>단위</t>
    <phoneticPr fontId="4" type="noConversion"/>
  </si>
  <si>
    <t>구매예정금액
(단위:백만원)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</si>
  <si>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</si>
  <si>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</si>
  <si>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</si>
  <si>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협정여부</t>
    <phoneticPr fontId="4" type="noConversion"/>
  </si>
  <si>
    <t>비고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</si>
  <si>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</si>
  <si>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</si>
  <si>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</si>
  <si>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용역명</t>
    <phoneticPr fontId="4" type="noConversion"/>
  </si>
  <si>
    <t>공종</t>
    <phoneticPr fontId="4" type="noConversion"/>
  </si>
  <si>
    <t>계약방법</t>
    <phoneticPr fontId="4" type="noConversion"/>
  </si>
  <si>
    <t>예산액
(단위:백만원)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</si>
  <si>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</si>
  <si>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</si>
  <si>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</si>
  <si>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</si>
  <si>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비고란</t>
    <phoneticPr fontId="4" type="noConversion"/>
  </si>
  <si>
    <t>공 사 명</t>
    <phoneticPr fontId="4" type="noConversion"/>
  </si>
  <si>
    <t xml:space="preserve">    ※ 사업계획 변경에 따라 발주시기 등이 변경 될 수 있습니다.(사업발주에 대한 사항은 발주부서에 문의하시기 바랍니다.)</t>
    <phoneticPr fontId="4" type="noConversion"/>
  </si>
  <si>
    <t>자체조달</t>
  </si>
  <si>
    <t>군도6호선(안기~송암)도로 확포장</t>
    <phoneticPr fontId="4" type="noConversion"/>
  </si>
  <si>
    <t>토목</t>
  </si>
  <si>
    <t>일반</t>
  </si>
  <si>
    <t>건설방재과</t>
    <phoneticPr fontId="4" type="noConversion"/>
  </si>
  <si>
    <t>김용범</t>
    <phoneticPr fontId="4" type="noConversion"/>
  </si>
  <si>
    <t>041-670-2903</t>
    <phoneticPr fontId="4" type="noConversion"/>
  </si>
  <si>
    <t>비협정</t>
  </si>
  <si>
    <t>군도13호선(상옥~도내)도로 확포장</t>
    <phoneticPr fontId="4" type="noConversion"/>
  </si>
  <si>
    <t>군도1호선(신야구간)도로 확포장</t>
    <phoneticPr fontId="4" type="noConversion"/>
  </si>
  <si>
    <t>군도5호선(시목구간)도로 확포장</t>
    <phoneticPr fontId="4" type="noConversion"/>
  </si>
  <si>
    <t>군도11호선(의항구간)도로 확포장</t>
    <phoneticPr fontId="4" type="noConversion"/>
  </si>
  <si>
    <t>군도4호선(황도구간)도로 확포장</t>
    <phoneticPr fontId="4" type="noConversion"/>
  </si>
  <si>
    <t>소원203호(모의선)도로 확포장</t>
    <phoneticPr fontId="4" type="noConversion"/>
  </si>
  <si>
    <t>이탁규</t>
    <phoneticPr fontId="4" type="noConversion"/>
  </si>
  <si>
    <t>041-670-2904</t>
    <phoneticPr fontId="4" type="noConversion"/>
  </si>
  <si>
    <t>한서대 주변 도로 확포장</t>
    <phoneticPr fontId="4" type="noConversion"/>
  </si>
  <si>
    <t>문종록</t>
    <phoneticPr fontId="4" type="noConversion"/>
  </si>
  <si>
    <t>041-670-2902</t>
    <phoneticPr fontId="4" type="noConversion"/>
  </si>
  <si>
    <t>남면102호(삼진선)도로 확포장</t>
    <phoneticPr fontId="4" type="noConversion"/>
  </si>
  <si>
    <t>양산리 농어촌도로 선형개량</t>
    <phoneticPr fontId="4" type="noConversion"/>
  </si>
  <si>
    <t>(소)하천 기성제 유지관리</t>
    <phoneticPr fontId="4" type="noConversion"/>
  </si>
  <si>
    <t>이권구</t>
    <phoneticPr fontId="4" type="noConversion"/>
  </si>
  <si>
    <t>041-670-2895</t>
    <phoneticPr fontId="4" type="noConversion"/>
  </si>
  <si>
    <t>(소)하천 우기대비 준설</t>
    <phoneticPr fontId="4" type="noConversion"/>
  </si>
  <si>
    <t>일반</t>
    <phoneticPr fontId="4" type="noConversion"/>
  </si>
  <si>
    <t>소하천 정비</t>
    <phoneticPr fontId="4" type="noConversion"/>
  </si>
  <si>
    <t>지방하천 정비사업</t>
    <phoneticPr fontId="4" type="noConversion"/>
  </si>
  <si>
    <t>하천표지판 정비사업</t>
    <phoneticPr fontId="4" type="noConversion"/>
  </si>
  <si>
    <t>기타</t>
  </si>
  <si>
    <t>041-670-2896</t>
  </si>
  <si>
    <t>지방관리방조제 개보수</t>
    <phoneticPr fontId="4" type="noConversion"/>
  </si>
  <si>
    <t>전문</t>
  </si>
  <si>
    <t>한일진</t>
    <phoneticPr fontId="4" type="noConversion"/>
  </si>
  <si>
    <t>041-670-2909</t>
    <phoneticPr fontId="4" type="noConversion"/>
  </si>
  <si>
    <t>기계화경작로 확포장공사</t>
    <phoneticPr fontId="4" type="noConversion"/>
  </si>
  <si>
    <t>이종연</t>
    <phoneticPr fontId="4" type="noConversion"/>
  </si>
  <si>
    <t>041-670-2907</t>
    <phoneticPr fontId="4" type="noConversion"/>
  </si>
  <si>
    <t>농촌정주권 기반확충</t>
    <phoneticPr fontId="4" type="noConversion"/>
  </si>
  <si>
    <t>문상식</t>
    <phoneticPr fontId="4" type="noConversion"/>
  </si>
  <si>
    <t>041-670-2906</t>
    <phoneticPr fontId="4" type="noConversion"/>
  </si>
  <si>
    <t>자체조달</t>
    <phoneticPr fontId="4" type="noConversion"/>
  </si>
  <si>
    <t>한해대책사업</t>
    <phoneticPr fontId="4" type="noConversion"/>
  </si>
  <si>
    <t>농촌생활용수개발사업</t>
    <phoneticPr fontId="4" type="noConversion"/>
  </si>
  <si>
    <t>태남지구 지표수 보강사업</t>
    <phoneticPr fontId="4" type="noConversion"/>
  </si>
  <si>
    <t>014-670-2909</t>
    <phoneticPr fontId="4" type="noConversion"/>
  </si>
  <si>
    <t>중앙조달</t>
  </si>
  <si>
    <t>재난종합상황실 구축</t>
    <phoneticPr fontId="4" type="noConversion"/>
  </si>
  <si>
    <t>일반용역</t>
  </si>
  <si>
    <t>1월</t>
    <phoneticPr fontId="4" type="noConversion"/>
  </si>
  <si>
    <t>영상편집용 워크스테이션 구입</t>
    <phoneticPr fontId="4" type="noConversion"/>
  </si>
  <si>
    <t>일반총액</t>
  </si>
  <si>
    <t>워크스테이션</t>
    <phoneticPr fontId="4" type="noConversion"/>
  </si>
  <si>
    <t>영상편집용</t>
    <phoneticPr fontId="4" type="noConversion"/>
  </si>
  <si>
    <t>대</t>
    <phoneticPr fontId="4" type="noConversion"/>
  </si>
  <si>
    <t>기획감사실</t>
    <phoneticPr fontId="4" type="noConversion"/>
  </si>
  <si>
    <t>지현규</t>
    <phoneticPr fontId="4" type="noConversion"/>
  </si>
  <si>
    <t>670-2477</t>
    <phoneticPr fontId="4" type="noConversion"/>
  </si>
  <si>
    <t>3월</t>
    <phoneticPr fontId="4" type="noConversion"/>
  </si>
  <si>
    <t>군정 홍보책자 제작</t>
    <phoneticPr fontId="4" type="noConversion"/>
  </si>
  <si>
    <t>책자</t>
    <phoneticPr fontId="4" type="noConversion"/>
  </si>
  <si>
    <t>군정 홍보용</t>
    <phoneticPr fontId="4" type="noConversion"/>
  </si>
  <si>
    <t>부</t>
    <phoneticPr fontId="4" type="noConversion"/>
  </si>
  <si>
    <t>최영민</t>
    <phoneticPr fontId="4" type="noConversion"/>
  </si>
  <si>
    <t>670-2703</t>
    <phoneticPr fontId="4" type="noConversion"/>
  </si>
  <si>
    <t>군정 홍보책자 영어판 제작</t>
    <phoneticPr fontId="4" type="noConversion"/>
  </si>
  <si>
    <t>10월</t>
    <phoneticPr fontId="4" type="noConversion"/>
  </si>
  <si>
    <t>행정수첩 제작</t>
    <phoneticPr fontId="4" type="noConversion"/>
  </si>
  <si>
    <t>수첩</t>
    <phoneticPr fontId="4" type="noConversion"/>
  </si>
  <si>
    <t>직원 배부용</t>
    <phoneticPr fontId="4" type="noConversion"/>
  </si>
  <si>
    <t>이지도</t>
    <phoneticPr fontId="4" type="noConversion"/>
  </si>
  <si>
    <t>670-2758</t>
    <phoneticPr fontId="4" type="noConversion"/>
  </si>
  <si>
    <t>비협정</t>
    <phoneticPr fontId="4" type="noConversion"/>
  </si>
  <si>
    <t>12월</t>
    <phoneticPr fontId="4" type="noConversion"/>
  </si>
  <si>
    <t>통계연보 발간</t>
    <phoneticPr fontId="4" type="noConversion"/>
  </si>
  <si>
    <t>통계용</t>
    <phoneticPr fontId="4" type="noConversion"/>
  </si>
  <si>
    <t>장윤주</t>
    <phoneticPr fontId="4" type="noConversion"/>
  </si>
  <si>
    <t>670-2756</t>
    <phoneticPr fontId="4" type="noConversion"/>
  </si>
  <si>
    <t>2월</t>
    <phoneticPr fontId="4" type="noConversion"/>
  </si>
  <si>
    <t>태안군 중장기 종합계획 용역</t>
    <phoneticPr fontId="4" type="noConversion"/>
  </si>
  <si>
    <t>수의</t>
  </si>
  <si>
    <t>670-2703</t>
  </si>
  <si>
    <t>「여성친화도시 태안」 건설 용역</t>
    <phoneticPr fontId="4" type="noConversion"/>
  </si>
  <si>
    <t>2월</t>
    <phoneticPr fontId="4" type="noConversion"/>
  </si>
  <si>
    <t>공동브랜드 홍보안내판 조명시설 정비</t>
    <phoneticPr fontId="4" type="noConversion"/>
  </si>
  <si>
    <t>전기</t>
  </si>
  <si>
    <t>농정과</t>
    <phoneticPr fontId="4" type="noConversion"/>
  </si>
  <si>
    <t>문홍철</t>
    <phoneticPr fontId="4" type="noConversion"/>
  </si>
  <si>
    <t>041-670-2827</t>
    <phoneticPr fontId="4" type="noConversion"/>
  </si>
  <si>
    <t>학암포 종합관리사무소 보수</t>
    <phoneticPr fontId="4" type="noConversion"/>
  </si>
  <si>
    <t>건축</t>
    <phoneticPr fontId="4" type="noConversion"/>
  </si>
  <si>
    <t>수의</t>
    <phoneticPr fontId="4" type="noConversion"/>
  </si>
  <si>
    <t>문화관광과</t>
    <phoneticPr fontId="4" type="noConversion"/>
  </si>
  <si>
    <t>장길수</t>
    <phoneticPr fontId="4" type="noConversion"/>
  </si>
  <si>
    <t>041-670-2767</t>
    <phoneticPr fontId="4" type="noConversion"/>
  </si>
  <si>
    <t>신두리 해안사구생태관광모델사업</t>
    <phoneticPr fontId="4" type="noConversion"/>
  </si>
  <si>
    <t>문용민</t>
    <phoneticPr fontId="4" type="noConversion"/>
  </si>
  <si>
    <t>041-670-2692</t>
    <phoneticPr fontId="4" type="noConversion"/>
  </si>
  <si>
    <t>관광안내판 설치 및 보수 공사</t>
    <phoneticPr fontId="4" type="noConversion"/>
  </si>
  <si>
    <t>흥주사 배면 석축공사(문화재 긴급보수공사)</t>
    <phoneticPr fontId="4" type="noConversion"/>
  </si>
  <si>
    <t>한상준</t>
    <phoneticPr fontId="4" type="noConversion"/>
  </si>
  <si>
    <t>041-670-2763</t>
    <phoneticPr fontId="4" type="noConversion"/>
  </si>
  <si>
    <t>흥주사 석탑 보존처리</t>
    <phoneticPr fontId="4" type="noConversion"/>
  </si>
  <si>
    <t>흥주사 만세루 안전진단</t>
    <phoneticPr fontId="4" type="noConversion"/>
  </si>
  <si>
    <t>목애당 정밀안전진단및보수정비</t>
    <phoneticPr fontId="4" type="noConversion"/>
  </si>
  <si>
    <t>태안향교 벽체,지붕,마당 보수정비</t>
    <phoneticPr fontId="4" type="noConversion"/>
  </si>
  <si>
    <t>남문리 5층석탑 보존처리및주변정비</t>
    <phoneticPr fontId="4" type="noConversion"/>
  </si>
  <si>
    <t>태안법정사 목조관음보살상 보존처리</t>
    <phoneticPr fontId="4" type="noConversion"/>
  </si>
  <si>
    <t>태안상옥리 가영현가옥 초가이엉잇기</t>
    <phoneticPr fontId="4" type="noConversion"/>
  </si>
  <si>
    <t>041-670-2763</t>
  </si>
  <si>
    <t>태안 안면도 모감주나무군락 식물 상시관리</t>
    <phoneticPr fontId="4" type="noConversion"/>
  </si>
  <si>
    <t>문양목생가터 생가복원및사당건립사업</t>
    <phoneticPr fontId="4" type="noConversion"/>
  </si>
  <si>
    <t>2013년 만리포해수욕장 관광지조성사업
(1단계 4차년도)</t>
    <phoneticPr fontId="4" type="noConversion"/>
  </si>
  <si>
    <t>토목</t>
    <phoneticPr fontId="4" type="noConversion"/>
  </si>
  <si>
    <t>강병진</t>
    <phoneticPr fontId="4" type="noConversion"/>
  </si>
  <si>
    <t>041-670-2772</t>
    <phoneticPr fontId="4" type="noConversion"/>
  </si>
  <si>
    <t>수시</t>
    <phoneticPr fontId="4" type="noConversion"/>
  </si>
  <si>
    <t>2013년 택지개발지유지보수</t>
    <phoneticPr fontId="4" type="noConversion"/>
  </si>
  <si>
    <t>백화산  솔바람길조성사업</t>
    <phoneticPr fontId="4" type="noConversion"/>
  </si>
  <si>
    <t>별똥별 하늘공원(전망대) 조성사업</t>
    <phoneticPr fontId="4" type="noConversion"/>
  </si>
  <si>
    <t>2013년 만리포해수욕장 관광지조성사업(1단계 4차년도)</t>
    <phoneticPr fontId="4" type="noConversion"/>
  </si>
  <si>
    <t>문화관광과</t>
  </si>
  <si>
    <t>강병진</t>
  </si>
  <si>
    <t>041-670-2772</t>
  </si>
  <si>
    <t>수시</t>
  </si>
  <si>
    <t>2013년 택지개발지유지보수</t>
  </si>
  <si>
    <t>백화산  솔바람길조성사업</t>
  </si>
  <si>
    <t>별똥별 하늘공원(전망대) 조성사업</t>
  </si>
  <si>
    <t xml:space="preserve"> 유류피해 백서발간(2단계)</t>
    <phoneticPr fontId="4" type="noConversion"/>
  </si>
  <si>
    <t>유류피해대책지원과</t>
    <phoneticPr fontId="4" type="noConversion"/>
  </si>
  <si>
    <t>김상천</t>
    <phoneticPr fontId="4" type="noConversion"/>
  </si>
  <si>
    <t>041-670-2434</t>
    <phoneticPr fontId="4" type="noConversion"/>
  </si>
  <si>
    <t>장묘수급계획(현대화사업) 조사</t>
    <phoneticPr fontId="4" type="noConversion"/>
  </si>
  <si>
    <t xml:space="preserve"> 주민복지</t>
    <phoneticPr fontId="4" type="noConversion"/>
  </si>
  <si>
    <t>안의환</t>
    <phoneticPr fontId="4" type="noConversion"/>
  </si>
  <si>
    <t>670-2774</t>
    <phoneticPr fontId="4" type="noConversion"/>
  </si>
  <si>
    <t>태안군여성회관 홈페이지 구축</t>
    <phoneticPr fontId="4" type="noConversion"/>
  </si>
  <si>
    <t>주민복지</t>
    <phoneticPr fontId="4" type="noConversion"/>
  </si>
  <si>
    <t>가재임</t>
    <phoneticPr fontId="4" type="noConversion"/>
  </si>
  <si>
    <t>670-2397</t>
    <phoneticPr fontId="4" type="noConversion"/>
  </si>
  <si>
    <t>"여성과 아이의 행복방" 조성</t>
    <phoneticPr fontId="4" type="noConversion"/>
  </si>
  <si>
    <t>민원</t>
    <phoneticPr fontId="4" type="noConversion"/>
  </si>
  <si>
    <t>박진아</t>
    <phoneticPr fontId="4" type="noConversion"/>
  </si>
  <si>
    <t>670-2053</t>
    <phoneticPr fontId="4" type="noConversion"/>
  </si>
  <si>
    <t>협정</t>
  </si>
  <si>
    <t>군립중앙도서관 내부 인테리어 공사</t>
    <phoneticPr fontId="4" type="noConversion"/>
  </si>
  <si>
    <t>건축</t>
  </si>
  <si>
    <t>평생교육과</t>
    <phoneticPr fontId="4" type="noConversion"/>
  </si>
  <si>
    <t>박기찬</t>
    <phoneticPr fontId="4" type="noConversion"/>
  </si>
  <si>
    <t>041-670-2575</t>
    <phoneticPr fontId="4" type="noConversion"/>
  </si>
  <si>
    <t>안면도서관  환경개선</t>
    <phoneticPr fontId="4" type="noConversion"/>
  </si>
  <si>
    <t>김애정</t>
    <phoneticPr fontId="4" type="noConversion"/>
  </si>
  <si>
    <t>041-670-2576</t>
  </si>
  <si>
    <t>안면도서관 태양광 설치</t>
    <phoneticPr fontId="4" type="noConversion"/>
  </si>
  <si>
    <t>041-670-2576</t>
    <phoneticPr fontId="4" type="noConversion"/>
  </si>
  <si>
    <t>고남면 주민자치센터 진입로 및 주차장 포장</t>
    <phoneticPr fontId="4" type="noConversion"/>
  </si>
  <si>
    <t>김인곤</t>
    <phoneticPr fontId="4" type="noConversion"/>
  </si>
  <si>
    <t>평생학습센터 실내기능 보강 공사</t>
    <phoneticPr fontId="4" type="noConversion"/>
  </si>
  <si>
    <t>최영희</t>
    <phoneticPr fontId="4" type="noConversion"/>
  </si>
  <si>
    <t>041-670-2728</t>
    <phoneticPr fontId="4" type="noConversion"/>
  </si>
  <si>
    <t>통합도서관 시스템 구축</t>
    <phoneticPr fontId="4" type="noConversion"/>
  </si>
  <si>
    <t>기술용역</t>
  </si>
  <si>
    <t>턴키</t>
  </si>
  <si>
    <t>670-2575</t>
    <phoneticPr fontId="4" type="noConversion"/>
  </si>
  <si>
    <t>2013년 영어캠프운영</t>
    <phoneticPr fontId="4" type="noConversion"/>
  </si>
  <si>
    <t>일반용역</t>
    <phoneticPr fontId="4" type="noConversion"/>
  </si>
  <si>
    <t>백성권</t>
    <phoneticPr fontId="4" type="noConversion"/>
  </si>
  <si>
    <t>670-2803</t>
    <phoneticPr fontId="4" type="noConversion"/>
  </si>
  <si>
    <t>군립중앙도서관 전산장비 구입</t>
    <phoneticPr fontId="4" type="noConversion"/>
  </si>
  <si>
    <t>RFID 전산 장비</t>
    <phoneticPr fontId="4" type="noConversion"/>
  </si>
  <si>
    <t>도서관용</t>
    <phoneticPr fontId="4" type="noConversion"/>
  </si>
  <si>
    <t>종</t>
    <phoneticPr fontId="4" type="noConversion"/>
  </si>
  <si>
    <t>군립중앙도서관 집기 구입</t>
    <phoneticPr fontId="4" type="noConversion"/>
  </si>
  <si>
    <t>도서관 가구, 서버장비  등</t>
    <phoneticPr fontId="4" type="noConversion"/>
  </si>
  <si>
    <t>군립중앙도서관 사무실 집기 구입</t>
    <phoneticPr fontId="4" type="noConversion"/>
  </si>
  <si>
    <t>도서관 사무실 집기 등</t>
    <phoneticPr fontId="4" type="noConversion"/>
  </si>
  <si>
    <t>3, 6</t>
    <phoneticPr fontId="4" type="noConversion"/>
  </si>
  <si>
    <t>군립중앙도서관 도서 구입</t>
    <phoneticPr fontId="4" type="noConversion"/>
  </si>
  <si>
    <t xml:space="preserve">도서 </t>
    <phoneticPr fontId="4" type="noConversion"/>
  </si>
  <si>
    <t>권</t>
    <phoneticPr fontId="4" type="noConversion"/>
  </si>
  <si>
    <t>1, 6, 9, 12</t>
    <phoneticPr fontId="4" type="noConversion"/>
  </si>
  <si>
    <r>
      <t>안면도서관 도서</t>
    </r>
    <r>
      <rPr>
        <sz val="11"/>
        <rFont val="돋움"/>
        <family val="3"/>
        <charset val="129"/>
      </rPr>
      <t xml:space="preserve"> 구입</t>
    </r>
    <phoneticPr fontId="4" type="noConversion"/>
  </si>
  <si>
    <t>도서</t>
    <phoneticPr fontId="4" type="noConversion"/>
  </si>
  <si>
    <t>고남면 주민자치센터 집기류 구입</t>
    <phoneticPr fontId="4" type="noConversion"/>
  </si>
  <si>
    <t>운동기구</t>
    <phoneticPr fontId="4" type="noConversion"/>
  </si>
  <si>
    <t>자치센터 운동기구</t>
    <phoneticPr fontId="4" type="noConversion"/>
  </si>
  <si>
    <t>670-2729</t>
    <phoneticPr fontId="4" type="noConversion"/>
  </si>
  <si>
    <t>황도항 선착장 설치공사</t>
    <phoneticPr fontId="4" type="noConversion"/>
  </si>
  <si>
    <t>해양수산과</t>
    <phoneticPr fontId="4" type="noConversion"/>
  </si>
  <si>
    <t>최재철</t>
    <phoneticPr fontId="4" type="noConversion"/>
  </si>
  <si>
    <t>670-2857</t>
    <phoneticPr fontId="4" type="noConversion"/>
  </si>
  <si>
    <t>설계중</t>
    <phoneticPr fontId="4" type="noConversion"/>
  </si>
  <si>
    <t>그늘미항 부잔교 설치공사</t>
    <phoneticPr fontId="4" type="noConversion"/>
  </si>
  <si>
    <t>대야도항 부잔교 설치공사</t>
    <phoneticPr fontId="4" type="noConversion"/>
  </si>
  <si>
    <t>대야도항 물량장 설치공사</t>
    <phoneticPr fontId="4" type="noConversion"/>
  </si>
  <si>
    <t>청산항 부잔교 설치공사</t>
    <phoneticPr fontId="4" type="noConversion"/>
  </si>
  <si>
    <t>개목항 선착장 보강공사</t>
    <phoneticPr fontId="4" type="noConversion"/>
  </si>
  <si>
    <t>황골항 선착장 보강공사</t>
    <phoneticPr fontId="4" type="noConversion"/>
  </si>
  <si>
    <t>곰섬항 선착장 보강공사</t>
    <phoneticPr fontId="4" type="noConversion"/>
  </si>
  <si>
    <t>내포항 선착장 보강공사</t>
    <phoneticPr fontId="4" type="noConversion"/>
  </si>
  <si>
    <t>모항항 수산물판매장 비가림시설 설치공사</t>
    <phoneticPr fontId="4" type="noConversion"/>
  </si>
  <si>
    <t>옷점 호안보강 및 선착장 증설</t>
    <phoneticPr fontId="4" type="noConversion"/>
  </si>
  <si>
    <t>2013. 어장진입로(신두리어촌계) 정비공사</t>
    <phoneticPr fontId="4" type="noConversion"/>
  </si>
  <si>
    <t>김종구</t>
    <phoneticPr fontId="4" type="noConversion"/>
  </si>
  <si>
    <t>670-2883</t>
    <phoneticPr fontId="4" type="noConversion"/>
  </si>
  <si>
    <t>2013. 어장진입로(호포어촌계) 정비공사</t>
    <phoneticPr fontId="4" type="noConversion"/>
  </si>
  <si>
    <t>2013. 어장진입로(의항2리,파도어촌계) 정비공사</t>
    <phoneticPr fontId="4" type="noConversion"/>
  </si>
  <si>
    <t>신온1리(마검포) 호안보강</t>
    <phoneticPr fontId="4" type="noConversion"/>
  </si>
  <si>
    <t>고대균</t>
    <phoneticPr fontId="4" type="noConversion"/>
  </si>
  <si>
    <t>의항1리(천리포) 호안보강</t>
    <phoneticPr fontId="4" type="noConversion"/>
  </si>
  <si>
    <t>곰섬 호안보강</t>
    <phoneticPr fontId="4" type="noConversion"/>
  </si>
  <si>
    <t>도서종합개발사업(가의도 방파제)</t>
    <phoneticPr fontId="4" type="noConversion"/>
  </si>
  <si>
    <t>도서종합개발사업(외도 방파제)</t>
    <phoneticPr fontId="4" type="noConversion"/>
  </si>
  <si>
    <t>가의도 자연생태공간 조성</t>
    <phoneticPr fontId="4" type="noConversion"/>
  </si>
  <si>
    <t>가의도 마을안길 재포장</t>
    <phoneticPr fontId="4" type="noConversion"/>
  </si>
  <si>
    <t>호안시설 유지보수</t>
    <phoneticPr fontId="4" type="noConversion"/>
  </si>
  <si>
    <t>황도항 선착장 설치공사 실시설계 용역</t>
    <phoneticPr fontId="4" type="noConversion"/>
  </si>
  <si>
    <t>그늘미항 부잔교 설치공사 실시설계 용역</t>
    <phoneticPr fontId="4" type="noConversion"/>
  </si>
  <si>
    <t>대야도항 부잔교 설치공사 실시설계 용역</t>
    <phoneticPr fontId="4" type="noConversion"/>
  </si>
  <si>
    <t>대야도항 물량장 설치공사 실시설계 용역</t>
    <phoneticPr fontId="4" type="noConversion"/>
  </si>
  <si>
    <t>개목항 선착장 보강공사 실시설계 용역</t>
    <phoneticPr fontId="4" type="noConversion"/>
  </si>
  <si>
    <t>곰섬항 선착장 보강공사 실시설계 용역</t>
    <phoneticPr fontId="4" type="noConversion"/>
  </si>
  <si>
    <t>내포항 선착장 설치공사 실시설계 용역</t>
    <phoneticPr fontId="4" type="noConversion"/>
  </si>
  <si>
    <t>모항항 수산물판매장 비가림시설 설치공사 실시설계 용역</t>
    <phoneticPr fontId="4" type="noConversion"/>
  </si>
  <si>
    <t>안흥항 해양관광자원개발 사업</t>
    <phoneticPr fontId="4" type="noConversion"/>
  </si>
  <si>
    <t>PQ</t>
  </si>
  <si>
    <t>2013년 호안정비 실시설계 용역</t>
    <phoneticPr fontId="4" type="noConversion"/>
  </si>
  <si>
    <t>도서종합개발사업(가의도 방파제) 실시설계 용역</t>
    <phoneticPr fontId="4" type="noConversion"/>
  </si>
  <si>
    <t>도서종합개발사업(외도 방파제) 실시설계 용역</t>
    <phoneticPr fontId="4" type="noConversion"/>
  </si>
  <si>
    <t>가의도 마을안길 재포장 실시설계 용역</t>
    <phoneticPr fontId="4" type="noConversion"/>
  </si>
  <si>
    <t>호안시설 유지보수 실시설계 용역</t>
    <phoneticPr fontId="4" type="noConversion"/>
  </si>
  <si>
    <t>연안쓰레기 수거</t>
    <phoneticPr fontId="4" type="noConversion"/>
  </si>
  <si>
    <t>이용남</t>
    <phoneticPr fontId="4" type="noConversion"/>
  </si>
  <si>
    <t>670-2887</t>
    <phoneticPr fontId="4" type="noConversion"/>
  </si>
  <si>
    <t>도서지역 해양쓰레기 처리</t>
    <phoneticPr fontId="4" type="noConversion"/>
  </si>
  <si>
    <t>670-2888</t>
  </si>
  <si>
    <r>
      <t>항포구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해양쓰레기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수거사업</t>
    </r>
    <phoneticPr fontId="4" type="noConversion"/>
  </si>
  <si>
    <t>670-2889</t>
  </si>
  <si>
    <t>수산종묘매입방류사업</t>
    <phoneticPr fontId="4" type="noConversion"/>
  </si>
  <si>
    <t>일반단가</t>
  </si>
  <si>
    <t>넙치</t>
    <phoneticPr fontId="4" type="noConversion"/>
  </si>
  <si>
    <t>수산자원조성</t>
    <phoneticPr fontId="4" type="noConversion"/>
  </si>
  <si>
    <t>마리</t>
    <phoneticPr fontId="4" type="noConversion"/>
  </si>
  <si>
    <t>김시영</t>
    <phoneticPr fontId="4" type="noConversion"/>
  </si>
  <si>
    <t>041-670-2884</t>
    <phoneticPr fontId="4" type="noConversion"/>
  </si>
  <si>
    <t>우럭중간종묘</t>
    <phoneticPr fontId="4" type="noConversion"/>
  </si>
  <si>
    <t>일반단가</t>
    <phoneticPr fontId="4" type="noConversion"/>
  </si>
  <si>
    <t>꽃게</t>
    <phoneticPr fontId="4" type="noConversion"/>
  </si>
  <si>
    <t>대하</t>
    <phoneticPr fontId="4" type="noConversion"/>
  </si>
  <si>
    <t>우럭</t>
    <phoneticPr fontId="4" type="noConversion"/>
  </si>
  <si>
    <t>문치가자미</t>
    <phoneticPr fontId="4" type="noConversion"/>
  </si>
  <si>
    <t>돌가자미</t>
    <phoneticPr fontId="4" type="noConversion"/>
  </si>
  <si>
    <t>해삼</t>
    <phoneticPr fontId="4" type="noConversion"/>
  </si>
  <si>
    <t>전복</t>
    <phoneticPr fontId="4" type="noConversion"/>
  </si>
  <si>
    <t>청사 사무실이전에 따른 통신시설 이전설치</t>
    <phoneticPr fontId="4" type="noConversion"/>
  </si>
  <si>
    <t>통신</t>
  </si>
  <si>
    <t>행정지원과</t>
    <phoneticPr fontId="4" type="noConversion"/>
  </si>
  <si>
    <t>김민석</t>
    <phoneticPr fontId="4" type="noConversion"/>
  </si>
  <si>
    <t>041-670-2181</t>
    <phoneticPr fontId="4" type="noConversion"/>
  </si>
  <si>
    <t>읍면 무정전 장치 배터리 교체 공사</t>
    <phoneticPr fontId="4" type="noConversion"/>
  </si>
  <si>
    <t>어린이보호 CCTV설치 공사</t>
    <phoneticPr fontId="4" type="noConversion"/>
  </si>
  <si>
    <t>비상소화장치(호스릴방식) 설치</t>
    <phoneticPr fontId="4" type="noConversion"/>
  </si>
  <si>
    <t>소방</t>
  </si>
  <si>
    <t>김종화</t>
    <phoneticPr fontId="4" type="noConversion"/>
  </si>
  <si>
    <t>041)670-2890</t>
    <phoneticPr fontId="4" type="noConversion"/>
  </si>
  <si>
    <t>방범용CCTV 설치공사</t>
    <phoneticPr fontId="4" type="noConversion"/>
  </si>
  <si>
    <t>이근희</t>
    <phoneticPr fontId="4" type="noConversion"/>
  </si>
  <si>
    <t>041-670-2233</t>
    <phoneticPr fontId="4" type="noConversion"/>
  </si>
  <si>
    <t>인명사고 예방안전시설(구명사다리) 설치</t>
    <phoneticPr fontId="4" type="noConversion"/>
  </si>
  <si>
    <t>군-도청-행안부 행정전산망 유지보수</t>
    <phoneticPr fontId="4" type="noConversion"/>
  </si>
  <si>
    <t>최기용</t>
    <phoneticPr fontId="4" type="noConversion"/>
  </si>
  <si>
    <t>041-670-2186</t>
    <phoneticPr fontId="4" type="noConversion"/>
  </si>
  <si>
    <t>CCTV통합관제센터 CCTV관제 위탁</t>
    <phoneticPr fontId="4" type="noConversion"/>
  </si>
  <si>
    <t>신전자문서시스템 주전산기 유지보수</t>
    <phoneticPr fontId="4" type="noConversion"/>
  </si>
  <si>
    <t>전산관리</t>
    <phoneticPr fontId="4" type="noConversion"/>
  </si>
  <si>
    <t>한흥택</t>
    <phoneticPr fontId="4" type="noConversion"/>
  </si>
  <si>
    <t>670-2183</t>
    <phoneticPr fontId="4" type="noConversion"/>
  </si>
  <si>
    <t>신전자문서 시스템 오라클 유지보수비</t>
    <phoneticPr fontId="4" type="noConversion"/>
  </si>
  <si>
    <t>670-2184</t>
  </si>
  <si>
    <r>
      <rPr>
        <sz val="10"/>
        <rFont val="돋움"/>
        <family val="3"/>
        <charset val="129"/>
      </rPr>
      <t>행정업무용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컴퓨터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통합유지</t>
    </r>
    <phoneticPr fontId="4" type="noConversion"/>
  </si>
  <si>
    <t>방광식</t>
    <phoneticPr fontId="4" type="noConversion"/>
  </si>
  <si>
    <t>670-2184</t>
    <phoneticPr fontId="4" type="noConversion"/>
  </si>
  <si>
    <t>행정서버 유지보수</t>
    <phoneticPr fontId="4" type="noConversion"/>
  </si>
  <si>
    <t>인터넷 홈페이지 유지보수</t>
    <phoneticPr fontId="4" type="noConversion"/>
  </si>
  <si>
    <t>조영근</t>
    <phoneticPr fontId="4" type="noConversion"/>
  </si>
  <si>
    <t>670-2185</t>
  </si>
  <si>
    <t>무인경비시스템 용역</t>
    <phoneticPr fontId="4" type="noConversion"/>
  </si>
  <si>
    <t>한상원</t>
    <phoneticPr fontId="4" type="noConversion"/>
  </si>
  <si>
    <t>670-2238</t>
    <phoneticPr fontId="4" type="noConversion"/>
  </si>
  <si>
    <t>방범용CCTV 유지보수</t>
    <phoneticPr fontId="4" type="noConversion"/>
  </si>
  <si>
    <t>국가공간정보 통합시스템 유지보수</t>
    <phoneticPr fontId="4" type="noConversion"/>
  </si>
  <si>
    <t>새주소</t>
    <phoneticPr fontId="4" type="noConversion"/>
  </si>
  <si>
    <t>주영진</t>
    <phoneticPr fontId="4" type="noConversion"/>
  </si>
  <si>
    <t>670-2066</t>
    <phoneticPr fontId="4" type="noConversion"/>
  </si>
  <si>
    <t>중회의실 회의용 마이크 교환</t>
    <phoneticPr fontId="4" type="noConversion"/>
  </si>
  <si>
    <t>52161520
-20688796</t>
    <phoneticPr fontId="4" type="noConversion"/>
  </si>
  <si>
    <t>회의용 마이크</t>
    <phoneticPr fontId="4" type="noConversion"/>
  </si>
  <si>
    <t>회의실 방송장비
운영</t>
    <phoneticPr fontId="4" type="noConversion"/>
  </si>
  <si>
    <t>식</t>
    <phoneticPr fontId="4" type="noConversion"/>
  </si>
  <si>
    <t>이종석</t>
    <phoneticPr fontId="4" type="noConversion"/>
  </si>
  <si>
    <t>041-670-2182</t>
    <phoneticPr fontId="4" type="noConversion"/>
  </si>
  <si>
    <t>무인민원발급창구교체</t>
    <phoneticPr fontId="4" type="noConversion"/>
  </si>
  <si>
    <t>무인발급기</t>
    <phoneticPr fontId="4" type="noConversion"/>
  </si>
  <si>
    <t>민원인편의</t>
    <phoneticPr fontId="4" type="noConversion"/>
  </si>
  <si>
    <t>670--2185</t>
    <phoneticPr fontId="4" type="noConversion"/>
  </si>
  <si>
    <t>종이문서 전산화 스캐너 구입</t>
    <phoneticPr fontId="4" type="noConversion"/>
  </si>
  <si>
    <t>스케너</t>
    <phoneticPr fontId="4" type="noConversion"/>
  </si>
  <si>
    <t>행정업무처리</t>
    <phoneticPr fontId="4" type="noConversion"/>
  </si>
  <si>
    <t>전산실 무정전 전원장치 교체</t>
    <phoneticPr fontId="4" type="noConversion"/>
  </si>
  <si>
    <t>무전정전원장치</t>
    <phoneticPr fontId="4" type="noConversion"/>
  </si>
  <si>
    <t>네트웍프린터 구입</t>
    <phoneticPr fontId="4" type="noConversion"/>
  </si>
  <si>
    <t>프린터</t>
    <phoneticPr fontId="4" type="noConversion"/>
  </si>
  <si>
    <t>헹정업무처리</t>
    <phoneticPr fontId="4" type="noConversion"/>
  </si>
  <si>
    <r>
      <t xml:space="preserve">공무원 </t>
    </r>
    <r>
      <rPr>
        <sz val="11"/>
        <rFont val="돋움"/>
        <family val="3"/>
        <charset val="129"/>
      </rPr>
      <t>1인 1컴퓨터  노후컴퓨터교체</t>
    </r>
    <phoneticPr fontId="4" type="noConversion"/>
  </si>
  <si>
    <t>컴퓨터</t>
    <phoneticPr fontId="4" type="noConversion"/>
  </si>
  <si>
    <t>MS오피스 GA프로그램 구입</t>
    <phoneticPr fontId="4" type="noConversion"/>
  </si>
  <si>
    <t>OFFICE 프로그램</t>
    <phoneticPr fontId="4" type="noConversion"/>
  </si>
  <si>
    <t>개</t>
    <phoneticPr fontId="4" type="noConversion"/>
  </si>
  <si>
    <t>중앙조달</t>
    <phoneticPr fontId="4" type="noConversion"/>
  </si>
  <si>
    <t>유틸리티 소프트웨어</t>
    <phoneticPr fontId="4" type="noConversion"/>
  </si>
  <si>
    <t>유틸리티 프로그램</t>
    <phoneticPr fontId="4" type="noConversion"/>
  </si>
  <si>
    <t>670-2186</t>
  </si>
  <si>
    <t>컴퓨터 바이러스 백신프로그램</t>
    <phoneticPr fontId="4" type="noConversion"/>
  </si>
  <si>
    <t>백신소프트웨어</t>
    <phoneticPr fontId="4" type="noConversion"/>
  </si>
  <si>
    <t>670-2187</t>
  </si>
  <si>
    <t>그래픽 소프트웨어 구입</t>
    <phoneticPr fontId="4" type="noConversion"/>
  </si>
  <si>
    <t>포토샵</t>
    <phoneticPr fontId="4" type="noConversion"/>
  </si>
  <si>
    <t>670-2188</t>
  </si>
  <si>
    <t>건축업무용 오토개트 구입</t>
    <phoneticPr fontId="4" type="noConversion"/>
  </si>
  <si>
    <t>오토캐드</t>
    <phoneticPr fontId="4" type="noConversion"/>
  </si>
  <si>
    <t>670-2189</t>
  </si>
  <si>
    <r>
      <rPr>
        <sz val="10"/>
        <rFont val="돋움"/>
        <family val="3"/>
        <charset val="129"/>
      </rPr>
      <t>웹서버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내용년수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경과에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따른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교체</t>
    </r>
    <phoneticPr fontId="4" type="noConversion"/>
  </si>
  <si>
    <t>소형컴퓨터(서버)</t>
    <phoneticPr fontId="4" type="noConversion"/>
  </si>
  <si>
    <t>670-2185</t>
    <phoneticPr fontId="4" type="noConversion"/>
  </si>
  <si>
    <r>
      <rPr>
        <sz val="10"/>
        <rFont val="돋움"/>
        <family val="3"/>
        <charset val="129"/>
      </rPr>
      <t>마을정보세넡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교육용컴퓨터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교체</t>
    </r>
    <phoneticPr fontId="4" type="noConversion"/>
  </si>
  <si>
    <t>민원인교육</t>
    <phoneticPr fontId="4" type="noConversion"/>
  </si>
  <si>
    <t>공중화장실 안내판 제작</t>
    <phoneticPr fontId="4" type="noConversion"/>
  </si>
  <si>
    <t>환경산림과</t>
    <phoneticPr fontId="4" type="noConversion"/>
  </si>
  <si>
    <t>오석용</t>
    <phoneticPr fontId="4" type="noConversion"/>
  </si>
  <si>
    <t>041-670-2790</t>
    <phoneticPr fontId="4" type="noConversion"/>
  </si>
  <si>
    <t>공중화장실 개보수</t>
    <phoneticPr fontId="4" type="noConversion"/>
  </si>
  <si>
    <t>불법투기 및 방치페기물 처리사업</t>
    <phoneticPr fontId="4" type="noConversion"/>
  </si>
  <si>
    <t>전병서</t>
    <phoneticPr fontId="4" type="noConversion"/>
  </si>
  <si>
    <t>041-670-2796</t>
    <phoneticPr fontId="4" type="noConversion"/>
  </si>
  <si>
    <t>공동주택 음식물수거 편의시설 확충</t>
    <phoneticPr fontId="4" type="noConversion"/>
  </si>
  <si>
    <t>기타</t>
    <phoneticPr fontId="4" type="noConversion"/>
  </si>
  <si>
    <t>박태순</t>
    <phoneticPr fontId="4" type="noConversion"/>
  </si>
  <si>
    <t>041-670-2795</t>
    <phoneticPr fontId="4" type="noConversion"/>
  </si>
  <si>
    <t>비위생매립지 유지보수</t>
    <phoneticPr fontId="4" type="noConversion"/>
  </si>
  <si>
    <t>방현진</t>
    <phoneticPr fontId="4" type="noConversion"/>
  </si>
  <si>
    <t>041-670-2335</t>
    <phoneticPr fontId="4" type="noConversion"/>
  </si>
  <si>
    <t>환경관리사업소 주변 및 기타마을</t>
    <phoneticPr fontId="4" type="noConversion"/>
  </si>
  <si>
    <t>해수욕장 비치 클리닝 사업</t>
    <phoneticPr fontId="4" type="noConversion"/>
  </si>
  <si>
    <t>생태공원 유지보수</t>
    <phoneticPr fontId="4" type="noConversion"/>
  </si>
  <si>
    <t>생태문화탐방로 유지보수</t>
    <phoneticPr fontId="4" type="noConversion"/>
  </si>
  <si>
    <t>2013년</t>
    <phoneticPr fontId="4" type="noConversion"/>
  </si>
  <si>
    <t>가로수 관리사업</t>
    <phoneticPr fontId="4" type="noConversion"/>
  </si>
  <si>
    <t>오명성</t>
    <phoneticPr fontId="4" type="noConversion"/>
  </si>
  <si>
    <t>041-670-2825</t>
    <phoneticPr fontId="4" type="noConversion"/>
  </si>
  <si>
    <t>신규공원 사업</t>
    <phoneticPr fontId="4" type="noConversion"/>
  </si>
  <si>
    <t>애향공원 사업</t>
    <phoneticPr fontId="4" type="noConversion"/>
  </si>
  <si>
    <t>숲가꾸기사업</t>
    <phoneticPr fontId="4" type="noConversion"/>
  </si>
  <si>
    <t>송인산</t>
    <phoneticPr fontId="4" type="noConversion"/>
  </si>
  <si>
    <t>041-670-2826</t>
    <phoneticPr fontId="4" type="noConversion"/>
  </si>
  <si>
    <t>조림사업</t>
    <phoneticPr fontId="4" type="noConversion"/>
  </si>
  <si>
    <t xml:space="preserve">2013년 </t>
    <phoneticPr fontId="4" type="noConversion"/>
  </si>
  <si>
    <t>담장허물기사업</t>
    <phoneticPr fontId="4" type="noConversion"/>
  </si>
  <si>
    <t>명품 가로숲 조성사업</t>
    <phoneticPr fontId="4" type="noConversion"/>
  </si>
  <si>
    <t>임도신설사업</t>
    <phoneticPr fontId="4" type="noConversion"/>
  </si>
  <si>
    <t>이동협</t>
    <phoneticPr fontId="4" type="noConversion"/>
  </si>
  <si>
    <t>041-670-2828</t>
    <phoneticPr fontId="4" type="noConversion"/>
  </si>
  <si>
    <t>임도보수사업</t>
    <phoneticPr fontId="4" type="noConversion"/>
  </si>
  <si>
    <t>임도구조개량</t>
    <phoneticPr fontId="4" type="noConversion"/>
  </si>
  <si>
    <t>산지보전사업</t>
    <phoneticPr fontId="4" type="noConversion"/>
  </si>
  <si>
    <t>계류보전사업</t>
    <phoneticPr fontId="4" type="noConversion"/>
  </si>
  <si>
    <t>3~12월</t>
    <phoneticPr fontId="4" type="noConversion"/>
  </si>
  <si>
    <t>산림병해충 방제사업</t>
    <phoneticPr fontId="4" type="noConversion"/>
  </si>
  <si>
    <t>최화용</t>
    <phoneticPr fontId="4" type="noConversion"/>
  </si>
  <si>
    <t>041-670-2829</t>
    <phoneticPr fontId="4" type="noConversion"/>
  </si>
  <si>
    <t>보호수 정비사업</t>
    <phoneticPr fontId="4" type="noConversion"/>
  </si>
  <si>
    <t>환경오염감시차량 구입</t>
    <phoneticPr fontId="4" type="noConversion"/>
  </si>
  <si>
    <t>코란도</t>
    <phoneticPr fontId="4" type="noConversion"/>
  </si>
  <si>
    <t>환경감시용</t>
    <phoneticPr fontId="4" type="noConversion"/>
  </si>
  <si>
    <t>이범욱</t>
    <phoneticPr fontId="4" type="noConversion"/>
  </si>
  <si>
    <t>041-670-2792</t>
    <phoneticPr fontId="4" type="noConversion"/>
  </si>
  <si>
    <t>2~12</t>
    <phoneticPr fontId="4" type="noConversion"/>
  </si>
  <si>
    <t>공중화장실 청소용품 구입</t>
    <phoneticPr fontId="4" type="noConversion"/>
  </si>
  <si>
    <t>세제, 화장지 등</t>
    <phoneticPr fontId="4" type="noConversion"/>
  </si>
  <si>
    <t>공중화장실 청소용</t>
    <phoneticPr fontId="4" type="noConversion"/>
  </si>
  <si>
    <t>이동식화장실 약품 구입</t>
    <phoneticPr fontId="4" type="noConversion"/>
  </si>
  <si>
    <t>세정제</t>
    <phoneticPr fontId="4" type="noConversion"/>
  </si>
  <si>
    <t>공중화장실 위생용</t>
    <phoneticPr fontId="4" type="noConversion"/>
  </si>
  <si>
    <t>공중화장실 오수처리시설 에어펌프 구입</t>
    <phoneticPr fontId="4" type="noConversion"/>
  </si>
  <si>
    <t>에어펌프</t>
    <phoneticPr fontId="4" type="noConversion"/>
  </si>
  <si>
    <t>공중화장실 유지보수</t>
    <phoneticPr fontId="4" type="noConversion"/>
  </si>
  <si>
    <r>
      <t>압축진개 청소차량</t>
    </r>
    <r>
      <rPr>
        <sz val="11"/>
        <rFont val="돋움"/>
        <family val="3"/>
        <charset val="129"/>
      </rPr>
      <t xml:space="preserve"> 구입</t>
    </r>
    <phoneticPr fontId="4" type="noConversion"/>
  </si>
  <si>
    <t>청소차</t>
    <phoneticPr fontId="4" type="noConversion"/>
  </si>
  <si>
    <t>쓰레기 수거</t>
    <phoneticPr fontId="4" type="noConversion"/>
  </si>
  <si>
    <t>압축진개 청소차량 구입</t>
    <phoneticPr fontId="4" type="noConversion"/>
  </si>
  <si>
    <t>종량제봉투 제작</t>
    <phoneticPr fontId="4" type="noConversion"/>
  </si>
  <si>
    <t>쓰레기 봉투</t>
    <phoneticPr fontId="4" type="noConversion"/>
  </si>
  <si>
    <t>1식</t>
    <phoneticPr fontId="4" type="noConversion"/>
  </si>
  <si>
    <t>음식점 거점수거용기 구입</t>
    <phoneticPr fontId="4" type="noConversion"/>
  </si>
  <si>
    <t>음식물쓰레기 용기</t>
    <phoneticPr fontId="4" type="noConversion"/>
  </si>
  <si>
    <t>음식물쓰레기 담는 그릇</t>
    <phoneticPr fontId="4" type="noConversion"/>
  </si>
  <si>
    <t>공동주택 세대별 수거시스템 기기 구입</t>
    <phoneticPr fontId="4" type="noConversion"/>
  </si>
  <si>
    <t>음식물쓰레기 수거 기기</t>
    <phoneticPr fontId="4" type="noConversion"/>
  </si>
  <si>
    <t>침출수 처리시설 클리너 구입</t>
    <phoneticPr fontId="4" type="noConversion"/>
  </si>
  <si>
    <r>
      <rPr>
        <sz val="10"/>
        <rFont val="돋움"/>
        <family val="3"/>
        <charset val="129"/>
      </rPr>
      <t>클리너</t>
    </r>
    <r>
      <rPr>
        <sz val="10"/>
        <rFont val="Helv"/>
        <family val="2"/>
      </rPr>
      <t>A</t>
    </r>
    <phoneticPr fontId="4" type="noConversion"/>
  </si>
  <si>
    <t>침출수처리시설 운영</t>
    <phoneticPr fontId="4" type="noConversion"/>
  </si>
  <si>
    <r>
      <rPr>
        <sz val="10"/>
        <rFont val="돋움"/>
        <family val="3"/>
        <charset val="129"/>
      </rPr>
      <t>솔향기길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안내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팸플랫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리본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제작</t>
    </r>
    <phoneticPr fontId="4" type="noConversion"/>
  </si>
  <si>
    <t>팸플릿, 리본</t>
    <phoneticPr fontId="4" type="noConversion"/>
  </si>
  <si>
    <t>솔향기길 홍보</t>
    <phoneticPr fontId="4" type="noConversion"/>
  </si>
  <si>
    <t>꽃묘 식재 및 관리재료구입</t>
    <phoneticPr fontId="4" type="noConversion"/>
  </si>
  <si>
    <t>꽃묘, 초화류</t>
    <phoneticPr fontId="4" type="noConversion"/>
  </si>
  <si>
    <t>가로화단 조성</t>
    <phoneticPr fontId="4" type="noConversion"/>
  </si>
  <si>
    <t>주</t>
    <phoneticPr fontId="4" type="noConversion"/>
  </si>
  <si>
    <r>
      <rPr>
        <sz val="10"/>
        <rFont val="돋움"/>
        <family val="3"/>
        <charset val="129"/>
      </rPr>
      <t>국토공원화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보완사업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재료비</t>
    </r>
    <phoneticPr fontId="4" type="noConversion"/>
  </si>
  <si>
    <t>비료</t>
    <phoneticPr fontId="4" type="noConversion"/>
  </si>
  <si>
    <t>가로공원 조성</t>
    <phoneticPr fontId="4" type="noConversion"/>
  </si>
  <si>
    <t>산불개인진화장비구입</t>
    <phoneticPr fontId="4" type="noConversion"/>
  </si>
  <si>
    <t>등짐펌프</t>
    <phoneticPr fontId="4" type="noConversion"/>
  </si>
  <si>
    <t>산불예방 및 진화</t>
    <phoneticPr fontId="4" type="noConversion"/>
  </si>
  <si>
    <r>
      <rPr>
        <sz val="10"/>
        <rFont val="돋움"/>
        <family val="3"/>
        <charset val="129"/>
      </rPr>
      <t>산불진화차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구입</t>
    </r>
    <phoneticPr fontId="4" type="noConversion"/>
  </si>
  <si>
    <t>산불진화차</t>
    <phoneticPr fontId="4" type="noConversion"/>
  </si>
  <si>
    <t>산불감시 시설</t>
    <phoneticPr fontId="4" type="noConversion"/>
  </si>
  <si>
    <t>산불감시시설</t>
    <phoneticPr fontId="4" type="noConversion"/>
  </si>
  <si>
    <t>산불감시</t>
    <phoneticPr fontId="4" type="noConversion"/>
  </si>
  <si>
    <t>산림보호 경보장치</t>
    <phoneticPr fontId="4" type="noConversion"/>
  </si>
  <si>
    <t>경보장치</t>
    <phoneticPr fontId="4" type="noConversion"/>
  </si>
  <si>
    <t>041-670-2885</t>
  </si>
  <si>
    <t>041-670-2885</t>
    <phoneticPr fontId="4" type="noConversion"/>
  </si>
  <si>
    <t>의회동 1층 공조실 환경개선공사</t>
    <phoneticPr fontId="4" type="noConversion"/>
  </si>
  <si>
    <t>재무과</t>
    <phoneticPr fontId="4" type="noConversion"/>
  </si>
  <si>
    <t>김정인</t>
    <phoneticPr fontId="4" type="noConversion"/>
  </si>
  <si>
    <t>041-670-2753</t>
    <phoneticPr fontId="4" type="noConversion"/>
  </si>
  <si>
    <t>실과 출입문 교체공사</t>
    <phoneticPr fontId="4" type="noConversion"/>
  </si>
  <si>
    <t>군청사 창호교체</t>
    <phoneticPr fontId="4" type="noConversion"/>
  </si>
  <si>
    <t>안면읍 행정타운설치공사</t>
    <phoneticPr fontId="4" type="noConversion"/>
  </si>
  <si>
    <t>토건</t>
  </si>
  <si>
    <t>안면읍 행정타운 실시설계</t>
    <phoneticPr fontId="4" type="noConversion"/>
  </si>
  <si>
    <t>안면읍 행정타운 도시(군)계획시설 변경결정용역</t>
    <phoneticPr fontId="4" type="noConversion"/>
  </si>
  <si>
    <r>
      <rPr>
        <sz val="10"/>
        <rFont val="돋움"/>
        <family val="3"/>
        <charset val="129"/>
      </rPr>
      <t>군청사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건물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석면조사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4" type="noConversion"/>
  </si>
  <si>
    <t>전국자전거도로 네트워크 개설(삭선리~산후리) 개설공사</t>
    <phoneticPr fontId="4" type="noConversion"/>
  </si>
  <si>
    <t>도시건축과</t>
    <phoneticPr fontId="4" type="noConversion"/>
  </si>
  <si>
    <t>조승엽</t>
    <phoneticPr fontId="4" type="noConversion"/>
  </si>
  <si>
    <t>041-670-2430</t>
    <phoneticPr fontId="4" type="noConversion"/>
  </si>
  <si>
    <t>도시계획지역 내 유지보수</t>
    <phoneticPr fontId="4" type="noConversion"/>
  </si>
  <si>
    <t>박상현
조승엽</t>
    <phoneticPr fontId="4" type="noConversion"/>
  </si>
  <si>
    <t>안면읍 태성빌라 위(어린이공원 13호) 조성공사</t>
    <phoneticPr fontId="4" type="noConversion"/>
  </si>
  <si>
    <t>태안읍 대림아파트밑(소로2-81호) 개설공사</t>
    <phoneticPr fontId="4" type="noConversion"/>
  </si>
  <si>
    <t>박상현</t>
    <phoneticPr fontId="4" type="noConversion"/>
  </si>
  <si>
    <t>현수막게시대 유지보수</t>
    <phoneticPr fontId="4" type="noConversion"/>
  </si>
  <si>
    <t>이근배</t>
    <phoneticPr fontId="4" type="noConversion"/>
  </si>
  <si>
    <t>041-670-2219</t>
    <phoneticPr fontId="4" type="noConversion"/>
  </si>
  <si>
    <t>현수막 지정게시대 설치</t>
    <phoneticPr fontId="4" type="noConversion"/>
  </si>
  <si>
    <t>연립간판 설치</t>
    <phoneticPr fontId="4" type="noConversion"/>
  </si>
  <si>
    <t>교통안전표시판 신설 및 보수</t>
    <phoneticPr fontId="4" type="noConversion"/>
  </si>
  <si>
    <t>장천수</t>
    <phoneticPr fontId="4" type="noConversion"/>
  </si>
  <si>
    <t>041-670-2805</t>
    <phoneticPr fontId="4" type="noConversion"/>
  </si>
  <si>
    <t>반사경 등 기타 교통안전시설 설치</t>
    <phoneticPr fontId="4" type="noConversion"/>
  </si>
  <si>
    <t>주정차 단속구역 차선도색 및 바닥문자 표시</t>
    <phoneticPr fontId="4" type="noConversion"/>
  </si>
  <si>
    <t>교통신호기 및 경보등 유지보수</t>
    <phoneticPr fontId="4" type="noConversion"/>
  </si>
  <si>
    <t>버스승강장 설치</t>
    <phoneticPr fontId="4" type="noConversion"/>
  </si>
  <si>
    <t>버스승강장 유지보수</t>
    <phoneticPr fontId="4" type="noConversion"/>
  </si>
  <si>
    <t>버스승강장표지판 유지보수</t>
    <phoneticPr fontId="4" type="noConversion"/>
  </si>
  <si>
    <t>어린이 보호구역 개선</t>
    <phoneticPr fontId="4" type="noConversion"/>
  </si>
  <si>
    <t>불법주정차무인단속카메라설치</t>
    <phoneticPr fontId="4" type="noConversion"/>
  </si>
  <si>
    <t>가재용</t>
    <phoneticPr fontId="4" type="noConversion"/>
  </si>
  <si>
    <t>670-2366</t>
    <phoneticPr fontId="4" type="noConversion"/>
  </si>
  <si>
    <t>태안군기본계획및 관리계획 재정비 용역</t>
    <phoneticPr fontId="4" type="noConversion"/>
  </si>
  <si>
    <t>김은정</t>
    <phoneticPr fontId="4" type="noConversion"/>
  </si>
  <si>
    <t>041-670-2689</t>
    <phoneticPr fontId="4" type="noConversion"/>
  </si>
  <si>
    <t>도시계획정보체계(upis)구축사업</t>
    <phoneticPr fontId="4" type="noConversion"/>
  </si>
  <si>
    <t>2013 노점상 및 노상적치물 단속 용역</t>
    <phoneticPr fontId="4" type="noConversion"/>
  </si>
  <si>
    <t>정사영상사진 구입</t>
    <phoneticPr fontId="4" type="noConversion"/>
  </si>
  <si>
    <t>항공사진</t>
    <phoneticPr fontId="4" type="noConversion"/>
  </si>
  <si>
    <t>도시계획업무추진</t>
    <phoneticPr fontId="4" type="noConversion"/>
  </si>
  <si>
    <t>식</t>
    <phoneticPr fontId="4" type="noConversion"/>
  </si>
  <si>
    <t>버스승강장 태양광 조명등 설치</t>
    <phoneticPr fontId="4" type="noConversion"/>
  </si>
  <si>
    <t>수의단가</t>
  </si>
  <si>
    <t>태양광 조명 설비</t>
    <phoneticPr fontId="4" type="noConversion"/>
  </si>
  <si>
    <t>EA</t>
    <phoneticPr fontId="4" type="noConversion"/>
  </si>
  <si>
    <t>교통신호기 무정전전원장치 설치</t>
    <phoneticPr fontId="4" type="noConversion"/>
  </si>
  <si>
    <t>전통시장 홍보간판 설치공사</t>
    <phoneticPr fontId="4" type="noConversion"/>
  </si>
  <si>
    <t>경제진흥과</t>
    <phoneticPr fontId="4" type="noConversion"/>
  </si>
  <si>
    <t>송현길</t>
    <phoneticPr fontId="4" type="noConversion"/>
  </si>
  <si>
    <t>안면도수산시장 외벽도색공사</t>
    <phoneticPr fontId="4" type="noConversion"/>
  </si>
  <si>
    <t>안면도수산시장 추가비가림 시설공사</t>
    <phoneticPr fontId="4" type="noConversion"/>
  </si>
  <si>
    <t>태안농공단지 노후기반시설 개선</t>
    <phoneticPr fontId="4" type="noConversion"/>
  </si>
  <si>
    <t>이용성</t>
    <phoneticPr fontId="4" type="noConversion"/>
  </si>
  <si>
    <t>041-670-2842</t>
  </si>
  <si>
    <t>041-670-2842</t>
    <phoneticPr fontId="4" type="noConversion"/>
  </si>
  <si>
    <t>041-670-2679</t>
    <phoneticPr fontId="4" type="noConversion"/>
  </si>
  <si>
    <t>태안서부재래시장 시장2길 비가림시설설치공사 실시설계용역</t>
    <phoneticPr fontId="4" type="noConversion"/>
  </si>
  <si>
    <t>태안상설시장 활성화 타당성평가 용역</t>
    <phoneticPr fontId="4" type="noConversion"/>
  </si>
  <si>
    <t xml:space="preserve">2013년도 본예산 발주계획(공사) </t>
    <phoneticPr fontId="4" type="noConversion"/>
  </si>
  <si>
    <t xml:space="preserve">2013년도 분예산 발주계획(용역) </t>
    <phoneticPr fontId="4" type="noConversion"/>
  </si>
  <si>
    <t>2013년도 본예산 발주계획(물품)</t>
    <phoneticPr fontId="4" type="noConversion"/>
  </si>
  <si>
    <r>
      <t>태안군 공고 제 2013 - 63호</t>
    </r>
    <r>
      <rPr>
        <b/>
        <sz val="16"/>
        <rFont val="맑은 고딕"/>
        <family val="3"/>
        <charset val="129"/>
        <scheme val="major"/>
      </rPr>
      <t xml:space="preserve">
지방자치단체를 당사자로 하는 계약에 관한 법률 시행령 제124조의 규정에 의하여 우리군 2013년도 시행 사업 발주 계획을 다음과 같이 공고합니다.</t>
    </r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</si>
</sst>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0_ 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sz val="36"/>
      <name val="HY견고딕"/>
      <family val="1"/>
      <charset val="129"/>
    </font>
    <font>
      <sz val="10"/>
      <name val="굴림"/>
      <family val="3"/>
      <charset val="129"/>
    </font>
    <font>
      <sz val="30"/>
      <name val="HY견고딕"/>
      <family val="1"/>
      <charset val="129"/>
    </font>
    <font>
      <sz val="10"/>
      <name val="돋움"/>
      <family val="3"/>
      <charset val="129"/>
    </font>
    <font>
      <sz val="11"/>
      <name val="Helv"/>
      <family val="2"/>
    </font>
    <font>
      <sz val="20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30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굴림"/>
      <family val="3"/>
      <charset val="129"/>
    </font>
    <font>
      <sz val="10"/>
      <color indexed="8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2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1" fontId="1" fillId="0" borderId="6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1" fontId="9" fillId="0" borderId="6" xfId="1" applyFont="1" applyBorder="1" applyAlignment="1">
      <alignment horizontal="right" vertical="center"/>
    </xf>
    <xf numFmtId="41" fontId="9" fillId="0" borderId="6" xfId="1" applyFont="1" applyBorder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1" fontId="9" fillId="0" borderId="6" xfId="1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shrinkToFit="1"/>
    </xf>
    <xf numFmtId="41" fontId="9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1" fontId="9" fillId="0" borderId="8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41" fontId="9" fillId="0" borderId="6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1" fontId="9" fillId="0" borderId="6" xfId="1" applyFont="1" applyBorder="1" applyAlignment="1">
      <alignment horizontal="left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1" fontId="9" fillId="0" borderId="6" xfId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41" fontId="9" fillId="0" borderId="6" xfId="1" applyFont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1" fontId="9" fillId="0" borderId="6" xfId="1" applyFont="1" applyBorder="1" applyAlignment="1">
      <alignment horizontal="center" vertical="center" shrinkToFit="1"/>
    </xf>
    <xf numFmtId="177" fontId="9" fillId="0" borderId="6" xfId="0" applyNumberFormat="1" applyFont="1" applyBorder="1" applyAlignment="1">
      <alignment horizontal="center" vertical="center" wrapText="1"/>
    </xf>
    <xf numFmtId="177" fontId="16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1" fontId="9" fillId="0" borderId="8" xfId="1" applyFont="1" applyBorder="1" applyAlignment="1">
      <alignment horizontal="center" vertical="center" shrinkToFit="1"/>
    </xf>
    <xf numFmtId="41" fontId="9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1" fontId="9" fillId="0" borderId="11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41" fontId="0" fillId="0" borderId="6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41" fontId="17" fillId="0" borderId="6" xfId="1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41" fontId="9" fillId="0" borderId="6" xfId="1" applyFont="1" applyBorder="1" applyAlignment="1">
      <alignment vertical="center" shrinkToFit="1"/>
    </xf>
    <xf numFmtId="0" fontId="1" fillId="0" borderId="6" xfId="0" applyFont="1" applyBorder="1" applyAlignment="1">
      <alignment horizontal="left" vertical="center" wrapText="1"/>
    </xf>
    <xf numFmtId="41" fontId="1" fillId="0" borderId="6" xfId="1" applyFont="1" applyBorder="1" applyAlignment="1">
      <alignment horizontal="left" vertical="center"/>
    </xf>
    <xf numFmtId="41" fontId="9" fillId="0" borderId="6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 shrinkToFit="1"/>
    </xf>
    <xf numFmtId="0" fontId="9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41" fontId="9" fillId="0" borderId="8" xfId="1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176" fontId="9" fillId="0" borderId="6" xfId="1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1" fontId="1" fillId="0" borderId="6" xfId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9" fillId="0" borderId="8" xfId="1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41" fontId="9" fillId="4" borderId="6" xfId="1" applyFont="1" applyFill="1" applyBorder="1" applyAlignment="1">
      <alignment horizontal="right" vertical="center"/>
    </xf>
    <xf numFmtId="41" fontId="9" fillId="4" borderId="6" xfId="1" applyFont="1" applyFill="1" applyBorder="1">
      <alignment vertical="center"/>
    </xf>
    <xf numFmtId="0" fontId="9" fillId="4" borderId="7" xfId="0" applyFont="1" applyFill="1" applyBorder="1" applyAlignment="1">
      <alignment vertical="center"/>
    </xf>
    <xf numFmtId="41" fontId="9" fillId="4" borderId="6" xfId="1" applyFont="1" applyFill="1" applyBorder="1" applyAlignment="1">
      <alignment horizontal="right"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 wrapText="1"/>
    </xf>
    <xf numFmtId="41" fontId="9" fillId="4" borderId="6" xfId="1" applyFont="1" applyFill="1" applyBorder="1" applyAlignment="1">
      <alignment horizontal="left" vertical="center" shrinkToFit="1"/>
    </xf>
    <xf numFmtId="41" fontId="9" fillId="4" borderId="6" xfId="1" applyFont="1" applyFill="1" applyBorder="1" applyAlignment="1">
      <alignment horizontal="center" vertical="center"/>
    </xf>
    <xf numFmtId="176" fontId="9" fillId="4" borderId="6" xfId="1" applyNumberFormat="1" applyFont="1" applyFill="1" applyBorder="1" applyAlignment="1">
      <alignment horizontal="right" vertical="center"/>
    </xf>
    <xf numFmtId="176" fontId="9" fillId="0" borderId="11" xfId="1" applyNumberFormat="1" applyFont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/>
    </xf>
    <xf numFmtId="41" fontId="9" fillId="0" borderId="8" xfId="1" applyFont="1" applyBorder="1" applyAlignment="1">
      <alignment horizontal="left" vertical="center"/>
    </xf>
    <xf numFmtId="41" fontId="9" fillId="0" borderId="8" xfId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4"/>
  </sheetPr>
  <dimension ref="A1:O125"/>
  <sheetViews>
    <sheetView tabSelected="1" zoomScale="80" workbookViewId="0">
      <selection activeCell="A2" sqref="A2:O2"/>
    </sheetView>
  </sheetViews>
  <sheetFormatPr defaultRowHeight="13.5"/>
  <cols>
    <col min="1" max="1" width="7.21875" style="1" customWidth="1"/>
    <col min="2" max="2" width="6.5546875" style="1" customWidth="1"/>
    <col min="3" max="3" width="8.88671875" style="1"/>
    <col min="4" max="4" width="33.44140625" style="5" customWidth="1"/>
    <col min="5" max="6" width="8.88671875" style="1"/>
    <col min="7" max="7" width="13" style="12" customWidth="1"/>
    <col min="8" max="10" width="12.44140625" customWidth="1"/>
    <col min="11" max="12" width="8.88671875" style="1"/>
    <col min="13" max="13" width="14.5546875" customWidth="1"/>
    <col min="14" max="14" width="8.88671875" style="1"/>
  </cols>
  <sheetData>
    <row r="1" spans="1:15" ht="76.5" customHeight="1">
      <c r="A1" s="122" t="s">
        <v>543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78.75" customHeight="1" thickBot="1">
      <c r="A2" s="120" t="s">
        <v>540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45" customHeight="1">
      <c r="A3" s="113" t="s">
        <v>1</v>
      </c>
      <c r="B3" s="114" t="s">
        <v>2</v>
      </c>
      <c r="C3" s="114" t="s">
        <v>3</v>
      </c>
      <c r="D3" s="115" t="s">
        <v>42</v>
      </c>
      <c r="E3" s="115" t="s">
        <v>4</v>
      </c>
      <c r="F3" s="115" t="s">
        <v>5</v>
      </c>
      <c r="G3" s="116" t="s">
        <v>10</v>
      </c>
      <c r="H3" s="114" t="s">
        <v>11</v>
      </c>
      <c r="I3" s="114" t="s">
        <v>12</v>
      </c>
      <c r="J3" s="114" t="s">
        <v>13</v>
      </c>
      <c r="K3" s="115" t="s">
        <v>6</v>
      </c>
      <c r="L3" s="115" t="s">
        <v>7</v>
      </c>
      <c r="M3" s="115" t="s">
        <v>8</v>
      </c>
      <c r="N3" s="115" t="s">
        <v>9</v>
      </c>
      <c r="O3" s="117" t="s">
        <v>0</v>
      </c>
    </row>
    <row r="4" spans="1:15" s="14" customFormat="1" ht="43.5" customHeight="1">
      <c r="A4" s="17">
        <v>2013</v>
      </c>
      <c r="B4" s="18">
        <v>3</v>
      </c>
      <c r="C4" s="18" t="s">
        <v>44</v>
      </c>
      <c r="D4" s="18" t="s">
        <v>45</v>
      </c>
      <c r="E4" s="18" t="s">
        <v>46</v>
      </c>
      <c r="F4" s="18" t="s">
        <v>47</v>
      </c>
      <c r="G4" s="39">
        <v>350</v>
      </c>
      <c r="H4" s="39">
        <v>150</v>
      </c>
      <c r="I4" s="39"/>
      <c r="J4" s="39">
        <f>SUM(G4:I4)</f>
        <v>500</v>
      </c>
      <c r="K4" s="18" t="s">
        <v>48</v>
      </c>
      <c r="L4" s="18" t="s">
        <v>49</v>
      </c>
      <c r="M4" s="18" t="s">
        <v>50</v>
      </c>
      <c r="N4" s="18" t="s">
        <v>51</v>
      </c>
      <c r="O4" s="23"/>
    </row>
    <row r="5" spans="1:15" s="14" customFormat="1" ht="43.5" customHeight="1">
      <c r="A5" s="17">
        <v>2013</v>
      </c>
      <c r="B5" s="18">
        <v>2</v>
      </c>
      <c r="C5" s="18" t="s">
        <v>44</v>
      </c>
      <c r="D5" s="18" t="s">
        <v>52</v>
      </c>
      <c r="E5" s="18" t="s">
        <v>46</v>
      </c>
      <c r="F5" s="18" t="s">
        <v>47</v>
      </c>
      <c r="G5" s="51">
        <v>850</v>
      </c>
      <c r="H5" s="39">
        <v>350</v>
      </c>
      <c r="I5" s="39"/>
      <c r="J5" s="39">
        <f t="shared" ref="J5:J13" si="0">SUM(G5:I5)</f>
        <v>1200</v>
      </c>
      <c r="K5" s="18" t="s">
        <v>48</v>
      </c>
      <c r="L5" s="18" t="s">
        <v>49</v>
      </c>
      <c r="M5" s="18" t="s">
        <v>50</v>
      </c>
      <c r="N5" s="18" t="s">
        <v>51</v>
      </c>
      <c r="O5" s="23"/>
    </row>
    <row r="6" spans="1:15" s="14" customFormat="1" ht="43.5" customHeight="1">
      <c r="A6" s="17">
        <v>2013</v>
      </c>
      <c r="B6" s="18">
        <v>1</v>
      </c>
      <c r="C6" s="18" t="s">
        <v>44</v>
      </c>
      <c r="D6" s="18" t="s">
        <v>53</v>
      </c>
      <c r="E6" s="18" t="s">
        <v>46</v>
      </c>
      <c r="F6" s="18" t="s">
        <v>47</v>
      </c>
      <c r="G6" s="39">
        <v>35</v>
      </c>
      <c r="H6" s="39">
        <v>15</v>
      </c>
      <c r="I6" s="39"/>
      <c r="J6" s="39">
        <f t="shared" si="0"/>
        <v>50</v>
      </c>
      <c r="K6" s="18" t="s">
        <v>48</v>
      </c>
      <c r="L6" s="18" t="s">
        <v>49</v>
      </c>
      <c r="M6" s="18" t="s">
        <v>50</v>
      </c>
      <c r="N6" s="18" t="s">
        <v>51</v>
      </c>
      <c r="O6" s="23"/>
    </row>
    <row r="7" spans="1:15" s="14" customFormat="1" ht="43.5" customHeight="1">
      <c r="A7" s="17">
        <v>2013</v>
      </c>
      <c r="B7" s="18">
        <v>2</v>
      </c>
      <c r="C7" s="18" t="s">
        <v>44</v>
      </c>
      <c r="D7" s="18" t="s">
        <v>54</v>
      </c>
      <c r="E7" s="18" t="s">
        <v>46</v>
      </c>
      <c r="F7" s="18" t="s">
        <v>47</v>
      </c>
      <c r="G7" s="39">
        <v>280</v>
      </c>
      <c r="H7" s="39">
        <v>120</v>
      </c>
      <c r="I7" s="39"/>
      <c r="J7" s="39">
        <f t="shared" si="0"/>
        <v>400</v>
      </c>
      <c r="K7" s="18" t="s">
        <v>48</v>
      </c>
      <c r="L7" s="18" t="s">
        <v>49</v>
      </c>
      <c r="M7" s="18" t="s">
        <v>50</v>
      </c>
      <c r="N7" s="18" t="s">
        <v>51</v>
      </c>
      <c r="O7" s="23"/>
    </row>
    <row r="8" spans="1:15" s="14" customFormat="1" ht="43.5" customHeight="1">
      <c r="A8" s="17">
        <v>2013</v>
      </c>
      <c r="B8" s="18">
        <v>2</v>
      </c>
      <c r="C8" s="18" t="s">
        <v>44</v>
      </c>
      <c r="D8" s="18" t="s">
        <v>55</v>
      </c>
      <c r="E8" s="18" t="s">
        <v>46</v>
      </c>
      <c r="F8" s="18" t="s">
        <v>47</v>
      </c>
      <c r="G8" s="39">
        <v>70</v>
      </c>
      <c r="H8" s="39">
        <v>30</v>
      </c>
      <c r="I8" s="39"/>
      <c r="J8" s="39">
        <f t="shared" si="0"/>
        <v>100</v>
      </c>
      <c r="K8" s="18" t="s">
        <v>48</v>
      </c>
      <c r="L8" s="18" t="s">
        <v>49</v>
      </c>
      <c r="M8" s="18" t="s">
        <v>50</v>
      </c>
      <c r="N8" s="18" t="s">
        <v>51</v>
      </c>
      <c r="O8" s="23"/>
    </row>
    <row r="9" spans="1:15" s="14" customFormat="1" ht="43.5" customHeight="1">
      <c r="A9" s="17">
        <v>2013</v>
      </c>
      <c r="B9" s="18">
        <v>1</v>
      </c>
      <c r="C9" s="18" t="s">
        <v>44</v>
      </c>
      <c r="D9" s="18" t="s">
        <v>56</v>
      </c>
      <c r="E9" s="18" t="s">
        <v>46</v>
      </c>
      <c r="F9" s="18" t="s">
        <v>47</v>
      </c>
      <c r="G9" s="51">
        <v>35</v>
      </c>
      <c r="H9" s="39">
        <v>15</v>
      </c>
      <c r="I9" s="39"/>
      <c r="J9" s="39">
        <f t="shared" si="0"/>
        <v>50</v>
      </c>
      <c r="K9" s="18" t="s">
        <v>48</v>
      </c>
      <c r="L9" s="18" t="s">
        <v>49</v>
      </c>
      <c r="M9" s="18" t="s">
        <v>50</v>
      </c>
      <c r="N9" s="18" t="s">
        <v>51</v>
      </c>
      <c r="O9" s="23"/>
    </row>
    <row r="10" spans="1:15" s="14" customFormat="1" ht="43.5" customHeight="1">
      <c r="A10" s="17">
        <v>2013</v>
      </c>
      <c r="B10" s="18">
        <v>3</v>
      </c>
      <c r="C10" s="18" t="s">
        <v>44</v>
      </c>
      <c r="D10" s="18" t="s">
        <v>57</v>
      </c>
      <c r="E10" s="18" t="s">
        <v>46</v>
      </c>
      <c r="F10" s="18" t="s">
        <v>47</v>
      </c>
      <c r="G10" s="51">
        <v>700</v>
      </c>
      <c r="H10" s="39">
        <v>300</v>
      </c>
      <c r="I10" s="39"/>
      <c r="J10" s="39">
        <f t="shared" si="0"/>
        <v>1000</v>
      </c>
      <c r="K10" s="18" t="s">
        <v>48</v>
      </c>
      <c r="L10" s="18" t="s">
        <v>58</v>
      </c>
      <c r="M10" s="18" t="s">
        <v>59</v>
      </c>
      <c r="N10" s="18" t="s">
        <v>51</v>
      </c>
      <c r="O10" s="23"/>
    </row>
    <row r="11" spans="1:15" s="14" customFormat="1" ht="43.5" customHeight="1">
      <c r="A11" s="17">
        <v>2013</v>
      </c>
      <c r="B11" s="18">
        <v>2</v>
      </c>
      <c r="C11" s="18" t="s">
        <v>44</v>
      </c>
      <c r="D11" s="18" t="s">
        <v>60</v>
      </c>
      <c r="E11" s="18" t="s">
        <v>46</v>
      </c>
      <c r="F11" s="18" t="s">
        <v>47</v>
      </c>
      <c r="G11" s="39">
        <v>350</v>
      </c>
      <c r="H11" s="39">
        <v>150</v>
      </c>
      <c r="I11" s="39"/>
      <c r="J11" s="39">
        <f t="shared" si="0"/>
        <v>500</v>
      </c>
      <c r="K11" s="18" t="s">
        <v>48</v>
      </c>
      <c r="L11" s="18" t="s">
        <v>61</v>
      </c>
      <c r="M11" s="18" t="s">
        <v>62</v>
      </c>
      <c r="N11" s="18" t="s">
        <v>51</v>
      </c>
      <c r="O11" s="23"/>
    </row>
    <row r="12" spans="1:15" s="14" customFormat="1" ht="43.5" customHeight="1">
      <c r="A12" s="17">
        <v>2013</v>
      </c>
      <c r="B12" s="18">
        <v>1</v>
      </c>
      <c r="C12" s="18" t="s">
        <v>44</v>
      </c>
      <c r="D12" s="18" t="s">
        <v>63</v>
      </c>
      <c r="E12" s="18" t="s">
        <v>46</v>
      </c>
      <c r="F12" s="18" t="s">
        <v>47</v>
      </c>
      <c r="G12" s="39">
        <v>35</v>
      </c>
      <c r="H12" s="39">
        <v>15</v>
      </c>
      <c r="I12" s="39"/>
      <c r="J12" s="39">
        <f t="shared" si="0"/>
        <v>50</v>
      </c>
      <c r="K12" s="18" t="s">
        <v>48</v>
      </c>
      <c r="L12" s="18" t="s">
        <v>61</v>
      </c>
      <c r="M12" s="18" t="s">
        <v>62</v>
      </c>
      <c r="N12" s="18" t="s">
        <v>51</v>
      </c>
      <c r="O12" s="23"/>
    </row>
    <row r="13" spans="1:15" s="14" customFormat="1" ht="43.5" customHeight="1">
      <c r="A13" s="17">
        <v>2013</v>
      </c>
      <c r="B13" s="18">
        <v>2</v>
      </c>
      <c r="C13" s="18" t="s">
        <v>44</v>
      </c>
      <c r="D13" s="18" t="s">
        <v>64</v>
      </c>
      <c r="E13" s="18" t="s">
        <v>46</v>
      </c>
      <c r="F13" s="18" t="s">
        <v>47</v>
      </c>
      <c r="G13" s="39">
        <v>180</v>
      </c>
      <c r="H13" s="39">
        <v>120</v>
      </c>
      <c r="I13" s="39"/>
      <c r="J13" s="39">
        <f t="shared" si="0"/>
        <v>300</v>
      </c>
      <c r="K13" s="18" t="s">
        <v>48</v>
      </c>
      <c r="L13" s="18" t="s">
        <v>58</v>
      </c>
      <c r="M13" s="18" t="s">
        <v>59</v>
      </c>
      <c r="N13" s="18" t="s">
        <v>51</v>
      </c>
      <c r="O13" s="23"/>
    </row>
    <row r="14" spans="1:15" s="14" customFormat="1" ht="43.5" customHeight="1">
      <c r="A14" s="17">
        <v>2013</v>
      </c>
      <c r="B14" s="18">
        <v>3</v>
      </c>
      <c r="C14" s="18" t="s">
        <v>44</v>
      </c>
      <c r="D14" s="18" t="s">
        <v>65</v>
      </c>
      <c r="E14" s="18" t="s">
        <v>46</v>
      </c>
      <c r="F14" s="18" t="s">
        <v>47</v>
      </c>
      <c r="G14" s="39">
        <f>J14*70%</f>
        <v>140</v>
      </c>
      <c r="H14" s="39">
        <f>J14*25%</f>
        <v>50</v>
      </c>
      <c r="I14" s="39">
        <f>J14*5%</f>
        <v>10</v>
      </c>
      <c r="J14" s="39">
        <v>200</v>
      </c>
      <c r="K14" s="18" t="s">
        <v>48</v>
      </c>
      <c r="L14" s="18" t="s">
        <v>66</v>
      </c>
      <c r="M14" s="18" t="s">
        <v>67</v>
      </c>
      <c r="N14" s="18" t="s">
        <v>51</v>
      </c>
      <c r="O14" s="23"/>
    </row>
    <row r="15" spans="1:15" s="14" customFormat="1" ht="43.5" customHeight="1">
      <c r="A15" s="17">
        <v>2013</v>
      </c>
      <c r="B15" s="18">
        <v>3</v>
      </c>
      <c r="C15" s="18" t="s">
        <v>44</v>
      </c>
      <c r="D15" s="18" t="s">
        <v>68</v>
      </c>
      <c r="E15" s="18" t="s">
        <v>46</v>
      </c>
      <c r="F15" s="18" t="s">
        <v>69</v>
      </c>
      <c r="G15" s="39">
        <f>J15*70%</f>
        <v>140</v>
      </c>
      <c r="H15" s="39">
        <f>J15*25%</f>
        <v>50</v>
      </c>
      <c r="I15" s="39">
        <f>J15*5%</f>
        <v>10</v>
      </c>
      <c r="J15" s="39">
        <v>200</v>
      </c>
      <c r="K15" s="18" t="s">
        <v>48</v>
      </c>
      <c r="L15" s="18" t="s">
        <v>66</v>
      </c>
      <c r="M15" s="18" t="s">
        <v>67</v>
      </c>
      <c r="N15" s="18" t="s">
        <v>51</v>
      </c>
      <c r="O15" s="23"/>
    </row>
    <row r="16" spans="1:15" s="14" customFormat="1" ht="43.5" customHeight="1">
      <c r="A16" s="17">
        <v>2013</v>
      </c>
      <c r="B16" s="18">
        <v>3</v>
      </c>
      <c r="C16" s="18" t="s">
        <v>44</v>
      </c>
      <c r="D16" s="52" t="s">
        <v>70</v>
      </c>
      <c r="E16" s="18" t="s">
        <v>46</v>
      </c>
      <c r="F16" s="18" t="s">
        <v>69</v>
      </c>
      <c r="G16" s="39">
        <f>J16*70%</f>
        <v>210</v>
      </c>
      <c r="H16" s="39">
        <f>J16*25%</f>
        <v>75</v>
      </c>
      <c r="I16" s="39">
        <f>J16*5%</f>
        <v>15</v>
      </c>
      <c r="J16" s="39">
        <v>300</v>
      </c>
      <c r="K16" s="18" t="s">
        <v>48</v>
      </c>
      <c r="L16" s="18" t="s">
        <v>66</v>
      </c>
      <c r="M16" s="18" t="s">
        <v>67</v>
      </c>
      <c r="N16" s="18" t="s">
        <v>51</v>
      </c>
      <c r="O16" s="23"/>
    </row>
    <row r="17" spans="1:15" s="14" customFormat="1" ht="43.5" customHeight="1">
      <c r="A17" s="17">
        <v>2013</v>
      </c>
      <c r="B17" s="18">
        <v>3</v>
      </c>
      <c r="C17" s="18" t="s">
        <v>44</v>
      </c>
      <c r="D17" s="52" t="s">
        <v>71</v>
      </c>
      <c r="E17" s="18" t="s">
        <v>46</v>
      </c>
      <c r="F17" s="18" t="s">
        <v>47</v>
      </c>
      <c r="G17" s="39">
        <f>J17*70%</f>
        <v>9.1</v>
      </c>
      <c r="H17" s="39">
        <f>J17*30%</f>
        <v>3.9</v>
      </c>
      <c r="I17" s="39"/>
      <c r="J17" s="39">
        <v>13</v>
      </c>
      <c r="K17" s="18" t="s">
        <v>48</v>
      </c>
      <c r="L17" s="18" t="s">
        <v>66</v>
      </c>
      <c r="M17" s="18" t="s">
        <v>67</v>
      </c>
      <c r="N17" s="18" t="s">
        <v>51</v>
      </c>
      <c r="O17" s="23"/>
    </row>
    <row r="18" spans="1:15" s="14" customFormat="1" ht="43.5" customHeight="1">
      <c r="A18" s="26">
        <v>2013</v>
      </c>
      <c r="B18" s="27">
        <v>4</v>
      </c>
      <c r="C18" s="27" t="s">
        <v>44</v>
      </c>
      <c r="D18" s="18" t="s">
        <v>72</v>
      </c>
      <c r="E18" s="18" t="s">
        <v>73</v>
      </c>
      <c r="F18" s="18" t="s">
        <v>47</v>
      </c>
      <c r="G18" s="39">
        <v>33</v>
      </c>
      <c r="H18" s="39">
        <v>0</v>
      </c>
      <c r="I18" s="39">
        <v>0</v>
      </c>
      <c r="J18" s="39">
        <v>33</v>
      </c>
      <c r="K18" s="18" t="s">
        <v>48</v>
      </c>
      <c r="L18" s="18" t="s">
        <v>66</v>
      </c>
      <c r="M18" s="18" t="s">
        <v>74</v>
      </c>
      <c r="N18" s="18" t="s">
        <v>51</v>
      </c>
      <c r="O18" s="23"/>
    </row>
    <row r="19" spans="1:15" s="14" customFormat="1" ht="43.5" customHeight="1">
      <c r="A19" s="17">
        <v>2013</v>
      </c>
      <c r="B19" s="18">
        <v>3</v>
      </c>
      <c r="C19" s="18" t="s">
        <v>44</v>
      </c>
      <c r="D19" s="18" t="s">
        <v>75</v>
      </c>
      <c r="E19" s="18" t="s">
        <v>76</v>
      </c>
      <c r="F19" s="18" t="s">
        <v>47</v>
      </c>
      <c r="G19" s="39">
        <v>834</v>
      </c>
      <c r="H19" s="39">
        <v>556</v>
      </c>
      <c r="I19" s="39"/>
      <c r="J19" s="39">
        <f>G19+H19+I19</f>
        <v>1390</v>
      </c>
      <c r="K19" s="18" t="s">
        <v>48</v>
      </c>
      <c r="L19" s="18" t="s">
        <v>77</v>
      </c>
      <c r="M19" s="18" t="s">
        <v>78</v>
      </c>
      <c r="N19" s="18" t="s">
        <v>51</v>
      </c>
      <c r="O19" s="23"/>
    </row>
    <row r="20" spans="1:15" s="14" customFormat="1" ht="43.5" customHeight="1">
      <c r="A20" s="17">
        <v>2013</v>
      </c>
      <c r="B20" s="18">
        <v>3</v>
      </c>
      <c r="C20" s="18" t="s">
        <v>44</v>
      </c>
      <c r="D20" s="18" t="s">
        <v>79</v>
      </c>
      <c r="E20" s="18" t="s">
        <v>76</v>
      </c>
      <c r="F20" s="18" t="s">
        <v>69</v>
      </c>
      <c r="G20" s="51">
        <v>480</v>
      </c>
      <c r="H20" s="39">
        <v>320</v>
      </c>
      <c r="I20" s="39"/>
      <c r="J20" s="39">
        <f t="shared" ref="J20:J23" si="1">G20+H20+I20</f>
        <v>800</v>
      </c>
      <c r="K20" s="18" t="s">
        <v>48</v>
      </c>
      <c r="L20" s="18" t="s">
        <v>80</v>
      </c>
      <c r="M20" s="18" t="s">
        <v>81</v>
      </c>
      <c r="N20" s="18" t="s">
        <v>51</v>
      </c>
      <c r="O20" s="23"/>
    </row>
    <row r="21" spans="1:15" s="14" customFormat="1" ht="43.5" customHeight="1">
      <c r="A21" s="17">
        <v>2013</v>
      </c>
      <c r="B21" s="18">
        <v>3</v>
      </c>
      <c r="C21" s="18" t="s">
        <v>44</v>
      </c>
      <c r="D21" s="52" t="s">
        <v>82</v>
      </c>
      <c r="E21" s="18" t="s">
        <v>76</v>
      </c>
      <c r="F21" s="18" t="s">
        <v>69</v>
      </c>
      <c r="G21" s="39">
        <v>534</v>
      </c>
      <c r="H21" s="39">
        <v>361</v>
      </c>
      <c r="I21" s="39"/>
      <c r="J21" s="39">
        <f t="shared" si="1"/>
        <v>895</v>
      </c>
      <c r="K21" s="18" t="s">
        <v>48</v>
      </c>
      <c r="L21" s="18" t="s">
        <v>83</v>
      </c>
      <c r="M21" s="18" t="s">
        <v>84</v>
      </c>
      <c r="N21" s="18" t="s">
        <v>51</v>
      </c>
      <c r="O21" s="23"/>
    </row>
    <row r="22" spans="1:15" s="14" customFormat="1" ht="43.5" customHeight="1">
      <c r="A22" s="17">
        <v>2013</v>
      </c>
      <c r="B22" s="18">
        <v>3</v>
      </c>
      <c r="C22" s="18" t="s">
        <v>85</v>
      </c>
      <c r="D22" s="52" t="s">
        <v>86</v>
      </c>
      <c r="E22" s="18" t="s">
        <v>76</v>
      </c>
      <c r="F22" s="18" t="s">
        <v>47</v>
      </c>
      <c r="G22" s="39">
        <v>100</v>
      </c>
      <c r="H22" s="39"/>
      <c r="I22" s="39"/>
      <c r="J22" s="39">
        <f t="shared" si="1"/>
        <v>100</v>
      </c>
      <c r="K22" s="18" t="s">
        <v>48</v>
      </c>
      <c r="L22" s="18" t="s">
        <v>80</v>
      </c>
      <c r="M22" s="18" t="s">
        <v>84</v>
      </c>
      <c r="N22" s="18" t="s">
        <v>51</v>
      </c>
      <c r="O22" s="23"/>
    </row>
    <row r="23" spans="1:15" s="14" customFormat="1" ht="43.5" customHeight="1">
      <c r="A23" s="17">
        <v>2013</v>
      </c>
      <c r="B23" s="18">
        <v>3</v>
      </c>
      <c r="C23" s="18" t="s">
        <v>44</v>
      </c>
      <c r="D23" s="53" t="s">
        <v>87</v>
      </c>
      <c r="E23" s="18" t="s">
        <v>76</v>
      </c>
      <c r="F23" s="18" t="s">
        <v>47</v>
      </c>
      <c r="G23" s="39">
        <v>132</v>
      </c>
      <c r="H23" s="39">
        <v>88</v>
      </c>
      <c r="I23" s="39"/>
      <c r="J23" s="39">
        <f t="shared" si="1"/>
        <v>220</v>
      </c>
      <c r="K23" s="18" t="s">
        <v>48</v>
      </c>
      <c r="L23" s="18" t="s">
        <v>80</v>
      </c>
      <c r="M23" s="18" t="s">
        <v>84</v>
      </c>
      <c r="N23" s="18" t="s">
        <v>51</v>
      </c>
      <c r="O23" s="23"/>
    </row>
    <row r="24" spans="1:15" s="14" customFormat="1" ht="43.5" customHeight="1">
      <c r="A24" s="17">
        <v>2013</v>
      </c>
      <c r="B24" s="18">
        <v>3</v>
      </c>
      <c r="C24" s="18" t="s">
        <v>44</v>
      </c>
      <c r="D24" s="18" t="s">
        <v>88</v>
      </c>
      <c r="E24" s="18" t="s">
        <v>46</v>
      </c>
      <c r="F24" s="18" t="s">
        <v>47</v>
      </c>
      <c r="G24" s="51">
        <v>190</v>
      </c>
      <c r="H24" s="39"/>
      <c r="I24" s="39">
        <v>10</v>
      </c>
      <c r="J24" s="39">
        <f>G24+H24+I24</f>
        <v>200</v>
      </c>
      <c r="K24" s="18" t="s">
        <v>48</v>
      </c>
      <c r="L24" s="18" t="s">
        <v>77</v>
      </c>
      <c r="M24" s="18" t="s">
        <v>89</v>
      </c>
      <c r="N24" s="18" t="s">
        <v>51</v>
      </c>
      <c r="O24" s="23"/>
    </row>
    <row r="25" spans="1:15" s="14" customFormat="1" ht="43.5" customHeight="1">
      <c r="A25" s="17">
        <v>2013</v>
      </c>
      <c r="B25" s="18" t="s">
        <v>127</v>
      </c>
      <c r="C25" s="18" t="s">
        <v>44</v>
      </c>
      <c r="D25" s="19" t="s">
        <v>128</v>
      </c>
      <c r="E25" s="18" t="s">
        <v>129</v>
      </c>
      <c r="F25" s="18" t="s">
        <v>124</v>
      </c>
      <c r="G25" s="20">
        <v>22</v>
      </c>
      <c r="H25" s="21">
        <v>0</v>
      </c>
      <c r="I25" s="21">
        <v>0</v>
      </c>
      <c r="J25" s="21">
        <v>22</v>
      </c>
      <c r="K25" s="18" t="s">
        <v>130</v>
      </c>
      <c r="L25" s="18" t="s">
        <v>131</v>
      </c>
      <c r="M25" s="22" t="s">
        <v>132</v>
      </c>
      <c r="N25" s="18" t="s">
        <v>51</v>
      </c>
      <c r="O25" s="23"/>
    </row>
    <row r="26" spans="1:15" s="14" customFormat="1" ht="43.5" customHeight="1">
      <c r="A26" s="17">
        <v>2013</v>
      </c>
      <c r="B26" s="18">
        <v>2</v>
      </c>
      <c r="C26" s="18" t="s">
        <v>44</v>
      </c>
      <c r="D26" s="19" t="s">
        <v>133</v>
      </c>
      <c r="E26" s="18" t="s">
        <v>134</v>
      </c>
      <c r="F26" s="18" t="s">
        <v>135</v>
      </c>
      <c r="G26" s="20">
        <v>20</v>
      </c>
      <c r="H26" s="21"/>
      <c r="I26" s="21"/>
      <c r="J26" s="21">
        <v>20</v>
      </c>
      <c r="K26" s="18" t="s">
        <v>136</v>
      </c>
      <c r="L26" s="18" t="s">
        <v>137</v>
      </c>
      <c r="M26" s="18" t="s">
        <v>138</v>
      </c>
      <c r="N26" s="18" t="s">
        <v>51</v>
      </c>
      <c r="O26" s="23"/>
    </row>
    <row r="27" spans="1:15" s="14" customFormat="1" ht="43.5" customHeight="1">
      <c r="A27" s="17">
        <v>2012</v>
      </c>
      <c r="B27" s="18">
        <v>5</v>
      </c>
      <c r="C27" s="18" t="s">
        <v>44</v>
      </c>
      <c r="D27" s="19" t="s">
        <v>139</v>
      </c>
      <c r="E27" s="18" t="s">
        <v>76</v>
      </c>
      <c r="F27" s="18" t="s">
        <v>47</v>
      </c>
      <c r="G27" s="39">
        <v>400</v>
      </c>
      <c r="H27" s="39">
        <v>0</v>
      </c>
      <c r="I27" s="39">
        <v>0</v>
      </c>
      <c r="J27" s="39">
        <v>40</v>
      </c>
      <c r="K27" s="18" t="s">
        <v>136</v>
      </c>
      <c r="L27" s="18" t="s">
        <v>140</v>
      </c>
      <c r="M27" s="18" t="s">
        <v>141</v>
      </c>
      <c r="N27" s="18" t="s">
        <v>51</v>
      </c>
      <c r="O27" s="40"/>
    </row>
    <row r="28" spans="1:15" s="14" customFormat="1" ht="43.5" customHeight="1">
      <c r="A28" s="17">
        <v>2012</v>
      </c>
      <c r="B28" s="18">
        <v>3</v>
      </c>
      <c r="C28" s="18" t="s">
        <v>44</v>
      </c>
      <c r="D28" s="19" t="s">
        <v>142</v>
      </c>
      <c r="E28" s="18" t="s">
        <v>76</v>
      </c>
      <c r="F28" s="18" t="s">
        <v>47</v>
      </c>
      <c r="G28" s="24">
        <v>30</v>
      </c>
      <c r="H28" s="39">
        <v>0</v>
      </c>
      <c r="I28" s="39">
        <v>0</v>
      </c>
      <c r="J28" s="21">
        <v>30</v>
      </c>
      <c r="K28" s="18" t="s">
        <v>136</v>
      </c>
      <c r="L28" s="18" t="s">
        <v>140</v>
      </c>
      <c r="M28" s="18" t="s">
        <v>141</v>
      </c>
      <c r="N28" s="18" t="s">
        <v>51</v>
      </c>
      <c r="O28" s="23"/>
    </row>
    <row r="29" spans="1:15" s="14" customFormat="1" ht="43.5" customHeight="1">
      <c r="A29" s="17">
        <v>2013</v>
      </c>
      <c r="B29" s="18">
        <v>2</v>
      </c>
      <c r="C29" s="18" t="s">
        <v>44</v>
      </c>
      <c r="D29" s="19" t="s">
        <v>143</v>
      </c>
      <c r="E29" s="18" t="s">
        <v>76</v>
      </c>
      <c r="F29" s="18" t="s">
        <v>124</v>
      </c>
      <c r="G29" s="20">
        <v>20</v>
      </c>
      <c r="H29" s="21">
        <v>0</v>
      </c>
      <c r="I29" s="21">
        <v>0</v>
      </c>
      <c r="J29" s="21">
        <f>I29+H29+G29</f>
        <v>20</v>
      </c>
      <c r="K29" s="18" t="s">
        <v>136</v>
      </c>
      <c r="L29" s="18" t="s">
        <v>144</v>
      </c>
      <c r="M29" s="18" t="s">
        <v>145</v>
      </c>
      <c r="N29" s="18" t="s">
        <v>51</v>
      </c>
      <c r="O29" s="23"/>
    </row>
    <row r="30" spans="1:15" s="14" customFormat="1" ht="43.5" customHeight="1">
      <c r="A30" s="17">
        <v>2013</v>
      </c>
      <c r="B30" s="18">
        <v>2</v>
      </c>
      <c r="C30" s="18" t="s">
        <v>44</v>
      </c>
      <c r="D30" s="19" t="s">
        <v>146</v>
      </c>
      <c r="E30" s="18" t="s">
        <v>76</v>
      </c>
      <c r="F30" s="18" t="s">
        <v>47</v>
      </c>
      <c r="G30" s="24">
        <v>30</v>
      </c>
      <c r="H30" s="21">
        <v>0</v>
      </c>
      <c r="I30" s="21">
        <v>0</v>
      </c>
      <c r="J30" s="21">
        <f t="shared" ref="J30:J38" si="2">I30+H30+G30</f>
        <v>30</v>
      </c>
      <c r="K30" s="18" t="s">
        <v>136</v>
      </c>
      <c r="L30" s="18" t="s">
        <v>144</v>
      </c>
      <c r="M30" s="18" t="s">
        <v>145</v>
      </c>
      <c r="N30" s="18" t="s">
        <v>51</v>
      </c>
      <c r="O30" s="23"/>
    </row>
    <row r="31" spans="1:15" s="14" customFormat="1" ht="43.5" customHeight="1">
      <c r="A31" s="17">
        <v>2013</v>
      </c>
      <c r="B31" s="18">
        <v>2</v>
      </c>
      <c r="C31" s="18" t="s">
        <v>44</v>
      </c>
      <c r="D31" s="19" t="s">
        <v>147</v>
      </c>
      <c r="E31" s="18" t="s">
        <v>76</v>
      </c>
      <c r="F31" s="18" t="s">
        <v>47</v>
      </c>
      <c r="G31" s="20">
        <v>30</v>
      </c>
      <c r="H31" s="21">
        <v>0</v>
      </c>
      <c r="I31" s="21">
        <v>0</v>
      </c>
      <c r="J31" s="21">
        <f t="shared" si="2"/>
        <v>30</v>
      </c>
      <c r="K31" s="18" t="s">
        <v>136</v>
      </c>
      <c r="L31" s="18" t="s">
        <v>144</v>
      </c>
      <c r="M31" s="18" t="s">
        <v>145</v>
      </c>
      <c r="N31" s="18" t="s">
        <v>51</v>
      </c>
      <c r="O31" s="23"/>
    </row>
    <row r="32" spans="1:15" s="14" customFormat="1" ht="43.5" customHeight="1">
      <c r="A32" s="17">
        <v>2013</v>
      </c>
      <c r="B32" s="18">
        <v>2</v>
      </c>
      <c r="C32" s="18" t="s">
        <v>44</v>
      </c>
      <c r="D32" s="19" t="s">
        <v>148</v>
      </c>
      <c r="E32" s="18" t="s">
        <v>76</v>
      </c>
      <c r="F32" s="18" t="s">
        <v>47</v>
      </c>
      <c r="G32" s="20">
        <v>40</v>
      </c>
      <c r="H32" s="21">
        <v>0</v>
      </c>
      <c r="I32" s="21">
        <v>0</v>
      </c>
      <c r="J32" s="21">
        <f t="shared" si="2"/>
        <v>40</v>
      </c>
      <c r="K32" s="18" t="s">
        <v>136</v>
      </c>
      <c r="L32" s="18" t="s">
        <v>144</v>
      </c>
      <c r="M32" s="18" t="s">
        <v>145</v>
      </c>
      <c r="N32" s="18" t="s">
        <v>51</v>
      </c>
      <c r="O32" s="23"/>
    </row>
    <row r="33" spans="1:15" s="14" customFormat="1" ht="43.5" customHeight="1">
      <c r="A33" s="17">
        <v>2013</v>
      </c>
      <c r="B33" s="18">
        <v>2</v>
      </c>
      <c r="C33" s="18" t="s">
        <v>44</v>
      </c>
      <c r="D33" s="19" t="s">
        <v>149</v>
      </c>
      <c r="E33" s="18" t="s">
        <v>76</v>
      </c>
      <c r="F33" s="18" t="s">
        <v>47</v>
      </c>
      <c r="G33" s="24">
        <v>100</v>
      </c>
      <c r="H33" s="21">
        <v>0</v>
      </c>
      <c r="I33" s="21">
        <v>0</v>
      </c>
      <c r="J33" s="21">
        <f t="shared" si="2"/>
        <v>100</v>
      </c>
      <c r="K33" s="18" t="s">
        <v>136</v>
      </c>
      <c r="L33" s="18" t="s">
        <v>144</v>
      </c>
      <c r="M33" s="18" t="s">
        <v>145</v>
      </c>
      <c r="N33" s="18" t="s">
        <v>51</v>
      </c>
      <c r="O33" s="23"/>
    </row>
    <row r="34" spans="1:15" s="14" customFormat="1" ht="43.5" customHeight="1">
      <c r="A34" s="17">
        <v>2013</v>
      </c>
      <c r="B34" s="18">
        <v>2</v>
      </c>
      <c r="C34" s="18" t="s">
        <v>44</v>
      </c>
      <c r="D34" s="19" t="s">
        <v>150</v>
      </c>
      <c r="E34" s="18" t="s">
        <v>76</v>
      </c>
      <c r="F34" s="18" t="s">
        <v>47</v>
      </c>
      <c r="G34" s="24">
        <v>60</v>
      </c>
      <c r="H34" s="21">
        <v>0</v>
      </c>
      <c r="I34" s="21">
        <v>0</v>
      </c>
      <c r="J34" s="21">
        <f t="shared" si="2"/>
        <v>60</v>
      </c>
      <c r="K34" s="18" t="s">
        <v>136</v>
      </c>
      <c r="L34" s="18" t="s">
        <v>144</v>
      </c>
      <c r="M34" s="18" t="s">
        <v>145</v>
      </c>
      <c r="N34" s="18" t="s">
        <v>51</v>
      </c>
      <c r="O34" s="23"/>
    </row>
    <row r="35" spans="1:15" s="14" customFormat="1" ht="43.5" customHeight="1">
      <c r="A35" s="17">
        <v>2013</v>
      </c>
      <c r="B35" s="18">
        <v>2</v>
      </c>
      <c r="C35" s="18" t="s">
        <v>44</v>
      </c>
      <c r="D35" s="19" t="s">
        <v>151</v>
      </c>
      <c r="E35" s="18" t="s">
        <v>76</v>
      </c>
      <c r="F35" s="18" t="s">
        <v>47</v>
      </c>
      <c r="G35" s="20">
        <v>30</v>
      </c>
      <c r="H35" s="21">
        <v>0</v>
      </c>
      <c r="I35" s="21">
        <v>0</v>
      </c>
      <c r="J35" s="21">
        <f t="shared" si="2"/>
        <v>30</v>
      </c>
      <c r="K35" s="18" t="s">
        <v>136</v>
      </c>
      <c r="L35" s="18" t="s">
        <v>144</v>
      </c>
      <c r="M35" s="18" t="s">
        <v>145</v>
      </c>
      <c r="N35" s="18" t="s">
        <v>51</v>
      </c>
      <c r="O35" s="23"/>
    </row>
    <row r="36" spans="1:15" s="14" customFormat="1" ht="43.5" customHeight="1">
      <c r="A36" s="17">
        <v>2013</v>
      </c>
      <c r="B36" s="18">
        <v>11</v>
      </c>
      <c r="C36" s="18" t="s">
        <v>44</v>
      </c>
      <c r="D36" s="19" t="s">
        <v>152</v>
      </c>
      <c r="E36" s="18" t="s">
        <v>76</v>
      </c>
      <c r="F36" s="18" t="s">
        <v>124</v>
      </c>
      <c r="G36" s="20">
        <v>15</v>
      </c>
      <c r="H36" s="21">
        <v>0</v>
      </c>
      <c r="I36" s="21">
        <v>0</v>
      </c>
      <c r="J36" s="21">
        <f t="shared" si="2"/>
        <v>15</v>
      </c>
      <c r="K36" s="18" t="s">
        <v>136</v>
      </c>
      <c r="L36" s="18" t="s">
        <v>144</v>
      </c>
      <c r="M36" s="18" t="s">
        <v>153</v>
      </c>
      <c r="N36" s="18" t="s">
        <v>51</v>
      </c>
      <c r="O36" s="23"/>
    </row>
    <row r="37" spans="1:15" s="14" customFormat="1" ht="43.5" customHeight="1">
      <c r="A37" s="17">
        <v>2013</v>
      </c>
      <c r="B37" s="18">
        <v>10</v>
      </c>
      <c r="C37" s="18" t="s">
        <v>44</v>
      </c>
      <c r="D37" s="19" t="s">
        <v>154</v>
      </c>
      <c r="E37" s="18" t="s">
        <v>76</v>
      </c>
      <c r="F37" s="18" t="s">
        <v>47</v>
      </c>
      <c r="G37" s="20">
        <v>20</v>
      </c>
      <c r="H37" s="21">
        <v>0</v>
      </c>
      <c r="I37" s="21">
        <v>0</v>
      </c>
      <c r="J37" s="21">
        <f t="shared" si="2"/>
        <v>20</v>
      </c>
      <c r="K37" s="18" t="s">
        <v>136</v>
      </c>
      <c r="L37" s="18" t="s">
        <v>144</v>
      </c>
      <c r="M37" s="18" t="s">
        <v>153</v>
      </c>
      <c r="N37" s="18" t="s">
        <v>51</v>
      </c>
      <c r="O37" s="23"/>
    </row>
    <row r="38" spans="1:15" s="14" customFormat="1" ht="43.5" customHeight="1">
      <c r="A38" s="17">
        <v>2013</v>
      </c>
      <c r="B38" s="18">
        <v>5</v>
      </c>
      <c r="C38" s="18" t="s">
        <v>44</v>
      </c>
      <c r="D38" s="19" t="s">
        <v>155</v>
      </c>
      <c r="E38" s="18" t="s">
        <v>76</v>
      </c>
      <c r="F38" s="18" t="s">
        <v>47</v>
      </c>
      <c r="G38" s="20">
        <v>600</v>
      </c>
      <c r="H38" s="21">
        <v>0</v>
      </c>
      <c r="I38" s="21">
        <v>0</v>
      </c>
      <c r="J38" s="21">
        <f t="shared" si="2"/>
        <v>600</v>
      </c>
      <c r="K38" s="18" t="s">
        <v>136</v>
      </c>
      <c r="L38" s="18" t="s">
        <v>144</v>
      </c>
      <c r="M38" s="18" t="s">
        <v>153</v>
      </c>
      <c r="N38" s="18" t="s">
        <v>51</v>
      </c>
      <c r="O38" s="23"/>
    </row>
    <row r="39" spans="1:15" s="14" customFormat="1" ht="43.5" customHeight="1">
      <c r="A39" s="17">
        <v>2013</v>
      </c>
      <c r="B39" s="18">
        <v>6</v>
      </c>
      <c r="C39" s="18" t="s">
        <v>44</v>
      </c>
      <c r="D39" s="38" t="s">
        <v>156</v>
      </c>
      <c r="E39" s="18" t="s">
        <v>157</v>
      </c>
      <c r="F39" s="18" t="s">
        <v>47</v>
      </c>
      <c r="G39" s="20">
        <v>3000</v>
      </c>
      <c r="H39" s="21">
        <v>1000</v>
      </c>
      <c r="I39" s="21">
        <v>100</v>
      </c>
      <c r="J39" s="21">
        <f>SUM(G39:I39)</f>
        <v>4100</v>
      </c>
      <c r="K39" s="18" t="s">
        <v>136</v>
      </c>
      <c r="L39" s="18" t="s">
        <v>158</v>
      </c>
      <c r="M39" s="18" t="s">
        <v>159</v>
      </c>
      <c r="N39" s="18" t="s">
        <v>51</v>
      </c>
      <c r="O39" s="23"/>
    </row>
    <row r="40" spans="1:15" s="14" customFormat="1" ht="43.5" customHeight="1">
      <c r="A40" s="17">
        <v>2013</v>
      </c>
      <c r="B40" s="18" t="s">
        <v>160</v>
      </c>
      <c r="C40" s="18" t="s">
        <v>44</v>
      </c>
      <c r="D40" s="19" t="s">
        <v>161</v>
      </c>
      <c r="E40" s="18" t="s">
        <v>46</v>
      </c>
      <c r="F40" s="18" t="s">
        <v>47</v>
      </c>
      <c r="G40" s="24">
        <v>100</v>
      </c>
      <c r="H40" s="21">
        <v>30</v>
      </c>
      <c r="I40" s="21">
        <v>20</v>
      </c>
      <c r="J40" s="21">
        <f>SUM(G40:I40)</f>
        <v>150</v>
      </c>
      <c r="K40" s="18" t="s">
        <v>136</v>
      </c>
      <c r="L40" s="18" t="s">
        <v>158</v>
      </c>
      <c r="M40" s="18" t="s">
        <v>159</v>
      </c>
      <c r="N40" s="18" t="s">
        <v>51</v>
      </c>
      <c r="O40" s="23"/>
    </row>
    <row r="41" spans="1:15" s="14" customFormat="1" ht="43.5" customHeight="1">
      <c r="A41" s="17">
        <v>2013</v>
      </c>
      <c r="B41" s="18">
        <v>6</v>
      </c>
      <c r="C41" s="18" t="s">
        <v>44</v>
      </c>
      <c r="D41" s="19" t="s">
        <v>162</v>
      </c>
      <c r="E41" s="18" t="s">
        <v>73</v>
      </c>
      <c r="F41" s="18" t="s">
        <v>47</v>
      </c>
      <c r="G41" s="20">
        <v>250</v>
      </c>
      <c r="H41" s="21">
        <v>30</v>
      </c>
      <c r="I41" s="21">
        <v>20</v>
      </c>
      <c r="J41" s="21">
        <f>SUM(G41:I41)</f>
        <v>300</v>
      </c>
      <c r="K41" s="18" t="s">
        <v>136</v>
      </c>
      <c r="L41" s="18" t="s">
        <v>158</v>
      </c>
      <c r="M41" s="18" t="s">
        <v>159</v>
      </c>
      <c r="N41" s="18" t="s">
        <v>51</v>
      </c>
      <c r="O41" s="23"/>
    </row>
    <row r="42" spans="1:15" s="14" customFormat="1" ht="43.5" customHeight="1">
      <c r="A42" s="17">
        <v>2013</v>
      </c>
      <c r="B42" s="18">
        <v>10</v>
      </c>
      <c r="C42" s="18" t="s">
        <v>44</v>
      </c>
      <c r="D42" s="19" t="s">
        <v>163</v>
      </c>
      <c r="E42" s="18" t="s">
        <v>73</v>
      </c>
      <c r="F42" s="18" t="s">
        <v>47</v>
      </c>
      <c r="G42" s="20">
        <v>1000</v>
      </c>
      <c r="H42" s="21">
        <v>500</v>
      </c>
      <c r="I42" s="21">
        <v>198</v>
      </c>
      <c r="J42" s="21">
        <f>SUM(G42:I42)</f>
        <v>1698</v>
      </c>
      <c r="K42" s="18" t="s">
        <v>136</v>
      </c>
      <c r="L42" s="18" t="s">
        <v>158</v>
      </c>
      <c r="M42" s="18" t="s">
        <v>159</v>
      </c>
      <c r="N42" s="18" t="s">
        <v>51</v>
      </c>
      <c r="O42" s="23"/>
    </row>
    <row r="43" spans="1:15" s="14" customFormat="1" ht="43.5" customHeight="1">
      <c r="A43" s="17">
        <v>2013</v>
      </c>
      <c r="B43" s="18">
        <v>5</v>
      </c>
      <c r="C43" s="18" t="s">
        <v>44</v>
      </c>
      <c r="D43" s="18" t="s">
        <v>184</v>
      </c>
      <c r="E43" s="18" t="s">
        <v>73</v>
      </c>
      <c r="F43" s="18" t="s">
        <v>47</v>
      </c>
      <c r="G43" s="20">
        <v>20</v>
      </c>
      <c r="H43" s="21">
        <v>20</v>
      </c>
      <c r="I43" s="21">
        <v>10</v>
      </c>
      <c r="J43" s="21">
        <v>50</v>
      </c>
      <c r="K43" s="18" t="s">
        <v>185</v>
      </c>
      <c r="L43" s="18" t="s">
        <v>186</v>
      </c>
      <c r="M43" s="18" t="s">
        <v>187</v>
      </c>
      <c r="N43" s="18" t="s">
        <v>51</v>
      </c>
      <c r="O43" s="23"/>
    </row>
    <row r="44" spans="1:15" s="14" customFormat="1" ht="43.5" customHeight="1">
      <c r="A44" s="17">
        <v>2013</v>
      </c>
      <c r="B44" s="18">
        <v>4</v>
      </c>
      <c r="C44" s="18" t="s">
        <v>44</v>
      </c>
      <c r="D44" s="19" t="s">
        <v>189</v>
      </c>
      <c r="E44" s="18" t="s">
        <v>190</v>
      </c>
      <c r="F44" s="18" t="s">
        <v>47</v>
      </c>
      <c r="G44" s="69">
        <v>150</v>
      </c>
      <c r="H44" s="21"/>
      <c r="I44" s="21"/>
      <c r="J44" s="69">
        <v>150</v>
      </c>
      <c r="K44" s="18" t="s">
        <v>191</v>
      </c>
      <c r="L44" s="18" t="s">
        <v>192</v>
      </c>
      <c r="M44" s="22" t="s">
        <v>193</v>
      </c>
      <c r="N44" s="18" t="s">
        <v>51</v>
      </c>
      <c r="O44" s="23"/>
    </row>
    <row r="45" spans="1:15" s="14" customFormat="1" ht="43.5" customHeight="1">
      <c r="A45" s="17">
        <v>2013</v>
      </c>
      <c r="B45" s="18">
        <v>4</v>
      </c>
      <c r="C45" s="18" t="s">
        <v>44</v>
      </c>
      <c r="D45" s="19" t="s">
        <v>194</v>
      </c>
      <c r="E45" s="18" t="s">
        <v>190</v>
      </c>
      <c r="F45" s="18" t="s">
        <v>47</v>
      </c>
      <c r="G45" s="70">
        <v>60</v>
      </c>
      <c r="H45" s="29">
        <v>30</v>
      </c>
      <c r="I45" s="29"/>
      <c r="J45" s="39">
        <v>60</v>
      </c>
      <c r="K45" s="18" t="s">
        <v>191</v>
      </c>
      <c r="L45" s="18" t="s">
        <v>195</v>
      </c>
      <c r="M45" s="22" t="s">
        <v>196</v>
      </c>
      <c r="N45" s="18" t="s">
        <v>51</v>
      </c>
      <c r="O45" s="23"/>
    </row>
    <row r="46" spans="1:15" s="14" customFormat="1" ht="43.5" customHeight="1">
      <c r="A46" s="17">
        <v>2013</v>
      </c>
      <c r="B46" s="18">
        <v>4</v>
      </c>
      <c r="C46" s="18" t="s">
        <v>85</v>
      </c>
      <c r="D46" s="19" t="s">
        <v>197</v>
      </c>
      <c r="E46" s="18" t="s">
        <v>76</v>
      </c>
      <c r="F46" s="18" t="s">
        <v>69</v>
      </c>
      <c r="G46" s="29">
        <v>48</v>
      </c>
      <c r="H46" s="29">
        <v>38</v>
      </c>
      <c r="I46" s="29"/>
      <c r="J46" s="39">
        <v>48</v>
      </c>
      <c r="K46" s="18" t="s">
        <v>191</v>
      </c>
      <c r="L46" s="18" t="s">
        <v>195</v>
      </c>
      <c r="M46" s="22" t="s">
        <v>198</v>
      </c>
      <c r="N46" s="18" t="s">
        <v>51</v>
      </c>
      <c r="O46" s="23"/>
    </row>
    <row r="47" spans="1:15" s="14" customFormat="1" ht="43.5" customHeight="1">
      <c r="A47" s="17">
        <v>2013</v>
      </c>
      <c r="B47" s="18">
        <v>5</v>
      </c>
      <c r="C47" s="18" t="s">
        <v>44</v>
      </c>
      <c r="D47" s="19" t="s">
        <v>199</v>
      </c>
      <c r="E47" s="18" t="s">
        <v>46</v>
      </c>
      <c r="F47" s="18" t="s">
        <v>47</v>
      </c>
      <c r="G47" s="20">
        <v>70</v>
      </c>
      <c r="H47" s="21"/>
      <c r="I47" s="21"/>
      <c r="J47" s="21">
        <v>70</v>
      </c>
      <c r="K47" s="18" t="s">
        <v>191</v>
      </c>
      <c r="L47" s="18" t="s">
        <v>200</v>
      </c>
      <c r="M47" s="22" t="s">
        <v>198</v>
      </c>
      <c r="N47" s="18" t="s">
        <v>51</v>
      </c>
      <c r="O47" s="23"/>
    </row>
    <row r="48" spans="1:15" s="14" customFormat="1" ht="43.5" customHeight="1">
      <c r="A48" s="17">
        <v>2013</v>
      </c>
      <c r="B48" s="18">
        <v>5</v>
      </c>
      <c r="C48" s="18" t="s">
        <v>44</v>
      </c>
      <c r="D48" s="19" t="s">
        <v>201</v>
      </c>
      <c r="E48" s="18" t="s">
        <v>134</v>
      </c>
      <c r="F48" s="18" t="s">
        <v>47</v>
      </c>
      <c r="G48" s="20">
        <v>76</v>
      </c>
      <c r="H48" s="21"/>
      <c r="I48" s="21"/>
      <c r="J48" s="21">
        <v>76</v>
      </c>
      <c r="K48" s="18" t="s">
        <v>191</v>
      </c>
      <c r="L48" s="18" t="s">
        <v>202</v>
      </c>
      <c r="M48" s="22" t="s">
        <v>203</v>
      </c>
      <c r="N48" s="18" t="s">
        <v>51</v>
      </c>
      <c r="O48" s="23"/>
    </row>
    <row r="49" spans="1:15" s="14" customFormat="1" ht="43.5" customHeight="1">
      <c r="A49" s="17">
        <v>2013</v>
      </c>
      <c r="B49" s="18">
        <v>3</v>
      </c>
      <c r="C49" s="18" t="s">
        <v>44</v>
      </c>
      <c r="D49" s="19" t="s">
        <v>231</v>
      </c>
      <c r="E49" s="18" t="s">
        <v>46</v>
      </c>
      <c r="F49" s="18" t="s">
        <v>47</v>
      </c>
      <c r="G49" s="20"/>
      <c r="H49" s="21"/>
      <c r="I49" s="21"/>
      <c r="J49" s="21">
        <v>550</v>
      </c>
      <c r="K49" s="18" t="s">
        <v>232</v>
      </c>
      <c r="L49" s="18" t="s">
        <v>233</v>
      </c>
      <c r="M49" s="22" t="s">
        <v>234</v>
      </c>
      <c r="N49" s="18" t="s">
        <v>51</v>
      </c>
      <c r="O49" s="23" t="s">
        <v>235</v>
      </c>
    </row>
    <row r="50" spans="1:15" s="14" customFormat="1" ht="43.5" customHeight="1">
      <c r="A50" s="17">
        <v>2013</v>
      </c>
      <c r="B50" s="18">
        <v>3</v>
      </c>
      <c r="C50" s="18" t="s">
        <v>44</v>
      </c>
      <c r="D50" s="19" t="s">
        <v>236</v>
      </c>
      <c r="E50" s="18" t="s">
        <v>157</v>
      </c>
      <c r="F50" s="18" t="s">
        <v>47</v>
      </c>
      <c r="G50" s="24"/>
      <c r="H50" s="21"/>
      <c r="I50" s="21"/>
      <c r="J50" s="21">
        <v>200</v>
      </c>
      <c r="K50" s="18" t="s">
        <v>232</v>
      </c>
      <c r="L50" s="18" t="s">
        <v>233</v>
      </c>
      <c r="M50" s="22" t="s">
        <v>234</v>
      </c>
      <c r="N50" s="18" t="s">
        <v>51</v>
      </c>
      <c r="O50" s="23" t="s">
        <v>235</v>
      </c>
    </row>
    <row r="51" spans="1:15" s="14" customFormat="1" ht="43.5" customHeight="1">
      <c r="A51" s="17">
        <v>2013</v>
      </c>
      <c r="B51" s="18">
        <v>3</v>
      </c>
      <c r="C51" s="18" t="s">
        <v>44</v>
      </c>
      <c r="D51" s="19" t="s">
        <v>237</v>
      </c>
      <c r="E51" s="18" t="s">
        <v>157</v>
      </c>
      <c r="F51" s="18" t="s">
        <v>47</v>
      </c>
      <c r="G51" s="20"/>
      <c r="H51" s="21"/>
      <c r="I51" s="21"/>
      <c r="J51" s="21">
        <v>300</v>
      </c>
      <c r="K51" s="18" t="s">
        <v>232</v>
      </c>
      <c r="L51" s="18" t="s">
        <v>233</v>
      </c>
      <c r="M51" s="22" t="s">
        <v>234</v>
      </c>
      <c r="N51" s="18" t="s">
        <v>51</v>
      </c>
      <c r="O51" s="23" t="s">
        <v>235</v>
      </c>
    </row>
    <row r="52" spans="1:15" s="14" customFormat="1" ht="43.5" customHeight="1">
      <c r="A52" s="17">
        <v>2013</v>
      </c>
      <c r="B52" s="18">
        <v>3</v>
      </c>
      <c r="C52" s="18" t="s">
        <v>44</v>
      </c>
      <c r="D52" s="19" t="s">
        <v>238</v>
      </c>
      <c r="E52" s="18" t="s">
        <v>157</v>
      </c>
      <c r="F52" s="18" t="s">
        <v>47</v>
      </c>
      <c r="G52" s="20"/>
      <c r="H52" s="21"/>
      <c r="I52" s="21"/>
      <c r="J52" s="21">
        <v>300</v>
      </c>
      <c r="K52" s="18" t="s">
        <v>232</v>
      </c>
      <c r="L52" s="18" t="s">
        <v>233</v>
      </c>
      <c r="M52" s="22" t="s">
        <v>234</v>
      </c>
      <c r="N52" s="18" t="s">
        <v>51</v>
      </c>
      <c r="O52" s="23" t="s">
        <v>235</v>
      </c>
    </row>
    <row r="53" spans="1:15" s="14" customFormat="1" ht="43.5" customHeight="1">
      <c r="A53" s="17">
        <v>2013</v>
      </c>
      <c r="B53" s="18">
        <v>3</v>
      </c>
      <c r="C53" s="18" t="s">
        <v>44</v>
      </c>
      <c r="D53" s="19" t="s">
        <v>239</v>
      </c>
      <c r="E53" s="18" t="s">
        <v>157</v>
      </c>
      <c r="F53" s="18" t="s">
        <v>47</v>
      </c>
      <c r="G53" s="20"/>
      <c r="H53" s="21"/>
      <c r="I53" s="21"/>
      <c r="J53" s="21">
        <v>100</v>
      </c>
      <c r="K53" s="18" t="s">
        <v>232</v>
      </c>
      <c r="L53" s="18" t="s">
        <v>233</v>
      </c>
      <c r="M53" s="22" t="s">
        <v>234</v>
      </c>
      <c r="N53" s="18" t="s">
        <v>51</v>
      </c>
      <c r="O53" s="23" t="s">
        <v>235</v>
      </c>
    </row>
    <row r="54" spans="1:15" s="14" customFormat="1" ht="43.5" customHeight="1">
      <c r="A54" s="17">
        <v>2013</v>
      </c>
      <c r="B54" s="18">
        <v>3</v>
      </c>
      <c r="C54" s="18" t="s">
        <v>44</v>
      </c>
      <c r="D54" s="19" t="s">
        <v>240</v>
      </c>
      <c r="E54" s="18" t="s">
        <v>157</v>
      </c>
      <c r="F54" s="18" t="s">
        <v>47</v>
      </c>
      <c r="G54" s="24"/>
      <c r="H54" s="21"/>
      <c r="I54" s="21"/>
      <c r="J54" s="21">
        <v>200</v>
      </c>
      <c r="K54" s="18" t="s">
        <v>232</v>
      </c>
      <c r="L54" s="18" t="s">
        <v>233</v>
      </c>
      <c r="M54" s="22" t="s">
        <v>234</v>
      </c>
      <c r="N54" s="18" t="s">
        <v>51</v>
      </c>
      <c r="O54" s="23" t="s">
        <v>235</v>
      </c>
    </row>
    <row r="55" spans="1:15" s="14" customFormat="1" ht="43.5" customHeight="1">
      <c r="A55" s="17">
        <v>2013</v>
      </c>
      <c r="B55" s="18">
        <v>3</v>
      </c>
      <c r="C55" s="18" t="s">
        <v>44</v>
      </c>
      <c r="D55" s="19" t="s">
        <v>241</v>
      </c>
      <c r="E55" s="18" t="s">
        <v>157</v>
      </c>
      <c r="F55" s="18" t="s">
        <v>47</v>
      </c>
      <c r="G55" s="24"/>
      <c r="H55" s="21"/>
      <c r="I55" s="21"/>
      <c r="J55" s="21">
        <v>100</v>
      </c>
      <c r="K55" s="18" t="s">
        <v>232</v>
      </c>
      <c r="L55" s="18" t="s">
        <v>233</v>
      </c>
      <c r="M55" s="22" t="s">
        <v>234</v>
      </c>
      <c r="N55" s="18" t="s">
        <v>51</v>
      </c>
      <c r="O55" s="23" t="s">
        <v>235</v>
      </c>
    </row>
    <row r="56" spans="1:15" s="14" customFormat="1" ht="43.5" customHeight="1">
      <c r="A56" s="17">
        <v>2013</v>
      </c>
      <c r="B56" s="18">
        <v>3</v>
      </c>
      <c r="C56" s="18" t="s">
        <v>44</v>
      </c>
      <c r="D56" s="19" t="s">
        <v>242</v>
      </c>
      <c r="E56" s="18" t="s">
        <v>157</v>
      </c>
      <c r="F56" s="18" t="s">
        <v>47</v>
      </c>
      <c r="G56" s="20"/>
      <c r="H56" s="21"/>
      <c r="I56" s="21"/>
      <c r="J56" s="21">
        <v>500</v>
      </c>
      <c r="K56" s="18" t="s">
        <v>232</v>
      </c>
      <c r="L56" s="18" t="s">
        <v>233</v>
      </c>
      <c r="M56" s="22" t="s">
        <v>234</v>
      </c>
      <c r="N56" s="18" t="s">
        <v>51</v>
      </c>
      <c r="O56" s="23" t="s">
        <v>235</v>
      </c>
    </row>
    <row r="57" spans="1:15" s="14" customFormat="1" ht="43.5" customHeight="1">
      <c r="A57" s="17">
        <v>2013</v>
      </c>
      <c r="B57" s="18">
        <v>3</v>
      </c>
      <c r="C57" s="18" t="s">
        <v>44</v>
      </c>
      <c r="D57" s="19" t="s">
        <v>243</v>
      </c>
      <c r="E57" s="18" t="s">
        <v>157</v>
      </c>
      <c r="F57" s="18" t="s">
        <v>47</v>
      </c>
      <c r="G57" s="20"/>
      <c r="H57" s="21"/>
      <c r="I57" s="21"/>
      <c r="J57" s="21">
        <v>350</v>
      </c>
      <c r="K57" s="18" t="s">
        <v>232</v>
      </c>
      <c r="L57" s="18" t="s">
        <v>233</v>
      </c>
      <c r="M57" s="22" t="s">
        <v>234</v>
      </c>
      <c r="N57" s="18" t="s">
        <v>51</v>
      </c>
      <c r="O57" s="23" t="s">
        <v>235</v>
      </c>
    </row>
    <row r="58" spans="1:15" s="14" customFormat="1" ht="43.5" customHeight="1">
      <c r="A58" s="17">
        <v>2013</v>
      </c>
      <c r="B58" s="18">
        <v>3</v>
      </c>
      <c r="C58" s="18" t="s">
        <v>44</v>
      </c>
      <c r="D58" s="19" t="s">
        <v>244</v>
      </c>
      <c r="E58" s="18" t="s">
        <v>157</v>
      </c>
      <c r="F58" s="18" t="s">
        <v>47</v>
      </c>
      <c r="G58" s="20"/>
      <c r="H58" s="21"/>
      <c r="I58" s="21"/>
      <c r="J58" s="21">
        <v>200</v>
      </c>
      <c r="K58" s="18" t="s">
        <v>232</v>
      </c>
      <c r="L58" s="18" t="s">
        <v>233</v>
      </c>
      <c r="M58" s="22" t="s">
        <v>234</v>
      </c>
      <c r="N58" s="18" t="s">
        <v>51</v>
      </c>
      <c r="O58" s="23" t="s">
        <v>235</v>
      </c>
    </row>
    <row r="59" spans="1:15" s="14" customFormat="1" ht="43.5" customHeight="1">
      <c r="A59" s="17">
        <v>2013</v>
      </c>
      <c r="B59" s="18">
        <v>3</v>
      </c>
      <c r="C59" s="18" t="s">
        <v>44</v>
      </c>
      <c r="D59" s="19" t="s">
        <v>245</v>
      </c>
      <c r="E59" s="36" t="s">
        <v>157</v>
      </c>
      <c r="F59" s="18" t="s">
        <v>47</v>
      </c>
      <c r="G59" s="20"/>
      <c r="H59" s="21"/>
      <c r="I59" s="21"/>
      <c r="J59" s="21">
        <v>150</v>
      </c>
      <c r="K59" s="18" t="s">
        <v>232</v>
      </c>
      <c r="L59" s="18" t="s">
        <v>233</v>
      </c>
      <c r="M59" s="22" t="s">
        <v>234</v>
      </c>
      <c r="N59" s="18" t="s">
        <v>51</v>
      </c>
      <c r="O59" s="23" t="s">
        <v>235</v>
      </c>
    </row>
    <row r="60" spans="1:15" s="14" customFormat="1" ht="43.5" customHeight="1">
      <c r="A60" s="17">
        <v>2013</v>
      </c>
      <c r="B60" s="18">
        <v>3</v>
      </c>
      <c r="C60" s="18" t="s">
        <v>44</v>
      </c>
      <c r="D60" s="19" t="s">
        <v>246</v>
      </c>
      <c r="E60" s="18" t="s">
        <v>157</v>
      </c>
      <c r="F60" s="18" t="s">
        <v>47</v>
      </c>
      <c r="G60" s="20"/>
      <c r="H60" s="21"/>
      <c r="I60" s="21"/>
      <c r="J60" s="21">
        <v>40</v>
      </c>
      <c r="K60" s="18" t="s">
        <v>232</v>
      </c>
      <c r="L60" s="18" t="s">
        <v>247</v>
      </c>
      <c r="M60" s="22" t="s">
        <v>248</v>
      </c>
      <c r="N60" s="18" t="s">
        <v>51</v>
      </c>
      <c r="O60" s="23" t="s">
        <v>235</v>
      </c>
    </row>
    <row r="61" spans="1:15" s="14" customFormat="1" ht="43.5" customHeight="1">
      <c r="A61" s="17">
        <v>2013</v>
      </c>
      <c r="B61" s="18">
        <v>3</v>
      </c>
      <c r="C61" s="18" t="s">
        <v>44</v>
      </c>
      <c r="D61" s="19" t="s">
        <v>249</v>
      </c>
      <c r="E61" s="18" t="s">
        <v>157</v>
      </c>
      <c r="F61" s="18" t="s">
        <v>47</v>
      </c>
      <c r="G61" s="20"/>
      <c r="H61" s="21"/>
      <c r="I61" s="21"/>
      <c r="J61" s="21">
        <v>100</v>
      </c>
      <c r="K61" s="18" t="s">
        <v>232</v>
      </c>
      <c r="L61" s="18" t="s">
        <v>247</v>
      </c>
      <c r="M61" s="22" t="s">
        <v>248</v>
      </c>
      <c r="N61" s="18" t="s">
        <v>51</v>
      </c>
      <c r="O61" s="23" t="s">
        <v>235</v>
      </c>
    </row>
    <row r="62" spans="1:15" s="14" customFormat="1" ht="43.5" customHeight="1">
      <c r="A62" s="17">
        <v>2013</v>
      </c>
      <c r="B62" s="18">
        <v>3</v>
      </c>
      <c r="C62" s="18" t="s">
        <v>44</v>
      </c>
      <c r="D62" s="19" t="s">
        <v>250</v>
      </c>
      <c r="E62" s="36" t="s">
        <v>157</v>
      </c>
      <c r="F62" s="18" t="s">
        <v>47</v>
      </c>
      <c r="G62" s="20"/>
      <c r="H62" s="21"/>
      <c r="I62" s="21"/>
      <c r="J62" s="21">
        <v>60</v>
      </c>
      <c r="K62" s="18" t="s">
        <v>232</v>
      </c>
      <c r="L62" s="18" t="s">
        <v>247</v>
      </c>
      <c r="M62" s="22" t="s">
        <v>248</v>
      </c>
      <c r="N62" s="18" t="s">
        <v>51</v>
      </c>
      <c r="O62" s="23" t="s">
        <v>235</v>
      </c>
    </row>
    <row r="63" spans="1:15" s="14" customFormat="1" ht="43.5" customHeight="1">
      <c r="A63" s="17">
        <v>2013</v>
      </c>
      <c r="B63" s="18">
        <v>5</v>
      </c>
      <c r="C63" s="18" t="s">
        <v>44</v>
      </c>
      <c r="D63" s="19" t="s">
        <v>251</v>
      </c>
      <c r="E63" s="18" t="s">
        <v>46</v>
      </c>
      <c r="F63" s="18" t="s">
        <v>47</v>
      </c>
      <c r="G63" s="20">
        <v>28</v>
      </c>
      <c r="H63" s="21">
        <v>10</v>
      </c>
      <c r="I63" s="21"/>
      <c r="J63" s="21">
        <f>SUM(G63:I63)</f>
        <v>38</v>
      </c>
      <c r="K63" s="18" t="s">
        <v>232</v>
      </c>
      <c r="L63" s="18" t="s">
        <v>252</v>
      </c>
      <c r="M63" s="22" t="s">
        <v>475</v>
      </c>
      <c r="N63" s="18" t="s">
        <v>51</v>
      </c>
      <c r="O63" s="23"/>
    </row>
    <row r="64" spans="1:15" s="14" customFormat="1" ht="43.5" customHeight="1">
      <c r="A64" s="17">
        <v>2013</v>
      </c>
      <c r="B64" s="18">
        <v>5</v>
      </c>
      <c r="C64" s="18" t="s">
        <v>44</v>
      </c>
      <c r="D64" s="19" t="s">
        <v>253</v>
      </c>
      <c r="E64" s="18" t="s">
        <v>46</v>
      </c>
      <c r="F64" s="18" t="s">
        <v>47</v>
      </c>
      <c r="G64" s="24">
        <v>240</v>
      </c>
      <c r="H64" s="21">
        <v>50</v>
      </c>
      <c r="I64" s="21"/>
      <c r="J64" s="21">
        <f t="shared" ref="J64:J70" si="3">SUM(G64:I64)</f>
        <v>290</v>
      </c>
      <c r="K64" s="18" t="s">
        <v>232</v>
      </c>
      <c r="L64" s="18" t="s">
        <v>252</v>
      </c>
      <c r="M64" s="22" t="s">
        <v>475</v>
      </c>
      <c r="N64" s="18" t="s">
        <v>51</v>
      </c>
      <c r="O64" s="23"/>
    </row>
    <row r="65" spans="1:15" s="14" customFormat="1" ht="43.5" customHeight="1">
      <c r="A65" s="17">
        <v>2013</v>
      </c>
      <c r="B65" s="18">
        <v>5</v>
      </c>
      <c r="C65" s="18" t="s">
        <v>44</v>
      </c>
      <c r="D65" s="19" t="s">
        <v>254</v>
      </c>
      <c r="E65" s="18" t="s">
        <v>46</v>
      </c>
      <c r="F65" s="18" t="s">
        <v>47</v>
      </c>
      <c r="G65" s="20">
        <v>75</v>
      </c>
      <c r="H65" s="21">
        <v>20</v>
      </c>
      <c r="I65" s="21"/>
      <c r="J65" s="21">
        <f t="shared" si="3"/>
        <v>95</v>
      </c>
      <c r="K65" s="18" t="s">
        <v>232</v>
      </c>
      <c r="L65" s="18" t="s">
        <v>252</v>
      </c>
      <c r="M65" s="22" t="s">
        <v>474</v>
      </c>
      <c r="N65" s="18" t="s">
        <v>51</v>
      </c>
      <c r="O65" s="23"/>
    </row>
    <row r="66" spans="1:15" s="14" customFormat="1" ht="43.5" customHeight="1">
      <c r="A66" s="17">
        <v>2013</v>
      </c>
      <c r="B66" s="18">
        <v>5</v>
      </c>
      <c r="C66" s="18" t="s">
        <v>44</v>
      </c>
      <c r="D66" s="19" t="s">
        <v>255</v>
      </c>
      <c r="E66" s="18" t="s">
        <v>157</v>
      </c>
      <c r="F66" s="18" t="s">
        <v>69</v>
      </c>
      <c r="G66" s="20">
        <v>235</v>
      </c>
      <c r="H66" s="21">
        <v>50</v>
      </c>
      <c r="I66" s="21"/>
      <c r="J66" s="21">
        <f t="shared" si="3"/>
        <v>285</v>
      </c>
      <c r="K66" s="18" t="s">
        <v>232</v>
      </c>
      <c r="L66" s="18" t="s">
        <v>252</v>
      </c>
      <c r="M66" s="22" t="s">
        <v>474</v>
      </c>
      <c r="N66" s="18" t="s">
        <v>51</v>
      </c>
      <c r="O66" s="23"/>
    </row>
    <row r="67" spans="1:15" s="14" customFormat="1" ht="43.5" customHeight="1">
      <c r="A67" s="17">
        <v>2013</v>
      </c>
      <c r="B67" s="18">
        <v>5</v>
      </c>
      <c r="C67" s="18" t="s">
        <v>44</v>
      </c>
      <c r="D67" s="19" t="s">
        <v>256</v>
      </c>
      <c r="E67" s="18" t="s">
        <v>157</v>
      </c>
      <c r="F67" s="18" t="s">
        <v>69</v>
      </c>
      <c r="G67" s="20">
        <v>140</v>
      </c>
      <c r="H67" s="21">
        <v>50</v>
      </c>
      <c r="I67" s="21"/>
      <c r="J67" s="21">
        <f t="shared" si="3"/>
        <v>190</v>
      </c>
      <c r="K67" s="18" t="s">
        <v>232</v>
      </c>
      <c r="L67" s="18" t="s">
        <v>252</v>
      </c>
      <c r="M67" s="22" t="s">
        <v>474</v>
      </c>
      <c r="N67" s="18" t="s">
        <v>51</v>
      </c>
      <c r="O67" s="23"/>
    </row>
    <row r="68" spans="1:15" s="14" customFormat="1" ht="43.5" customHeight="1">
      <c r="A68" s="17">
        <v>2013</v>
      </c>
      <c r="B68" s="18">
        <v>5</v>
      </c>
      <c r="C68" s="18" t="s">
        <v>44</v>
      </c>
      <c r="D68" s="19" t="s">
        <v>257</v>
      </c>
      <c r="E68" s="18" t="s">
        <v>46</v>
      </c>
      <c r="F68" s="18" t="s">
        <v>69</v>
      </c>
      <c r="G68" s="24">
        <v>300</v>
      </c>
      <c r="H68" s="21">
        <v>0</v>
      </c>
      <c r="I68" s="21"/>
      <c r="J68" s="21">
        <f t="shared" si="3"/>
        <v>300</v>
      </c>
      <c r="K68" s="18" t="s">
        <v>232</v>
      </c>
      <c r="L68" s="18" t="s">
        <v>252</v>
      </c>
      <c r="M68" s="22" t="s">
        <v>474</v>
      </c>
      <c r="N68" s="18" t="s">
        <v>51</v>
      </c>
      <c r="O68" s="23"/>
    </row>
    <row r="69" spans="1:15" s="14" customFormat="1" ht="43.5" customHeight="1">
      <c r="A69" s="17">
        <v>2013</v>
      </c>
      <c r="B69" s="18">
        <v>5</v>
      </c>
      <c r="C69" s="18" t="s">
        <v>44</v>
      </c>
      <c r="D69" s="19" t="s">
        <v>258</v>
      </c>
      <c r="E69" s="18" t="s">
        <v>157</v>
      </c>
      <c r="F69" s="18" t="s">
        <v>69</v>
      </c>
      <c r="G69" s="24">
        <v>140</v>
      </c>
      <c r="H69" s="21">
        <v>50</v>
      </c>
      <c r="I69" s="21"/>
      <c r="J69" s="21">
        <f t="shared" si="3"/>
        <v>190</v>
      </c>
      <c r="K69" s="18" t="s">
        <v>232</v>
      </c>
      <c r="L69" s="18" t="s">
        <v>252</v>
      </c>
      <c r="M69" s="22" t="s">
        <v>474</v>
      </c>
      <c r="N69" s="18" t="s">
        <v>51</v>
      </c>
      <c r="O69" s="23"/>
    </row>
    <row r="70" spans="1:15" s="14" customFormat="1" ht="43.5" customHeight="1">
      <c r="A70" s="17">
        <v>2013</v>
      </c>
      <c r="B70" s="18" t="s">
        <v>160</v>
      </c>
      <c r="C70" s="18" t="s">
        <v>44</v>
      </c>
      <c r="D70" s="19" t="s">
        <v>259</v>
      </c>
      <c r="E70" s="18" t="s">
        <v>157</v>
      </c>
      <c r="F70" s="18" t="s">
        <v>69</v>
      </c>
      <c r="G70" s="20">
        <v>40</v>
      </c>
      <c r="H70" s="21">
        <v>5</v>
      </c>
      <c r="I70" s="21"/>
      <c r="J70" s="21">
        <f t="shared" si="3"/>
        <v>45</v>
      </c>
      <c r="K70" s="18" t="s">
        <v>232</v>
      </c>
      <c r="L70" s="18" t="s">
        <v>252</v>
      </c>
      <c r="M70" s="22" t="s">
        <v>474</v>
      </c>
      <c r="N70" s="18" t="s">
        <v>51</v>
      </c>
      <c r="O70" s="23"/>
    </row>
    <row r="71" spans="1:15" s="14" customFormat="1" ht="43.5" customHeight="1">
      <c r="A71" s="17">
        <v>2013</v>
      </c>
      <c r="B71" s="18">
        <v>6</v>
      </c>
      <c r="C71" s="18" t="s">
        <v>44</v>
      </c>
      <c r="D71" s="19" t="s">
        <v>298</v>
      </c>
      <c r="E71" s="18" t="s">
        <v>299</v>
      </c>
      <c r="F71" s="18" t="s">
        <v>124</v>
      </c>
      <c r="G71" s="20">
        <v>10</v>
      </c>
      <c r="H71" s="21"/>
      <c r="I71" s="21"/>
      <c r="J71" s="21">
        <f>SUM(G71:I71)</f>
        <v>10</v>
      </c>
      <c r="K71" s="18" t="s">
        <v>300</v>
      </c>
      <c r="L71" s="18" t="s">
        <v>301</v>
      </c>
      <c r="M71" s="18" t="s">
        <v>302</v>
      </c>
      <c r="N71" s="18" t="s">
        <v>51</v>
      </c>
      <c r="O71" s="23" t="s">
        <v>300</v>
      </c>
    </row>
    <row r="72" spans="1:15" s="14" customFormat="1" ht="43.5" customHeight="1">
      <c r="A72" s="17">
        <v>2013</v>
      </c>
      <c r="B72" s="18">
        <v>1</v>
      </c>
      <c r="C72" s="18" t="s">
        <v>44</v>
      </c>
      <c r="D72" s="19" t="s">
        <v>303</v>
      </c>
      <c r="E72" s="18" t="s">
        <v>299</v>
      </c>
      <c r="F72" s="18" t="s">
        <v>124</v>
      </c>
      <c r="G72" s="24">
        <v>20</v>
      </c>
      <c r="H72" s="21"/>
      <c r="I72" s="21"/>
      <c r="J72" s="21">
        <f>SUM(G72:I72)</f>
        <v>20</v>
      </c>
      <c r="K72" s="18" t="s">
        <v>300</v>
      </c>
      <c r="L72" s="18" t="s">
        <v>301</v>
      </c>
      <c r="M72" s="18" t="s">
        <v>302</v>
      </c>
      <c r="N72" s="18" t="s">
        <v>51</v>
      </c>
      <c r="O72" s="23" t="s">
        <v>300</v>
      </c>
    </row>
    <row r="73" spans="1:15" s="14" customFormat="1" ht="43.5" customHeight="1">
      <c r="A73" s="17">
        <v>2013</v>
      </c>
      <c r="B73" s="18">
        <v>3</v>
      </c>
      <c r="C73" s="18" t="s">
        <v>44</v>
      </c>
      <c r="D73" s="19" t="s">
        <v>304</v>
      </c>
      <c r="E73" s="18" t="s">
        <v>299</v>
      </c>
      <c r="F73" s="18" t="s">
        <v>47</v>
      </c>
      <c r="G73" s="20">
        <v>148</v>
      </c>
      <c r="H73" s="21"/>
      <c r="I73" s="21"/>
      <c r="J73" s="21">
        <f>SUM(G73:I73)</f>
        <v>148</v>
      </c>
      <c r="K73" s="18" t="s">
        <v>300</v>
      </c>
      <c r="L73" s="18" t="s">
        <v>301</v>
      </c>
      <c r="M73" s="18" t="s">
        <v>302</v>
      </c>
      <c r="N73" s="18" t="s">
        <v>51</v>
      </c>
      <c r="O73" s="23" t="s">
        <v>300</v>
      </c>
    </row>
    <row r="74" spans="1:15" s="14" customFormat="1" ht="43.5" customHeight="1">
      <c r="A74" s="17">
        <v>2013</v>
      </c>
      <c r="B74" s="18">
        <v>4</v>
      </c>
      <c r="C74" s="18" t="s">
        <v>44</v>
      </c>
      <c r="D74" s="19" t="s">
        <v>305</v>
      </c>
      <c r="E74" s="18" t="s">
        <v>306</v>
      </c>
      <c r="F74" s="18" t="s">
        <v>47</v>
      </c>
      <c r="G74" s="20">
        <v>50</v>
      </c>
      <c r="H74" s="21"/>
      <c r="I74" s="21"/>
      <c r="J74" s="21">
        <v>50</v>
      </c>
      <c r="K74" s="18" t="s">
        <v>300</v>
      </c>
      <c r="L74" s="18" t="s">
        <v>307</v>
      </c>
      <c r="M74" s="22" t="s">
        <v>308</v>
      </c>
      <c r="N74" s="18" t="s">
        <v>51</v>
      </c>
      <c r="O74" s="23" t="s">
        <v>300</v>
      </c>
    </row>
    <row r="75" spans="1:15" s="14" customFormat="1" ht="43.5" customHeight="1">
      <c r="A75" s="17">
        <v>2013</v>
      </c>
      <c r="B75" s="18">
        <v>5</v>
      </c>
      <c r="C75" s="18" t="s">
        <v>44</v>
      </c>
      <c r="D75" s="19" t="s">
        <v>309</v>
      </c>
      <c r="E75" s="18" t="s">
        <v>299</v>
      </c>
      <c r="F75" s="18" t="s">
        <v>47</v>
      </c>
      <c r="G75" s="20">
        <v>65</v>
      </c>
      <c r="H75" s="21"/>
      <c r="I75" s="21"/>
      <c r="J75" s="21">
        <v>65</v>
      </c>
      <c r="K75" s="18" t="s">
        <v>300</v>
      </c>
      <c r="L75" s="18" t="s">
        <v>310</v>
      </c>
      <c r="M75" s="18" t="s">
        <v>311</v>
      </c>
      <c r="N75" s="18" t="s">
        <v>51</v>
      </c>
      <c r="O75" s="23" t="s">
        <v>300</v>
      </c>
    </row>
    <row r="76" spans="1:15" s="14" customFormat="1" ht="43.5" customHeight="1">
      <c r="A76" s="17">
        <v>2013</v>
      </c>
      <c r="B76" s="18">
        <v>4</v>
      </c>
      <c r="C76" s="18" t="s">
        <v>44</v>
      </c>
      <c r="D76" s="19" t="s">
        <v>312</v>
      </c>
      <c r="E76" s="18" t="s">
        <v>46</v>
      </c>
      <c r="F76" s="18" t="s">
        <v>124</v>
      </c>
      <c r="G76" s="24">
        <v>20</v>
      </c>
      <c r="H76" s="21"/>
      <c r="I76" s="21"/>
      <c r="J76" s="21">
        <v>20</v>
      </c>
      <c r="K76" s="18" t="s">
        <v>300</v>
      </c>
      <c r="L76" s="18" t="s">
        <v>307</v>
      </c>
      <c r="M76" s="22" t="s">
        <v>308</v>
      </c>
      <c r="N76" s="18" t="s">
        <v>51</v>
      </c>
      <c r="O76" s="23" t="s">
        <v>300</v>
      </c>
    </row>
    <row r="77" spans="1:15" s="14" customFormat="1" ht="43.5" customHeight="1">
      <c r="A77" s="17">
        <v>2013</v>
      </c>
      <c r="B77" s="18">
        <v>3</v>
      </c>
      <c r="C77" s="18" t="s">
        <v>44</v>
      </c>
      <c r="D77" s="19" t="s">
        <v>380</v>
      </c>
      <c r="E77" s="18" t="s">
        <v>73</v>
      </c>
      <c r="F77" s="18" t="s">
        <v>47</v>
      </c>
      <c r="G77" s="20"/>
      <c r="H77" s="21"/>
      <c r="I77" s="21">
        <v>10</v>
      </c>
      <c r="J77" s="21">
        <v>10</v>
      </c>
      <c r="K77" s="18" t="s">
        <v>381</v>
      </c>
      <c r="L77" s="18" t="s">
        <v>382</v>
      </c>
      <c r="M77" s="27" t="s">
        <v>383</v>
      </c>
      <c r="N77" s="27" t="s">
        <v>51</v>
      </c>
      <c r="O77" s="23"/>
    </row>
    <row r="78" spans="1:15" s="14" customFormat="1" ht="43.5" customHeight="1">
      <c r="A78" s="17">
        <v>2013</v>
      </c>
      <c r="B78" s="18">
        <v>3</v>
      </c>
      <c r="C78" s="18" t="s">
        <v>44</v>
      </c>
      <c r="D78" s="19" t="s">
        <v>384</v>
      </c>
      <c r="E78" s="18" t="s">
        <v>73</v>
      </c>
      <c r="F78" s="18" t="s">
        <v>47</v>
      </c>
      <c r="G78" s="24"/>
      <c r="H78" s="21"/>
      <c r="I78" s="21">
        <v>49</v>
      </c>
      <c r="J78" s="21">
        <v>49</v>
      </c>
      <c r="K78" s="18" t="s">
        <v>381</v>
      </c>
      <c r="L78" s="18" t="s">
        <v>382</v>
      </c>
      <c r="M78" s="27" t="s">
        <v>383</v>
      </c>
      <c r="N78" s="27" t="s">
        <v>51</v>
      </c>
      <c r="O78" s="23"/>
    </row>
    <row r="79" spans="1:15" s="14" customFormat="1" ht="43.5" customHeight="1">
      <c r="A79" s="17">
        <v>2013</v>
      </c>
      <c r="B79" s="18">
        <v>3</v>
      </c>
      <c r="C79" s="18" t="s">
        <v>44</v>
      </c>
      <c r="D79" s="19" t="s">
        <v>385</v>
      </c>
      <c r="E79" s="18" t="s">
        <v>73</v>
      </c>
      <c r="F79" s="18" t="s">
        <v>124</v>
      </c>
      <c r="G79" s="20">
        <v>50</v>
      </c>
      <c r="H79" s="21"/>
      <c r="I79" s="21"/>
      <c r="J79" s="21">
        <v>50</v>
      </c>
      <c r="K79" s="18" t="s">
        <v>381</v>
      </c>
      <c r="L79" s="18" t="s">
        <v>386</v>
      </c>
      <c r="M79" s="18" t="s">
        <v>387</v>
      </c>
      <c r="N79" s="18" t="s">
        <v>116</v>
      </c>
      <c r="O79" s="23"/>
    </row>
    <row r="80" spans="1:15" s="14" customFormat="1" ht="43.5" customHeight="1">
      <c r="A80" s="17">
        <v>2013</v>
      </c>
      <c r="B80" s="18">
        <v>3</v>
      </c>
      <c r="C80" s="18" t="s">
        <v>85</v>
      </c>
      <c r="D80" s="19" t="s">
        <v>388</v>
      </c>
      <c r="E80" s="18" t="s">
        <v>389</v>
      </c>
      <c r="F80" s="18" t="s">
        <v>69</v>
      </c>
      <c r="G80" s="20">
        <v>49</v>
      </c>
      <c r="H80" s="21"/>
      <c r="I80" s="21"/>
      <c r="J80" s="21">
        <v>49</v>
      </c>
      <c r="K80" s="18" t="s">
        <v>381</v>
      </c>
      <c r="L80" s="18" t="s">
        <v>390</v>
      </c>
      <c r="M80" s="18" t="s">
        <v>391</v>
      </c>
      <c r="N80" s="18" t="s">
        <v>116</v>
      </c>
      <c r="O80" s="23"/>
    </row>
    <row r="81" spans="1:15" s="14" customFormat="1" ht="43.5" customHeight="1">
      <c r="A81" s="90">
        <v>2013</v>
      </c>
      <c r="B81" s="91">
        <v>3</v>
      </c>
      <c r="C81" s="91" t="s">
        <v>44</v>
      </c>
      <c r="D81" s="92" t="s">
        <v>392</v>
      </c>
      <c r="E81" s="91" t="s">
        <v>46</v>
      </c>
      <c r="F81" s="91" t="s">
        <v>124</v>
      </c>
      <c r="G81" s="93">
        <v>19</v>
      </c>
      <c r="H81" s="94"/>
      <c r="I81" s="94"/>
      <c r="J81" s="94">
        <v>19</v>
      </c>
      <c r="K81" s="91" t="s">
        <v>381</v>
      </c>
      <c r="L81" s="91" t="s">
        <v>393</v>
      </c>
      <c r="M81" s="91" t="s">
        <v>394</v>
      </c>
      <c r="N81" s="91" t="s">
        <v>51</v>
      </c>
      <c r="O81" s="95"/>
    </row>
    <row r="82" spans="1:15" s="14" customFormat="1" ht="43.5" customHeight="1">
      <c r="A82" s="90">
        <v>2013</v>
      </c>
      <c r="B82" s="91">
        <v>3</v>
      </c>
      <c r="C82" s="91" t="s">
        <v>44</v>
      </c>
      <c r="D82" s="92" t="s">
        <v>395</v>
      </c>
      <c r="E82" s="91" t="s">
        <v>46</v>
      </c>
      <c r="F82" s="91" t="s">
        <v>47</v>
      </c>
      <c r="G82" s="96">
        <v>154</v>
      </c>
      <c r="H82" s="94">
        <v>192</v>
      </c>
      <c r="I82" s="94"/>
      <c r="J82" s="94">
        <v>346</v>
      </c>
      <c r="K82" s="91" t="s">
        <v>381</v>
      </c>
      <c r="L82" s="91" t="s">
        <v>393</v>
      </c>
      <c r="M82" s="91" t="s">
        <v>394</v>
      </c>
      <c r="N82" s="91" t="s">
        <v>51</v>
      </c>
      <c r="O82" s="95"/>
    </row>
    <row r="83" spans="1:15" s="14" customFormat="1" ht="43.5" customHeight="1">
      <c r="A83" s="90">
        <v>2013</v>
      </c>
      <c r="B83" s="91">
        <v>3</v>
      </c>
      <c r="C83" s="91" t="s">
        <v>85</v>
      </c>
      <c r="D83" s="92" t="s">
        <v>396</v>
      </c>
      <c r="E83" s="91" t="s">
        <v>389</v>
      </c>
      <c r="F83" s="91" t="s">
        <v>69</v>
      </c>
      <c r="G83" s="96">
        <v>476</v>
      </c>
      <c r="H83" s="94"/>
      <c r="I83" s="94"/>
      <c r="J83" s="94">
        <v>476</v>
      </c>
      <c r="K83" s="91" t="s">
        <v>381</v>
      </c>
      <c r="L83" s="91" t="s">
        <v>390</v>
      </c>
      <c r="M83" s="91" t="s">
        <v>391</v>
      </c>
      <c r="N83" s="91" t="s">
        <v>116</v>
      </c>
      <c r="O83" s="95"/>
    </row>
    <row r="84" spans="1:15" s="14" customFormat="1" ht="43.5" customHeight="1">
      <c r="A84" s="90">
        <v>2013</v>
      </c>
      <c r="B84" s="91">
        <v>3</v>
      </c>
      <c r="C84" s="91" t="s">
        <v>44</v>
      </c>
      <c r="D84" s="92" t="s">
        <v>397</v>
      </c>
      <c r="E84" s="91" t="s">
        <v>73</v>
      </c>
      <c r="F84" s="91" t="s">
        <v>124</v>
      </c>
      <c r="G84" s="93">
        <v>19</v>
      </c>
      <c r="H84" s="94"/>
      <c r="I84" s="94"/>
      <c r="J84" s="94">
        <v>19</v>
      </c>
      <c r="K84" s="91" t="s">
        <v>381</v>
      </c>
      <c r="L84" s="91" t="s">
        <v>393</v>
      </c>
      <c r="M84" s="91" t="s">
        <v>394</v>
      </c>
      <c r="N84" s="91" t="s">
        <v>51</v>
      </c>
      <c r="O84" s="95"/>
    </row>
    <row r="85" spans="1:15" s="14" customFormat="1" ht="43.5" customHeight="1">
      <c r="A85" s="90">
        <v>2013</v>
      </c>
      <c r="B85" s="91">
        <v>3</v>
      </c>
      <c r="C85" s="91" t="s">
        <v>44</v>
      </c>
      <c r="D85" s="92" t="s">
        <v>398</v>
      </c>
      <c r="E85" s="91" t="s">
        <v>73</v>
      </c>
      <c r="F85" s="91" t="s">
        <v>124</v>
      </c>
      <c r="G85" s="93">
        <v>29</v>
      </c>
      <c r="H85" s="94"/>
      <c r="I85" s="94"/>
      <c r="J85" s="94">
        <v>29</v>
      </c>
      <c r="K85" s="91" t="s">
        <v>381</v>
      </c>
      <c r="L85" s="91" t="s">
        <v>393</v>
      </c>
      <c r="M85" s="91" t="s">
        <v>394</v>
      </c>
      <c r="N85" s="91" t="s">
        <v>51</v>
      </c>
      <c r="O85" s="95"/>
    </row>
    <row r="86" spans="1:15" s="14" customFormat="1" ht="43.5" customHeight="1">
      <c r="A86" s="17" t="s">
        <v>399</v>
      </c>
      <c r="B86" s="18">
        <v>3</v>
      </c>
      <c r="C86" s="18" t="s">
        <v>44</v>
      </c>
      <c r="D86" s="19" t="s">
        <v>400</v>
      </c>
      <c r="E86" s="18" t="s">
        <v>73</v>
      </c>
      <c r="F86" s="18" t="s">
        <v>47</v>
      </c>
      <c r="G86" s="20">
        <v>50</v>
      </c>
      <c r="H86" s="21"/>
      <c r="I86" s="21"/>
      <c r="J86" s="21">
        <v>50</v>
      </c>
      <c r="K86" s="18" t="s">
        <v>381</v>
      </c>
      <c r="L86" s="18" t="s">
        <v>401</v>
      </c>
      <c r="M86" s="18" t="s">
        <v>402</v>
      </c>
      <c r="N86" s="18" t="s">
        <v>51</v>
      </c>
      <c r="O86" s="23"/>
    </row>
    <row r="87" spans="1:15" s="14" customFormat="1" ht="43.5" customHeight="1">
      <c r="A87" s="17" t="s">
        <v>399</v>
      </c>
      <c r="B87" s="18">
        <v>3</v>
      </c>
      <c r="C87" s="18" t="s">
        <v>44</v>
      </c>
      <c r="D87" s="19" t="s">
        <v>403</v>
      </c>
      <c r="E87" s="36" t="s">
        <v>73</v>
      </c>
      <c r="F87" s="18" t="s">
        <v>47</v>
      </c>
      <c r="G87" s="20">
        <v>297</v>
      </c>
      <c r="H87" s="21"/>
      <c r="I87" s="21"/>
      <c r="J87" s="21">
        <v>297</v>
      </c>
      <c r="K87" s="18" t="s">
        <v>381</v>
      </c>
      <c r="L87" s="18" t="s">
        <v>401</v>
      </c>
      <c r="M87" s="18" t="s">
        <v>402</v>
      </c>
      <c r="N87" s="18" t="s">
        <v>51</v>
      </c>
      <c r="O87" s="23"/>
    </row>
    <row r="88" spans="1:15" s="14" customFormat="1" ht="43.5" customHeight="1">
      <c r="A88" s="17" t="s">
        <v>399</v>
      </c>
      <c r="B88" s="18">
        <v>3</v>
      </c>
      <c r="C88" s="18" t="s">
        <v>44</v>
      </c>
      <c r="D88" s="19" t="s">
        <v>404</v>
      </c>
      <c r="E88" s="18" t="s">
        <v>73</v>
      </c>
      <c r="F88" s="18" t="s">
        <v>47</v>
      </c>
      <c r="G88" s="20">
        <v>50</v>
      </c>
      <c r="H88" s="21"/>
      <c r="I88" s="21"/>
      <c r="J88" s="21">
        <v>50</v>
      </c>
      <c r="K88" s="18" t="s">
        <v>381</v>
      </c>
      <c r="L88" s="18" t="s">
        <v>401</v>
      </c>
      <c r="M88" s="18" t="s">
        <v>402</v>
      </c>
      <c r="N88" s="18" t="s">
        <v>51</v>
      </c>
      <c r="O88" s="23"/>
    </row>
    <row r="89" spans="1:15" s="14" customFormat="1" ht="43.5" customHeight="1">
      <c r="A89" s="17">
        <v>2013</v>
      </c>
      <c r="B89" s="18">
        <v>3</v>
      </c>
      <c r="C89" s="18" t="s">
        <v>44</v>
      </c>
      <c r="D89" s="19" t="s">
        <v>405</v>
      </c>
      <c r="E89" s="36" t="s">
        <v>73</v>
      </c>
      <c r="F89" s="18" t="s">
        <v>124</v>
      </c>
      <c r="G89" s="20">
        <v>1699</v>
      </c>
      <c r="H89" s="21"/>
      <c r="I89" s="21"/>
      <c r="J89" s="21">
        <v>1699</v>
      </c>
      <c r="K89" s="18" t="s">
        <v>381</v>
      </c>
      <c r="L89" s="18" t="s">
        <v>406</v>
      </c>
      <c r="M89" s="18" t="s">
        <v>407</v>
      </c>
      <c r="N89" s="18" t="s">
        <v>51</v>
      </c>
      <c r="O89" s="23"/>
    </row>
    <row r="90" spans="1:15" s="14" customFormat="1" ht="43.5" customHeight="1">
      <c r="A90" s="17">
        <v>2013</v>
      </c>
      <c r="B90" s="18">
        <v>3</v>
      </c>
      <c r="C90" s="18" t="s">
        <v>44</v>
      </c>
      <c r="D90" s="19" t="s">
        <v>408</v>
      </c>
      <c r="E90" s="36" t="s">
        <v>73</v>
      </c>
      <c r="F90" s="18" t="s">
        <v>124</v>
      </c>
      <c r="G90" s="20">
        <v>138</v>
      </c>
      <c r="H90" s="21"/>
      <c r="I90" s="21"/>
      <c r="J90" s="21">
        <v>138</v>
      </c>
      <c r="K90" s="18" t="s">
        <v>381</v>
      </c>
      <c r="L90" s="18" t="s">
        <v>406</v>
      </c>
      <c r="M90" s="18" t="s">
        <v>407</v>
      </c>
      <c r="N90" s="18" t="s">
        <v>51</v>
      </c>
      <c r="O90" s="23"/>
    </row>
    <row r="91" spans="1:15" s="14" customFormat="1" ht="43.5" customHeight="1">
      <c r="A91" s="17" t="s">
        <v>409</v>
      </c>
      <c r="B91" s="18">
        <v>3</v>
      </c>
      <c r="C91" s="18" t="s">
        <v>44</v>
      </c>
      <c r="D91" s="19" t="s">
        <v>410</v>
      </c>
      <c r="E91" s="18" t="s">
        <v>73</v>
      </c>
      <c r="F91" s="18" t="s">
        <v>47</v>
      </c>
      <c r="G91" s="20">
        <v>109</v>
      </c>
      <c r="H91" s="21"/>
      <c r="I91" s="21"/>
      <c r="J91" s="21">
        <v>109</v>
      </c>
      <c r="K91" s="18" t="s">
        <v>381</v>
      </c>
      <c r="L91" s="18" t="s">
        <v>401</v>
      </c>
      <c r="M91" s="18" t="s">
        <v>402</v>
      </c>
      <c r="N91" s="18" t="s">
        <v>51</v>
      </c>
      <c r="O91" s="23"/>
    </row>
    <row r="92" spans="1:15" s="14" customFormat="1" ht="43.5" customHeight="1">
      <c r="A92" s="17" t="s">
        <v>409</v>
      </c>
      <c r="B92" s="18">
        <v>3</v>
      </c>
      <c r="C92" s="18" t="s">
        <v>44</v>
      </c>
      <c r="D92" s="19" t="s">
        <v>411</v>
      </c>
      <c r="E92" s="36" t="s">
        <v>73</v>
      </c>
      <c r="F92" s="18" t="s">
        <v>47</v>
      </c>
      <c r="G92" s="20">
        <v>79</v>
      </c>
      <c r="H92" s="21"/>
      <c r="I92" s="21"/>
      <c r="J92" s="21">
        <v>79</v>
      </c>
      <c r="K92" s="18" t="s">
        <v>381</v>
      </c>
      <c r="L92" s="18" t="s">
        <v>401</v>
      </c>
      <c r="M92" s="18" t="s">
        <v>402</v>
      </c>
      <c r="N92" s="18" t="s">
        <v>51</v>
      </c>
      <c r="O92" s="23"/>
    </row>
    <row r="93" spans="1:15" s="14" customFormat="1" ht="43.5" customHeight="1">
      <c r="A93" s="17" t="s">
        <v>409</v>
      </c>
      <c r="B93" s="18">
        <v>4</v>
      </c>
      <c r="C93" s="91" t="s">
        <v>44</v>
      </c>
      <c r="D93" s="19" t="s">
        <v>412</v>
      </c>
      <c r="E93" s="36" t="s">
        <v>73</v>
      </c>
      <c r="F93" s="18" t="s">
        <v>135</v>
      </c>
      <c r="G93" s="21">
        <v>236</v>
      </c>
      <c r="H93" s="21"/>
      <c r="I93" s="21"/>
      <c r="J93" s="21">
        <v>236</v>
      </c>
      <c r="K93" s="18" t="s">
        <v>381</v>
      </c>
      <c r="L93" s="18" t="s">
        <v>413</v>
      </c>
      <c r="M93" s="18" t="s">
        <v>414</v>
      </c>
      <c r="N93" s="18" t="s">
        <v>51</v>
      </c>
      <c r="O93" s="23"/>
    </row>
    <row r="94" spans="1:15" s="14" customFormat="1" ht="43.5" customHeight="1">
      <c r="A94" s="17" t="s">
        <v>409</v>
      </c>
      <c r="B94" s="18">
        <v>3</v>
      </c>
      <c r="C94" s="91" t="s">
        <v>44</v>
      </c>
      <c r="D94" s="19" t="s">
        <v>415</v>
      </c>
      <c r="E94" s="36" t="s">
        <v>73</v>
      </c>
      <c r="F94" s="18" t="s">
        <v>135</v>
      </c>
      <c r="G94" s="21">
        <v>20</v>
      </c>
      <c r="H94" s="21"/>
      <c r="I94" s="21"/>
      <c r="J94" s="21">
        <v>20</v>
      </c>
      <c r="K94" s="18" t="s">
        <v>381</v>
      </c>
      <c r="L94" s="18" t="s">
        <v>413</v>
      </c>
      <c r="M94" s="18" t="s">
        <v>414</v>
      </c>
      <c r="N94" s="18" t="s">
        <v>51</v>
      </c>
      <c r="O94" s="23"/>
    </row>
    <row r="95" spans="1:15" s="14" customFormat="1" ht="43.5" customHeight="1">
      <c r="A95" s="17" t="s">
        <v>409</v>
      </c>
      <c r="B95" s="18">
        <v>3</v>
      </c>
      <c r="C95" s="91" t="s">
        <v>44</v>
      </c>
      <c r="D95" s="19" t="s">
        <v>416</v>
      </c>
      <c r="E95" s="36" t="s">
        <v>73</v>
      </c>
      <c r="F95" s="18" t="s">
        <v>135</v>
      </c>
      <c r="G95" s="21">
        <v>59</v>
      </c>
      <c r="H95" s="21"/>
      <c r="I95" s="21"/>
      <c r="J95" s="21">
        <v>59</v>
      </c>
      <c r="K95" s="18" t="s">
        <v>381</v>
      </c>
      <c r="L95" s="18" t="s">
        <v>413</v>
      </c>
      <c r="M95" s="18" t="s">
        <v>414</v>
      </c>
      <c r="N95" s="18" t="s">
        <v>51</v>
      </c>
      <c r="O95" s="23"/>
    </row>
    <row r="96" spans="1:15" s="14" customFormat="1" ht="43.5" customHeight="1">
      <c r="A96" s="17" t="s">
        <v>409</v>
      </c>
      <c r="B96" s="18">
        <v>3</v>
      </c>
      <c r="C96" s="91" t="s">
        <v>44</v>
      </c>
      <c r="D96" s="19" t="s">
        <v>417</v>
      </c>
      <c r="E96" s="36" t="s">
        <v>73</v>
      </c>
      <c r="F96" s="18" t="s">
        <v>135</v>
      </c>
      <c r="G96" s="21">
        <v>157</v>
      </c>
      <c r="H96" s="21"/>
      <c r="I96" s="21"/>
      <c r="J96" s="21">
        <v>157</v>
      </c>
      <c r="K96" s="18" t="s">
        <v>381</v>
      </c>
      <c r="L96" s="18" t="s">
        <v>413</v>
      </c>
      <c r="M96" s="18" t="s">
        <v>414</v>
      </c>
      <c r="N96" s="18" t="s">
        <v>51</v>
      </c>
      <c r="O96" s="23"/>
    </row>
    <row r="97" spans="1:15" s="14" customFormat="1" ht="43.5" customHeight="1">
      <c r="A97" s="17" t="s">
        <v>409</v>
      </c>
      <c r="B97" s="18">
        <v>3</v>
      </c>
      <c r="C97" s="91" t="s">
        <v>44</v>
      </c>
      <c r="D97" s="19" t="s">
        <v>418</v>
      </c>
      <c r="E97" s="36" t="s">
        <v>73</v>
      </c>
      <c r="F97" s="18" t="s">
        <v>135</v>
      </c>
      <c r="G97" s="21">
        <v>307</v>
      </c>
      <c r="H97" s="21"/>
      <c r="I97" s="21"/>
      <c r="J97" s="21">
        <v>307</v>
      </c>
      <c r="K97" s="18" t="s">
        <v>381</v>
      </c>
      <c r="L97" s="18" t="s">
        <v>413</v>
      </c>
      <c r="M97" s="18" t="s">
        <v>414</v>
      </c>
      <c r="N97" s="18" t="s">
        <v>51</v>
      </c>
      <c r="O97" s="23"/>
    </row>
    <row r="98" spans="1:15" s="14" customFormat="1" ht="43.5" customHeight="1">
      <c r="A98" s="17" t="s">
        <v>409</v>
      </c>
      <c r="B98" s="18" t="s">
        <v>419</v>
      </c>
      <c r="C98" s="91" t="s">
        <v>44</v>
      </c>
      <c r="D98" s="19" t="s">
        <v>420</v>
      </c>
      <c r="E98" s="36" t="s">
        <v>73</v>
      </c>
      <c r="F98" s="18" t="s">
        <v>135</v>
      </c>
      <c r="G98" s="21">
        <v>22</v>
      </c>
      <c r="H98" s="21"/>
      <c r="I98" s="21"/>
      <c r="J98" s="21">
        <v>22</v>
      </c>
      <c r="K98" s="18" t="s">
        <v>381</v>
      </c>
      <c r="L98" s="18" t="s">
        <v>421</v>
      </c>
      <c r="M98" s="18" t="s">
        <v>422</v>
      </c>
      <c r="N98" s="18" t="s">
        <v>51</v>
      </c>
      <c r="O98" s="23"/>
    </row>
    <row r="99" spans="1:15" s="14" customFormat="1" ht="43.5" customHeight="1">
      <c r="A99" s="17">
        <v>2013</v>
      </c>
      <c r="B99" s="18">
        <v>3</v>
      </c>
      <c r="C99" s="18" t="s">
        <v>44</v>
      </c>
      <c r="D99" s="19" t="s">
        <v>476</v>
      </c>
      <c r="E99" s="18" t="s">
        <v>76</v>
      </c>
      <c r="F99" s="18" t="s">
        <v>124</v>
      </c>
      <c r="G99" s="20">
        <v>10</v>
      </c>
      <c r="H99" s="21"/>
      <c r="I99" s="21"/>
      <c r="J99" s="21">
        <f t="shared" ref="J99:J101" si="4">G99+H99+I99</f>
        <v>10</v>
      </c>
      <c r="K99" s="18" t="s">
        <v>477</v>
      </c>
      <c r="L99" s="18" t="s">
        <v>478</v>
      </c>
      <c r="M99" s="22" t="s">
        <v>479</v>
      </c>
      <c r="N99" s="18" t="s">
        <v>51</v>
      </c>
      <c r="O99" s="23"/>
    </row>
    <row r="100" spans="1:15" s="14" customFormat="1" ht="43.5" customHeight="1">
      <c r="A100" s="17">
        <v>2013</v>
      </c>
      <c r="B100" s="18">
        <v>4</v>
      </c>
      <c r="C100" s="18" t="s">
        <v>44</v>
      </c>
      <c r="D100" s="19" t="s">
        <v>480</v>
      </c>
      <c r="E100" s="18" t="s">
        <v>73</v>
      </c>
      <c r="F100" s="18" t="s">
        <v>124</v>
      </c>
      <c r="G100" s="20">
        <v>12</v>
      </c>
      <c r="H100" s="21"/>
      <c r="I100" s="21"/>
      <c r="J100" s="21">
        <f t="shared" si="4"/>
        <v>12</v>
      </c>
      <c r="K100" s="18" t="s">
        <v>477</v>
      </c>
      <c r="L100" s="18" t="s">
        <v>478</v>
      </c>
      <c r="M100" s="22" t="s">
        <v>479</v>
      </c>
      <c r="N100" s="18" t="s">
        <v>51</v>
      </c>
      <c r="O100" s="23"/>
    </row>
    <row r="101" spans="1:15" s="14" customFormat="1" ht="43.5" customHeight="1">
      <c r="A101" s="17">
        <v>2013</v>
      </c>
      <c r="B101" s="18">
        <v>5</v>
      </c>
      <c r="C101" s="18" t="s">
        <v>44</v>
      </c>
      <c r="D101" s="19" t="s">
        <v>481</v>
      </c>
      <c r="E101" s="18" t="s">
        <v>76</v>
      </c>
      <c r="F101" s="18" t="s">
        <v>47</v>
      </c>
      <c r="G101" s="24">
        <v>580</v>
      </c>
      <c r="H101" s="21"/>
      <c r="I101" s="21"/>
      <c r="J101" s="21">
        <f t="shared" si="4"/>
        <v>580</v>
      </c>
      <c r="K101" s="18" t="s">
        <v>477</v>
      </c>
      <c r="L101" s="18" t="s">
        <v>478</v>
      </c>
      <c r="M101" s="22" t="s">
        <v>479</v>
      </c>
      <c r="N101" s="18" t="s">
        <v>51</v>
      </c>
      <c r="O101" s="23"/>
    </row>
    <row r="102" spans="1:15" s="14" customFormat="1" ht="43.5" customHeight="1">
      <c r="A102" s="17">
        <v>2013</v>
      </c>
      <c r="B102" s="18">
        <v>7</v>
      </c>
      <c r="C102" s="18" t="s">
        <v>44</v>
      </c>
      <c r="D102" s="19" t="s">
        <v>482</v>
      </c>
      <c r="E102" s="18" t="s">
        <v>483</v>
      </c>
      <c r="F102" s="18" t="s">
        <v>47</v>
      </c>
      <c r="G102" s="24">
        <v>4487</v>
      </c>
      <c r="H102" s="21"/>
      <c r="I102" s="21"/>
      <c r="J102" s="21">
        <f>G102+H102+I102</f>
        <v>4487</v>
      </c>
      <c r="K102" s="18" t="s">
        <v>477</v>
      </c>
      <c r="L102" s="18" t="s">
        <v>478</v>
      </c>
      <c r="M102" s="22" t="s">
        <v>479</v>
      </c>
      <c r="N102" s="18" t="s">
        <v>51</v>
      </c>
      <c r="O102" s="23"/>
    </row>
    <row r="103" spans="1:15" s="14" customFormat="1" ht="43.5" customHeight="1">
      <c r="A103" s="17">
        <v>2013</v>
      </c>
      <c r="B103" s="18">
        <v>3</v>
      </c>
      <c r="C103" s="18" t="s">
        <v>90</v>
      </c>
      <c r="D103" s="19" t="s">
        <v>487</v>
      </c>
      <c r="E103" s="18" t="s">
        <v>46</v>
      </c>
      <c r="F103" s="18" t="s">
        <v>47</v>
      </c>
      <c r="G103" s="20">
        <v>500</v>
      </c>
      <c r="H103" s="21">
        <v>300</v>
      </c>
      <c r="I103" s="21"/>
      <c r="J103" s="21">
        <f>SUM(G103:I103)</f>
        <v>800</v>
      </c>
      <c r="K103" s="18" t="s">
        <v>488</v>
      </c>
      <c r="L103" s="18" t="s">
        <v>489</v>
      </c>
      <c r="M103" s="22" t="s">
        <v>490</v>
      </c>
      <c r="N103" s="18" t="s">
        <v>51</v>
      </c>
      <c r="O103" s="23"/>
    </row>
    <row r="104" spans="1:15" s="14" customFormat="1" ht="43.5" customHeight="1">
      <c r="A104" s="17">
        <v>2013</v>
      </c>
      <c r="B104" s="18">
        <v>2</v>
      </c>
      <c r="C104" s="18" t="s">
        <v>90</v>
      </c>
      <c r="D104" s="19" t="s">
        <v>491</v>
      </c>
      <c r="E104" s="18" t="s">
        <v>46</v>
      </c>
      <c r="F104" s="18" t="s">
        <v>47</v>
      </c>
      <c r="G104" s="24">
        <v>140</v>
      </c>
      <c r="H104" s="21">
        <v>60</v>
      </c>
      <c r="I104" s="21"/>
      <c r="J104" s="21">
        <f>SUM(G104:I104)</f>
        <v>200</v>
      </c>
      <c r="K104" s="18" t="s">
        <v>488</v>
      </c>
      <c r="L104" s="76" t="s">
        <v>492</v>
      </c>
      <c r="M104" s="22" t="s">
        <v>490</v>
      </c>
      <c r="N104" s="18" t="s">
        <v>51</v>
      </c>
      <c r="O104" s="23"/>
    </row>
    <row r="105" spans="1:15" s="14" customFormat="1" ht="43.5" customHeight="1">
      <c r="A105" s="17">
        <v>2013</v>
      </c>
      <c r="B105" s="18">
        <v>3</v>
      </c>
      <c r="C105" s="18" t="s">
        <v>90</v>
      </c>
      <c r="D105" s="19" t="s">
        <v>493</v>
      </c>
      <c r="E105" s="18" t="s">
        <v>46</v>
      </c>
      <c r="F105" s="18" t="s">
        <v>47</v>
      </c>
      <c r="G105" s="20">
        <v>173</v>
      </c>
      <c r="H105" s="21">
        <v>150</v>
      </c>
      <c r="I105" s="21"/>
      <c r="J105" s="21">
        <f>SUM(G105:I105)</f>
        <v>323</v>
      </c>
      <c r="K105" s="18" t="s">
        <v>488</v>
      </c>
      <c r="L105" s="18" t="s">
        <v>489</v>
      </c>
      <c r="M105" s="22" t="s">
        <v>490</v>
      </c>
      <c r="N105" s="18" t="s">
        <v>51</v>
      </c>
      <c r="O105" s="23"/>
    </row>
    <row r="106" spans="1:15" s="14" customFormat="1" ht="43.5" customHeight="1">
      <c r="A106" s="17">
        <v>2013</v>
      </c>
      <c r="B106" s="18">
        <v>3</v>
      </c>
      <c r="C106" s="18" t="s">
        <v>90</v>
      </c>
      <c r="D106" s="19" t="s">
        <v>494</v>
      </c>
      <c r="E106" s="18" t="s">
        <v>46</v>
      </c>
      <c r="F106" s="18" t="s">
        <v>47</v>
      </c>
      <c r="G106" s="20">
        <v>48</v>
      </c>
      <c r="H106" s="21">
        <v>22</v>
      </c>
      <c r="I106" s="21"/>
      <c r="J106" s="21">
        <f>SUM(G106:I106)</f>
        <v>70</v>
      </c>
      <c r="K106" s="18" t="s">
        <v>488</v>
      </c>
      <c r="L106" s="18" t="s">
        <v>495</v>
      </c>
      <c r="M106" s="22" t="s">
        <v>490</v>
      </c>
      <c r="N106" s="18" t="s">
        <v>51</v>
      </c>
      <c r="O106" s="23"/>
    </row>
    <row r="107" spans="1:15" s="14" customFormat="1" ht="43.5" customHeight="1">
      <c r="A107" s="17">
        <v>2013</v>
      </c>
      <c r="B107" s="18">
        <v>2</v>
      </c>
      <c r="C107" s="18" t="s">
        <v>44</v>
      </c>
      <c r="D107" s="19" t="s">
        <v>496</v>
      </c>
      <c r="E107" s="18" t="s">
        <v>73</v>
      </c>
      <c r="F107" s="18" t="s">
        <v>47</v>
      </c>
      <c r="G107" s="24">
        <v>20</v>
      </c>
      <c r="H107" s="21"/>
      <c r="I107" s="21"/>
      <c r="J107" s="21">
        <v>20</v>
      </c>
      <c r="K107" s="18" t="s">
        <v>488</v>
      </c>
      <c r="L107" s="18" t="s">
        <v>497</v>
      </c>
      <c r="M107" s="22" t="s">
        <v>498</v>
      </c>
      <c r="N107" s="18" t="s">
        <v>51</v>
      </c>
      <c r="O107" s="23"/>
    </row>
    <row r="108" spans="1:15" s="14" customFormat="1" ht="43.5" customHeight="1">
      <c r="A108" s="17">
        <v>2013</v>
      </c>
      <c r="B108" s="18">
        <v>2</v>
      </c>
      <c r="C108" s="18" t="s">
        <v>44</v>
      </c>
      <c r="D108" s="19" t="s">
        <v>499</v>
      </c>
      <c r="E108" s="18" t="s">
        <v>73</v>
      </c>
      <c r="F108" s="18" t="s">
        <v>47</v>
      </c>
      <c r="G108" s="20">
        <v>23</v>
      </c>
      <c r="H108" s="21"/>
      <c r="I108" s="21"/>
      <c r="J108" s="21">
        <v>23</v>
      </c>
      <c r="K108" s="18" t="s">
        <v>488</v>
      </c>
      <c r="L108" s="18" t="s">
        <v>497</v>
      </c>
      <c r="M108" s="22" t="s">
        <v>498</v>
      </c>
      <c r="N108" s="18" t="s">
        <v>51</v>
      </c>
      <c r="O108" s="23"/>
    </row>
    <row r="109" spans="1:15" s="14" customFormat="1" ht="43.5" customHeight="1">
      <c r="A109" s="17">
        <v>2013</v>
      </c>
      <c r="B109" s="18">
        <v>2</v>
      </c>
      <c r="C109" s="18" t="s">
        <v>44</v>
      </c>
      <c r="D109" s="19" t="s">
        <v>500</v>
      </c>
      <c r="E109" s="18" t="s">
        <v>73</v>
      </c>
      <c r="F109" s="18" t="s">
        <v>47</v>
      </c>
      <c r="G109" s="20">
        <v>49</v>
      </c>
      <c r="H109" s="21"/>
      <c r="I109" s="21"/>
      <c r="J109" s="21">
        <v>49</v>
      </c>
      <c r="K109" s="18" t="s">
        <v>488</v>
      </c>
      <c r="L109" s="18" t="s">
        <v>497</v>
      </c>
      <c r="M109" s="22" t="s">
        <v>498</v>
      </c>
      <c r="N109" s="18" t="s">
        <v>51</v>
      </c>
      <c r="O109" s="23"/>
    </row>
    <row r="110" spans="1:15" s="14" customFormat="1" ht="43.5" customHeight="1">
      <c r="A110" s="17">
        <v>2013</v>
      </c>
      <c r="B110" s="18">
        <v>3</v>
      </c>
      <c r="C110" s="18" t="s">
        <v>44</v>
      </c>
      <c r="D110" s="19" t="s">
        <v>501</v>
      </c>
      <c r="E110" s="18" t="s">
        <v>73</v>
      </c>
      <c r="F110" s="18" t="s">
        <v>47</v>
      </c>
      <c r="G110" s="20">
        <v>6</v>
      </c>
      <c r="H110" s="21">
        <v>14</v>
      </c>
      <c r="I110" s="21"/>
      <c r="J110" s="21">
        <v>20</v>
      </c>
      <c r="K110" s="18" t="s">
        <v>488</v>
      </c>
      <c r="L110" s="18" t="s">
        <v>502</v>
      </c>
      <c r="M110" s="22" t="s">
        <v>503</v>
      </c>
      <c r="N110" s="18" t="s">
        <v>51</v>
      </c>
      <c r="O110" s="23"/>
    </row>
    <row r="111" spans="1:15" s="14" customFormat="1" ht="43.5" customHeight="1">
      <c r="A111" s="17">
        <v>2013</v>
      </c>
      <c r="B111" s="18">
        <v>3</v>
      </c>
      <c r="C111" s="18" t="s">
        <v>44</v>
      </c>
      <c r="D111" s="19" t="s">
        <v>504</v>
      </c>
      <c r="E111" s="18" t="s">
        <v>73</v>
      </c>
      <c r="F111" s="18" t="s">
        <v>47</v>
      </c>
      <c r="G111" s="24">
        <v>12</v>
      </c>
      <c r="H111" s="21">
        <v>8</v>
      </c>
      <c r="I111" s="21"/>
      <c r="J111" s="21">
        <v>20</v>
      </c>
      <c r="K111" s="18" t="s">
        <v>488</v>
      </c>
      <c r="L111" s="18" t="s">
        <v>502</v>
      </c>
      <c r="M111" s="22" t="s">
        <v>503</v>
      </c>
      <c r="N111" s="18" t="s">
        <v>51</v>
      </c>
      <c r="O111" s="23"/>
    </row>
    <row r="112" spans="1:15" s="14" customFormat="1" ht="43.5" customHeight="1">
      <c r="A112" s="17">
        <v>2013</v>
      </c>
      <c r="B112" s="18">
        <v>4</v>
      </c>
      <c r="C112" s="18" t="s">
        <v>44</v>
      </c>
      <c r="D112" s="19" t="s">
        <v>505</v>
      </c>
      <c r="E112" s="18" t="s">
        <v>73</v>
      </c>
      <c r="F112" s="18" t="s">
        <v>47</v>
      </c>
      <c r="G112" s="20">
        <v>70</v>
      </c>
      <c r="H112" s="21"/>
      <c r="I112" s="21"/>
      <c r="J112" s="21">
        <v>70</v>
      </c>
      <c r="K112" s="18" t="s">
        <v>488</v>
      </c>
      <c r="L112" s="18" t="s">
        <v>502</v>
      </c>
      <c r="M112" s="22" t="s">
        <v>503</v>
      </c>
      <c r="N112" s="18" t="s">
        <v>51</v>
      </c>
      <c r="O112" s="23"/>
    </row>
    <row r="113" spans="1:15" s="14" customFormat="1" ht="43.5" customHeight="1">
      <c r="A113" s="17">
        <v>2013</v>
      </c>
      <c r="B113" s="18">
        <v>1</v>
      </c>
      <c r="C113" s="18" t="s">
        <v>44</v>
      </c>
      <c r="D113" s="19" t="s">
        <v>506</v>
      </c>
      <c r="E113" s="18" t="s">
        <v>129</v>
      </c>
      <c r="F113" s="18" t="s">
        <v>47</v>
      </c>
      <c r="G113" s="20">
        <v>60</v>
      </c>
      <c r="H113" s="21"/>
      <c r="I113" s="21"/>
      <c r="J113" s="21">
        <v>60</v>
      </c>
      <c r="K113" s="18" t="s">
        <v>488</v>
      </c>
      <c r="L113" s="18" t="s">
        <v>502</v>
      </c>
      <c r="M113" s="22" t="s">
        <v>503</v>
      </c>
      <c r="N113" s="18" t="s">
        <v>51</v>
      </c>
      <c r="O113" s="23"/>
    </row>
    <row r="114" spans="1:15" s="14" customFormat="1" ht="43.5" customHeight="1">
      <c r="A114" s="17">
        <v>2013</v>
      </c>
      <c r="B114" s="18">
        <v>3</v>
      </c>
      <c r="C114" s="18" t="s">
        <v>44</v>
      </c>
      <c r="D114" s="104" t="s">
        <v>507</v>
      </c>
      <c r="E114" s="18" t="s">
        <v>73</v>
      </c>
      <c r="F114" s="18" t="s">
        <v>124</v>
      </c>
      <c r="G114" s="24">
        <v>85</v>
      </c>
      <c r="H114" s="21"/>
      <c r="I114" s="21"/>
      <c r="J114" s="21">
        <v>85</v>
      </c>
      <c r="K114" s="18" t="s">
        <v>488</v>
      </c>
      <c r="L114" s="18" t="s">
        <v>502</v>
      </c>
      <c r="M114" s="22" t="s">
        <v>503</v>
      </c>
      <c r="N114" s="18" t="s">
        <v>51</v>
      </c>
      <c r="O114" s="23"/>
    </row>
    <row r="115" spans="1:15" s="14" customFormat="1" ht="43.5" customHeight="1">
      <c r="A115" s="17">
        <v>2013</v>
      </c>
      <c r="B115" s="18">
        <v>3</v>
      </c>
      <c r="C115" s="18" t="s">
        <v>44</v>
      </c>
      <c r="D115" s="104" t="s">
        <v>508</v>
      </c>
      <c r="E115" s="18" t="s">
        <v>73</v>
      </c>
      <c r="F115" s="18" t="s">
        <v>47</v>
      </c>
      <c r="G115" s="20">
        <v>20</v>
      </c>
      <c r="H115" s="21"/>
      <c r="I115" s="21"/>
      <c r="J115" s="21">
        <v>20</v>
      </c>
      <c r="K115" s="18" t="s">
        <v>488</v>
      </c>
      <c r="L115" s="18" t="s">
        <v>502</v>
      </c>
      <c r="M115" s="22" t="s">
        <v>503</v>
      </c>
      <c r="N115" s="18" t="s">
        <v>51</v>
      </c>
      <c r="O115" s="23"/>
    </row>
    <row r="116" spans="1:15" s="14" customFormat="1" ht="43.5" customHeight="1">
      <c r="A116" s="17">
        <v>2013</v>
      </c>
      <c r="B116" s="18">
        <v>3</v>
      </c>
      <c r="C116" s="18" t="s">
        <v>44</v>
      </c>
      <c r="D116" s="104" t="s">
        <v>509</v>
      </c>
      <c r="E116" s="18" t="s">
        <v>73</v>
      </c>
      <c r="F116" s="18" t="s">
        <v>47</v>
      </c>
      <c r="G116" s="20">
        <v>10</v>
      </c>
      <c r="H116" s="21"/>
      <c r="I116" s="21"/>
      <c r="J116" s="21">
        <v>10</v>
      </c>
      <c r="K116" s="18" t="s">
        <v>488</v>
      </c>
      <c r="L116" s="18" t="s">
        <v>502</v>
      </c>
      <c r="M116" s="22" t="s">
        <v>503</v>
      </c>
      <c r="N116" s="18" t="s">
        <v>51</v>
      </c>
      <c r="O116" s="23"/>
    </row>
    <row r="117" spans="1:15" s="14" customFormat="1" ht="43.5" customHeight="1">
      <c r="A117" s="17">
        <v>2013</v>
      </c>
      <c r="B117" s="18">
        <v>3</v>
      </c>
      <c r="C117" s="18" t="s">
        <v>44</v>
      </c>
      <c r="D117" s="104" t="s">
        <v>510</v>
      </c>
      <c r="E117" s="18" t="s">
        <v>73</v>
      </c>
      <c r="F117" s="18" t="s">
        <v>47</v>
      </c>
      <c r="G117" s="20">
        <v>300</v>
      </c>
      <c r="H117" s="21"/>
      <c r="I117" s="21"/>
      <c r="J117" s="21">
        <v>300</v>
      </c>
      <c r="K117" s="18" t="s">
        <v>488</v>
      </c>
      <c r="L117" s="18" t="s">
        <v>502</v>
      </c>
      <c r="M117" s="22" t="s">
        <v>503</v>
      </c>
      <c r="N117" s="18" t="s">
        <v>51</v>
      </c>
      <c r="O117" s="23"/>
    </row>
    <row r="118" spans="1:15" s="14" customFormat="1" ht="43.5" customHeight="1">
      <c r="A118" s="17">
        <v>2013</v>
      </c>
      <c r="B118" s="18">
        <v>9</v>
      </c>
      <c r="C118" s="18" t="s">
        <v>44</v>
      </c>
      <c r="D118" s="19" t="s">
        <v>511</v>
      </c>
      <c r="E118" s="18" t="s">
        <v>299</v>
      </c>
      <c r="F118" s="18" t="s">
        <v>47</v>
      </c>
      <c r="G118" s="20">
        <v>30</v>
      </c>
      <c r="H118" s="21"/>
      <c r="I118" s="21"/>
      <c r="J118" s="21">
        <v>30</v>
      </c>
      <c r="K118" s="18" t="s">
        <v>488</v>
      </c>
      <c r="L118" s="18" t="s">
        <v>512</v>
      </c>
      <c r="M118" s="22" t="s">
        <v>513</v>
      </c>
      <c r="N118" s="18" t="s">
        <v>51</v>
      </c>
      <c r="O118" s="23"/>
    </row>
    <row r="119" spans="1:15" s="14" customFormat="1" ht="43.5" customHeight="1">
      <c r="A119" s="17">
        <v>2013</v>
      </c>
      <c r="B119" s="18">
        <v>3</v>
      </c>
      <c r="C119" s="18" t="s">
        <v>44</v>
      </c>
      <c r="D119" s="38" t="s">
        <v>528</v>
      </c>
      <c r="E119" s="18" t="s">
        <v>73</v>
      </c>
      <c r="F119" s="18" t="s">
        <v>47</v>
      </c>
      <c r="G119" s="20">
        <v>50</v>
      </c>
      <c r="H119" s="21"/>
      <c r="I119" s="21"/>
      <c r="J119" s="20">
        <v>50</v>
      </c>
      <c r="K119" s="18" t="s">
        <v>529</v>
      </c>
      <c r="L119" s="18" t="s">
        <v>530</v>
      </c>
      <c r="M119" s="22" t="s">
        <v>536</v>
      </c>
      <c r="N119" s="18" t="s">
        <v>51</v>
      </c>
      <c r="O119" s="23"/>
    </row>
    <row r="120" spans="1:15" s="14" customFormat="1" ht="43.5" customHeight="1">
      <c r="A120" s="17">
        <v>2013</v>
      </c>
      <c r="B120" s="18">
        <v>3</v>
      </c>
      <c r="C120" s="18" t="s">
        <v>44</v>
      </c>
      <c r="D120" s="19" t="s">
        <v>531</v>
      </c>
      <c r="E120" s="18" t="s">
        <v>73</v>
      </c>
      <c r="F120" s="18" t="s">
        <v>47</v>
      </c>
      <c r="G120" s="24">
        <v>30</v>
      </c>
      <c r="H120" s="21"/>
      <c r="I120" s="21"/>
      <c r="J120" s="24">
        <v>30</v>
      </c>
      <c r="K120" s="18" t="s">
        <v>529</v>
      </c>
      <c r="L120" s="18" t="s">
        <v>530</v>
      </c>
      <c r="M120" s="22" t="s">
        <v>536</v>
      </c>
      <c r="N120" s="18" t="s">
        <v>51</v>
      </c>
      <c r="O120" s="23"/>
    </row>
    <row r="121" spans="1:15" s="14" customFormat="1" ht="43.5" customHeight="1">
      <c r="A121" s="17">
        <v>2013</v>
      </c>
      <c r="B121" s="18">
        <v>3</v>
      </c>
      <c r="C121" s="18" t="s">
        <v>44</v>
      </c>
      <c r="D121" s="19" t="s">
        <v>532</v>
      </c>
      <c r="E121" s="18" t="s">
        <v>190</v>
      </c>
      <c r="F121" s="18" t="s">
        <v>47</v>
      </c>
      <c r="G121" s="20">
        <v>30</v>
      </c>
      <c r="H121" s="21"/>
      <c r="I121" s="21"/>
      <c r="J121" s="20">
        <v>30</v>
      </c>
      <c r="K121" s="18" t="s">
        <v>529</v>
      </c>
      <c r="L121" s="18" t="s">
        <v>530</v>
      </c>
      <c r="M121" s="22" t="s">
        <v>535</v>
      </c>
      <c r="N121" s="18" t="s">
        <v>51</v>
      </c>
      <c r="O121" s="23"/>
    </row>
    <row r="122" spans="1:15" s="14" customFormat="1" ht="43.5" customHeight="1">
      <c r="A122" s="17">
        <v>2013</v>
      </c>
      <c r="B122" s="18">
        <v>3</v>
      </c>
      <c r="C122" s="18" t="s">
        <v>44</v>
      </c>
      <c r="D122" s="19" t="s">
        <v>533</v>
      </c>
      <c r="E122" s="18" t="s">
        <v>46</v>
      </c>
      <c r="F122" s="18" t="s">
        <v>47</v>
      </c>
      <c r="G122" s="20">
        <v>120</v>
      </c>
      <c r="H122" s="21"/>
      <c r="I122" s="21"/>
      <c r="J122" s="21">
        <v>120</v>
      </c>
      <c r="K122" s="18" t="s">
        <v>529</v>
      </c>
      <c r="L122" s="18" t="s">
        <v>534</v>
      </c>
      <c r="M122" s="22" t="s">
        <v>537</v>
      </c>
      <c r="N122" s="18" t="s">
        <v>51</v>
      </c>
      <c r="O122" s="23"/>
    </row>
    <row r="123" spans="1:15" s="14" customFormat="1" ht="43.5" customHeight="1" thickBot="1">
      <c r="A123" s="54" t="s">
        <v>409</v>
      </c>
      <c r="B123" s="25">
        <v>2</v>
      </c>
      <c r="C123" s="118" t="s">
        <v>44</v>
      </c>
      <c r="D123" s="78" t="s">
        <v>423</v>
      </c>
      <c r="E123" s="119" t="s">
        <v>73</v>
      </c>
      <c r="F123" s="25" t="s">
        <v>135</v>
      </c>
      <c r="G123" s="80">
        <v>23</v>
      </c>
      <c r="H123" s="80"/>
      <c r="I123" s="80"/>
      <c r="J123" s="80">
        <v>23</v>
      </c>
      <c r="K123" s="25" t="s">
        <v>381</v>
      </c>
      <c r="L123" s="25" t="s">
        <v>413</v>
      </c>
      <c r="M123" s="25" t="s">
        <v>414</v>
      </c>
      <c r="N123" s="25" t="s">
        <v>51</v>
      </c>
      <c r="O123" s="57"/>
    </row>
    <row r="124" spans="1:15" ht="39" customHeight="1"/>
    <row r="125" spans="1:15" ht="40.5" customHeight="1">
      <c r="A125" s="124" t="s">
        <v>43</v>
      </c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</row>
  </sheetData>
  <mergeCells count="3">
    <mergeCell ref="A2:O2"/>
    <mergeCell ref="A1:O1"/>
    <mergeCell ref="A125:O125"/>
  </mergeCells>
  <phoneticPr fontId="4" type="noConversion"/>
  <dataValidations count="5">
    <dataValidation type="textLength" operator="lessThanOrEqual" allowBlank="1" showInputMessage="1" showErrorMessage="1" sqref="K24 K123 K101:K102 K85:K99 K80 K82:K83 K70 K47:K48">
      <formula1>5</formula1>
    </dataValidation>
    <dataValidation type="list" allowBlank="1" showInputMessage="1" showErrorMessage="1" sqref="E4:E123">
      <formula1>"토건,토목,건축,전문,전기,통신,소방,기타"</formula1>
    </dataValidation>
    <dataValidation type="list" allowBlank="1" showInputMessage="1" showErrorMessage="1" sqref="C4:C123">
      <formula1>"자체조달,중앙조달"</formula1>
    </dataValidation>
    <dataValidation type="list" allowBlank="1" showInputMessage="1" showErrorMessage="1" sqref="F4:F123">
      <formula1>"대안,턴키,일반,PQ,수의,실적"</formula1>
    </dataValidation>
    <dataValidation type="list" allowBlank="1" showInputMessage="1" showErrorMessage="1" sqref="N4:N123">
      <formula1>"비협정,협정"</formula1>
    </dataValidation>
  </dataValidations>
  <pageMargins left="0.19685039370078741" right="0.19685039370078741" top="0.66" bottom="0.36" header="0.51181102362204722" footer="0.33"/>
  <pageSetup paperSize="9"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13"/>
  </sheetPr>
  <dimension ref="A1:O54"/>
  <sheetViews>
    <sheetView workbookViewId="0">
      <selection sqref="A1:L1"/>
    </sheetView>
  </sheetViews>
  <sheetFormatPr defaultRowHeight="13.5"/>
  <cols>
    <col min="1" max="1" width="7.21875" style="1" customWidth="1"/>
    <col min="2" max="2" width="6.5546875" style="1" customWidth="1"/>
    <col min="3" max="3" width="8.88671875" style="1"/>
    <col min="4" max="4" width="24.5546875" style="5" customWidth="1"/>
    <col min="5" max="6" width="8.88671875" style="1"/>
    <col min="7" max="7" width="11.88671875" customWidth="1"/>
    <col min="8" max="8" width="8.88671875" style="1"/>
    <col min="9" max="9" width="8.44140625" style="1" customWidth="1"/>
    <col min="10" max="10" width="12.88671875" customWidth="1"/>
    <col min="11" max="11" width="8.44140625" style="1" customWidth="1"/>
  </cols>
  <sheetData>
    <row r="1" spans="1:15" ht="76.5" customHeight="1" thickBot="1">
      <c r="A1" s="125" t="s">
        <v>541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3"/>
      <c r="N1" s="3"/>
      <c r="O1" s="3"/>
    </row>
    <row r="2" spans="1:15" ht="47.25" customHeight="1">
      <c r="A2" s="9" t="s">
        <v>30</v>
      </c>
      <c r="B2" s="7" t="s">
        <v>31</v>
      </c>
      <c r="C2" s="7" t="s">
        <v>32</v>
      </c>
      <c r="D2" s="6" t="s">
        <v>33</v>
      </c>
      <c r="E2" s="6" t="s">
        <v>34</v>
      </c>
      <c r="F2" s="6" t="s">
        <v>35</v>
      </c>
      <c r="G2" s="7" t="s">
        <v>36</v>
      </c>
      <c r="H2" s="6" t="s">
        <v>37</v>
      </c>
      <c r="I2" s="6" t="s">
        <v>38</v>
      </c>
      <c r="J2" s="6" t="s">
        <v>39</v>
      </c>
      <c r="K2" s="6" t="s">
        <v>40</v>
      </c>
      <c r="L2" s="8" t="s">
        <v>41</v>
      </c>
    </row>
    <row r="3" spans="1:15" s="10" customFormat="1" ht="31.5" customHeight="1">
      <c r="A3" s="26">
        <v>2013</v>
      </c>
      <c r="B3" s="27">
        <v>3</v>
      </c>
      <c r="C3" s="27" t="s">
        <v>90</v>
      </c>
      <c r="D3" s="38" t="s">
        <v>91</v>
      </c>
      <c r="E3" s="27" t="s">
        <v>92</v>
      </c>
      <c r="F3" s="18" t="s">
        <v>47</v>
      </c>
      <c r="G3" s="29">
        <v>250</v>
      </c>
      <c r="H3" s="18" t="s">
        <v>48</v>
      </c>
      <c r="I3" s="18" t="s">
        <v>66</v>
      </c>
      <c r="J3" s="27" t="s">
        <v>67</v>
      </c>
      <c r="K3" s="27" t="s">
        <v>51</v>
      </c>
      <c r="L3" s="30"/>
    </row>
    <row r="4" spans="1:15" s="10" customFormat="1" ht="31.5" customHeight="1">
      <c r="A4" s="17">
        <v>2013</v>
      </c>
      <c r="B4" s="18" t="s">
        <v>122</v>
      </c>
      <c r="C4" s="27" t="s">
        <v>44</v>
      </c>
      <c r="D4" s="19" t="s">
        <v>123</v>
      </c>
      <c r="E4" s="27" t="s">
        <v>92</v>
      </c>
      <c r="F4" s="18" t="s">
        <v>124</v>
      </c>
      <c r="G4" s="20">
        <v>200</v>
      </c>
      <c r="H4" s="18" t="s">
        <v>99</v>
      </c>
      <c r="I4" s="18" t="s">
        <v>107</v>
      </c>
      <c r="J4" s="18" t="s">
        <v>125</v>
      </c>
      <c r="K4" s="18" t="s">
        <v>51</v>
      </c>
      <c r="L4" s="30"/>
    </row>
    <row r="5" spans="1:15" s="10" customFormat="1" ht="31.5" customHeight="1">
      <c r="A5" s="17">
        <v>2013</v>
      </c>
      <c r="B5" s="18" t="s">
        <v>122</v>
      </c>
      <c r="C5" s="27" t="s">
        <v>44</v>
      </c>
      <c r="D5" s="19" t="s">
        <v>126</v>
      </c>
      <c r="E5" s="27" t="s">
        <v>92</v>
      </c>
      <c r="F5" s="27" t="s">
        <v>124</v>
      </c>
      <c r="G5" s="20">
        <v>30</v>
      </c>
      <c r="H5" s="18" t="s">
        <v>99</v>
      </c>
      <c r="I5" s="18" t="s">
        <v>107</v>
      </c>
      <c r="J5" s="18" t="s">
        <v>125</v>
      </c>
      <c r="K5" s="18" t="s">
        <v>51</v>
      </c>
      <c r="L5" s="30"/>
    </row>
    <row r="6" spans="1:15" s="10" customFormat="1" ht="31.5" customHeight="1">
      <c r="A6" s="26">
        <v>2013</v>
      </c>
      <c r="B6" s="27">
        <v>2</v>
      </c>
      <c r="C6" s="27" t="s">
        <v>44</v>
      </c>
      <c r="D6" s="38" t="s">
        <v>164</v>
      </c>
      <c r="E6" s="27" t="s">
        <v>92</v>
      </c>
      <c r="F6" s="18" t="s">
        <v>47</v>
      </c>
      <c r="G6" s="29">
        <v>100</v>
      </c>
      <c r="H6" s="18" t="s">
        <v>165</v>
      </c>
      <c r="I6" s="18" t="s">
        <v>166</v>
      </c>
      <c r="J6" s="27" t="s">
        <v>167</v>
      </c>
      <c r="K6" s="27" t="s">
        <v>51</v>
      </c>
      <c r="L6" s="30"/>
    </row>
    <row r="7" spans="1:15" s="10" customFormat="1" ht="31.5" customHeight="1">
      <c r="A7" s="26">
        <v>2013</v>
      </c>
      <c r="B7" s="27" t="s">
        <v>168</v>
      </c>
      <c r="C7" s="27" t="s">
        <v>44</v>
      </c>
      <c r="D7" s="28" t="s">
        <v>169</v>
      </c>
      <c r="E7" s="27" t="s">
        <v>92</v>
      </c>
      <c r="F7" s="18" t="s">
        <v>47</v>
      </c>
      <c r="G7" s="29">
        <v>20</v>
      </c>
      <c r="H7" s="18" t="s">
        <v>165</v>
      </c>
      <c r="I7" s="18" t="s">
        <v>166</v>
      </c>
      <c r="J7" s="27" t="s">
        <v>167</v>
      </c>
      <c r="K7" s="27" t="s">
        <v>51</v>
      </c>
      <c r="L7" s="30"/>
    </row>
    <row r="8" spans="1:15" s="10" customFormat="1" ht="31.5" customHeight="1">
      <c r="A8" s="26">
        <v>2013</v>
      </c>
      <c r="B8" s="27">
        <v>2</v>
      </c>
      <c r="C8" s="27" t="s">
        <v>44</v>
      </c>
      <c r="D8" s="37" t="s">
        <v>170</v>
      </c>
      <c r="E8" s="27" t="s">
        <v>92</v>
      </c>
      <c r="F8" s="18" t="s">
        <v>47</v>
      </c>
      <c r="G8" s="29">
        <v>20</v>
      </c>
      <c r="H8" s="18" t="s">
        <v>165</v>
      </c>
      <c r="I8" s="18" t="s">
        <v>166</v>
      </c>
      <c r="J8" s="27" t="s">
        <v>167</v>
      </c>
      <c r="K8" s="27" t="s">
        <v>51</v>
      </c>
      <c r="L8" s="30"/>
    </row>
    <row r="9" spans="1:15" s="10" customFormat="1" ht="31.5" customHeight="1">
      <c r="A9" s="26">
        <v>2013</v>
      </c>
      <c r="B9" s="18">
        <v>3</v>
      </c>
      <c r="C9" s="18" t="s">
        <v>44</v>
      </c>
      <c r="D9" s="18" t="s">
        <v>171</v>
      </c>
      <c r="E9" s="18" t="s">
        <v>92</v>
      </c>
      <c r="F9" s="18" t="s">
        <v>47</v>
      </c>
      <c r="G9" s="39">
        <v>198</v>
      </c>
      <c r="H9" s="18" t="s">
        <v>165</v>
      </c>
      <c r="I9" s="18" t="s">
        <v>166</v>
      </c>
      <c r="J9" s="18" t="s">
        <v>167</v>
      </c>
      <c r="K9" s="18" t="s">
        <v>51</v>
      </c>
      <c r="L9" s="40"/>
    </row>
    <row r="10" spans="1:15" s="10" customFormat="1" ht="31.5" customHeight="1">
      <c r="A10" s="26">
        <v>2013</v>
      </c>
      <c r="B10" s="27">
        <v>3</v>
      </c>
      <c r="C10" s="27" t="s">
        <v>44</v>
      </c>
      <c r="D10" s="38" t="s">
        <v>172</v>
      </c>
      <c r="E10" s="27" t="s">
        <v>92</v>
      </c>
      <c r="F10" s="18" t="s">
        <v>124</v>
      </c>
      <c r="G10" s="29">
        <v>80</v>
      </c>
      <c r="H10" s="63" t="s">
        <v>173</v>
      </c>
      <c r="I10" s="18" t="s">
        <v>174</v>
      </c>
      <c r="J10" s="27" t="s">
        <v>175</v>
      </c>
      <c r="K10" s="27" t="s">
        <v>51</v>
      </c>
      <c r="L10" s="30"/>
    </row>
    <row r="11" spans="1:15" s="10" customFormat="1" ht="31.5" customHeight="1">
      <c r="A11" s="64">
        <v>2013</v>
      </c>
      <c r="B11" s="65">
        <v>3</v>
      </c>
      <c r="C11" s="65" t="s">
        <v>44</v>
      </c>
      <c r="D11" s="66" t="s">
        <v>176</v>
      </c>
      <c r="E11" s="65" t="s">
        <v>92</v>
      </c>
      <c r="F11" s="65" t="s">
        <v>47</v>
      </c>
      <c r="G11" s="67">
        <v>300</v>
      </c>
      <c r="H11" s="65" t="s">
        <v>177</v>
      </c>
      <c r="I11" s="65" t="s">
        <v>178</v>
      </c>
      <c r="J11" s="65" t="s">
        <v>179</v>
      </c>
      <c r="K11" s="65" t="s">
        <v>51</v>
      </c>
      <c r="L11" s="68"/>
    </row>
    <row r="12" spans="1:15" s="10" customFormat="1" ht="31.5" customHeight="1">
      <c r="A12" s="64">
        <v>2013</v>
      </c>
      <c r="B12" s="65">
        <v>4</v>
      </c>
      <c r="C12" s="65" t="s">
        <v>44</v>
      </c>
      <c r="D12" s="112" t="s">
        <v>180</v>
      </c>
      <c r="E12" s="65" t="s">
        <v>92</v>
      </c>
      <c r="F12" s="65" t="s">
        <v>47</v>
      </c>
      <c r="G12" s="67">
        <v>20</v>
      </c>
      <c r="H12" s="65" t="s">
        <v>181</v>
      </c>
      <c r="I12" s="65" t="s">
        <v>182</v>
      </c>
      <c r="J12" s="65" t="s">
        <v>183</v>
      </c>
      <c r="K12" s="65" t="s">
        <v>51</v>
      </c>
      <c r="L12" s="68"/>
    </row>
    <row r="13" spans="1:15" s="10" customFormat="1" ht="31.5" customHeight="1">
      <c r="A13" s="26">
        <v>2013</v>
      </c>
      <c r="B13" s="27">
        <v>3</v>
      </c>
      <c r="C13" s="27" t="s">
        <v>44</v>
      </c>
      <c r="D13" s="38" t="s">
        <v>204</v>
      </c>
      <c r="E13" s="27" t="s">
        <v>205</v>
      </c>
      <c r="F13" s="18" t="s">
        <v>206</v>
      </c>
      <c r="G13" s="69">
        <v>45</v>
      </c>
      <c r="H13" s="18" t="s">
        <v>191</v>
      </c>
      <c r="I13" s="18" t="s">
        <v>192</v>
      </c>
      <c r="J13" s="27" t="s">
        <v>207</v>
      </c>
      <c r="K13" s="27" t="s">
        <v>51</v>
      </c>
      <c r="L13" s="30"/>
    </row>
    <row r="14" spans="1:15" s="10" customFormat="1" ht="31.5" customHeight="1">
      <c r="A14" s="26">
        <v>2013</v>
      </c>
      <c r="B14" s="27">
        <v>5</v>
      </c>
      <c r="C14" s="18" t="s">
        <v>85</v>
      </c>
      <c r="D14" s="28" t="s">
        <v>208</v>
      </c>
      <c r="E14" s="18" t="s">
        <v>209</v>
      </c>
      <c r="F14" s="18" t="s">
        <v>69</v>
      </c>
      <c r="G14" s="20">
        <v>90</v>
      </c>
      <c r="H14" s="18" t="s">
        <v>191</v>
      </c>
      <c r="I14" s="18" t="s">
        <v>210</v>
      </c>
      <c r="J14" s="27" t="s">
        <v>211</v>
      </c>
      <c r="K14" s="18" t="s">
        <v>116</v>
      </c>
      <c r="L14" s="30"/>
    </row>
    <row r="15" spans="1:15" s="10" customFormat="1" ht="31.5" customHeight="1">
      <c r="A15" s="26">
        <v>2013</v>
      </c>
      <c r="B15" s="27">
        <v>1</v>
      </c>
      <c r="C15" s="27" t="s">
        <v>44</v>
      </c>
      <c r="D15" s="38" t="s">
        <v>260</v>
      </c>
      <c r="E15" s="27" t="s">
        <v>205</v>
      </c>
      <c r="F15" s="18" t="s">
        <v>124</v>
      </c>
      <c r="G15" s="29">
        <v>21</v>
      </c>
      <c r="H15" s="18" t="s">
        <v>232</v>
      </c>
      <c r="I15" s="18" t="s">
        <v>233</v>
      </c>
      <c r="J15" s="27" t="s">
        <v>234</v>
      </c>
      <c r="K15" s="27" t="s">
        <v>51</v>
      </c>
      <c r="L15" s="30"/>
    </row>
    <row r="16" spans="1:15" s="10" customFormat="1" ht="31.5" customHeight="1">
      <c r="A16" s="26">
        <v>2013</v>
      </c>
      <c r="B16" s="27">
        <v>1</v>
      </c>
      <c r="C16" s="27" t="s">
        <v>44</v>
      </c>
      <c r="D16" s="75" t="s">
        <v>261</v>
      </c>
      <c r="E16" s="27" t="s">
        <v>205</v>
      </c>
      <c r="F16" s="18" t="s">
        <v>135</v>
      </c>
      <c r="G16" s="29">
        <v>10</v>
      </c>
      <c r="H16" s="18" t="s">
        <v>232</v>
      </c>
      <c r="I16" s="18" t="s">
        <v>233</v>
      </c>
      <c r="J16" s="27" t="s">
        <v>234</v>
      </c>
      <c r="K16" s="18" t="s">
        <v>116</v>
      </c>
      <c r="L16" s="30"/>
    </row>
    <row r="17" spans="1:12" s="10" customFormat="1" ht="31.5" customHeight="1">
      <c r="A17" s="26">
        <v>2013</v>
      </c>
      <c r="B17" s="27">
        <v>1</v>
      </c>
      <c r="C17" s="27" t="s">
        <v>44</v>
      </c>
      <c r="D17" s="38" t="s">
        <v>262</v>
      </c>
      <c r="E17" s="27" t="s">
        <v>205</v>
      </c>
      <c r="F17" s="18" t="s">
        <v>135</v>
      </c>
      <c r="G17" s="29">
        <v>13</v>
      </c>
      <c r="H17" s="18" t="s">
        <v>232</v>
      </c>
      <c r="I17" s="18" t="s">
        <v>233</v>
      </c>
      <c r="J17" s="27" t="s">
        <v>234</v>
      </c>
      <c r="K17" s="27" t="s">
        <v>51</v>
      </c>
      <c r="L17" s="30"/>
    </row>
    <row r="18" spans="1:12" s="10" customFormat="1" ht="31.5" customHeight="1">
      <c r="A18" s="26">
        <v>2013</v>
      </c>
      <c r="B18" s="27">
        <v>1</v>
      </c>
      <c r="C18" s="27" t="s">
        <v>44</v>
      </c>
      <c r="D18" s="76" t="s">
        <v>263</v>
      </c>
      <c r="E18" s="18" t="s">
        <v>205</v>
      </c>
      <c r="F18" s="18" t="s">
        <v>135</v>
      </c>
      <c r="G18" s="39">
        <v>13</v>
      </c>
      <c r="H18" s="18" t="s">
        <v>232</v>
      </c>
      <c r="I18" s="18" t="s">
        <v>233</v>
      </c>
      <c r="J18" s="27" t="s">
        <v>234</v>
      </c>
      <c r="K18" s="18" t="s">
        <v>116</v>
      </c>
      <c r="L18" s="40"/>
    </row>
    <row r="19" spans="1:12" s="10" customFormat="1" ht="31.5" customHeight="1">
      <c r="A19" s="26">
        <v>2013</v>
      </c>
      <c r="B19" s="27">
        <v>1</v>
      </c>
      <c r="C19" s="27" t="s">
        <v>44</v>
      </c>
      <c r="D19" s="38" t="s">
        <v>264</v>
      </c>
      <c r="E19" s="27" t="s">
        <v>205</v>
      </c>
      <c r="F19" s="18" t="s">
        <v>135</v>
      </c>
      <c r="G19" s="29">
        <v>10</v>
      </c>
      <c r="H19" s="18" t="s">
        <v>232</v>
      </c>
      <c r="I19" s="18" t="s">
        <v>233</v>
      </c>
      <c r="J19" s="27" t="s">
        <v>234</v>
      </c>
      <c r="K19" s="27" t="s">
        <v>51</v>
      </c>
      <c r="L19" s="30"/>
    </row>
    <row r="20" spans="1:12" s="10" customFormat="1" ht="31.5" customHeight="1">
      <c r="A20" s="26">
        <v>2013</v>
      </c>
      <c r="B20" s="27">
        <v>1</v>
      </c>
      <c r="C20" s="27" t="s">
        <v>44</v>
      </c>
      <c r="D20" s="38" t="s">
        <v>265</v>
      </c>
      <c r="E20" s="27" t="s">
        <v>205</v>
      </c>
      <c r="F20" s="18" t="s">
        <v>135</v>
      </c>
      <c r="G20" s="29">
        <v>20</v>
      </c>
      <c r="H20" s="18" t="s">
        <v>232</v>
      </c>
      <c r="I20" s="18" t="s">
        <v>233</v>
      </c>
      <c r="J20" s="27" t="s">
        <v>234</v>
      </c>
      <c r="K20" s="27" t="s">
        <v>51</v>
      </c>
      <c r="L20" s="30"/>
    </row>
    <row r="21" spans="1:12" s="10" customFormat="1" ht="31.5" customHeight="1">
      <c r="A21" s="26">
        <v>2013</v>
      </c>
      <c r="B21" s="27">
        <v>1</v>
      </c>
      <c r="C21" s="27" t="s">
        <v>44</v>
      </c>
      <c r="D21" s="38" t="s">
        <v>266</v>
      </c>
      <c r="E21" s="27" t="s">
        <v>205</v>
      </c>
      <c r="F21" s="18" t="s">
        <v>135</v>
      </c>
      <c r="G21" s="29">
        <v>15</v>
      </c>
      <c r="H21" s="18" t="s">
        <v>232</v>
      </c>
      <c r="I21" s="18" t="s">
        <v>233</v>
      </c>
      <c r="J21" s="27" t="s">
        <v>234</v>
      </c>
      <c r="K21" s="27" t="s">
        <v>51</v>
      </c>
      <c r="L21" s="30"/>
    </row>
    <row r="22" spans="1:12" s="10" customFormat="1" ht="31.5" customHeight="1">
      <c r="A22" s="26">
        <v>2013</v>
      </c>
      <c r="B22" s="27">
        <v>1</v>
      </c>
      <c r="C22" s="27" t="s">
        <v>44</v>
      </c>
      <c r="D22" s="38" t="s">
        <v>267</v>
      </c>
      <c r="E22" s="27" t="s">
        <v>205</v>
      </c>
      <c r="F22" s="18" t="s">
        <v>135</v>
      </c>
      <c r="G22" s="29">
        <v>10</v>
      </c>
      <c r="H22" s="18" t="s">
        <v>232</v>
      </c>
      <c r="I22" s="18" t="s">
        <v>233</v>
      </c>
      <c r="J22" s="27" t="s">
        <v>234</v>
      </c>
      <c r="K22" s="27" t="s">
        <v>51</v>
      </c>
      <c r="L22" s="30"/>
    </row>
    <row r="23" spans="1:12" s="10" customFormat="1" ht="31.5" customHeight="1">
      <c r="A23" s="26">
        <v>2013</v>
      </c>
      <c r="B23" s="27">
        <v>1</v>
      </c>
      <c r="C23" s="27" t="s">
        <v>44</v>
      </c>
      <c r="D23" s="38" t="s">
        <v>246</v>
      </c>
      <c r="E23" s="27" t="s">
        <v>205</v>
      </c>
      <c r="F23" s="18" t="s">
        <v>124</v>
      </c>
      <c r="G23" s="29">
        <v>3</v>
      </c>
      <c r="H23" s="18" t="s">
        <v>232</v>
      </c>
      <c r="I23" s="18" t="s">
        <v>247</v>
      </c>
      <c r="J23" s="27" t="s">
        <v>248</v>
      </c>
      <c r="K23" s="27" t="s">
        <v>51</v>
      </c>
      <c r="L23" s="30"/>
    </row>
    <row r="24" spans="1:12" s="10" customFormat="1" ht="31.5" customHeight="1">
      <c r="A24" s="26">
        <v>2013</v>
      </c>
      <c r="B24" s="27">
        <v>1</v>
      </c>
      <c r="C24" s="27" t="s">
        <v>44</v>
      </c>
      <c r="D24" s="38" t="s">
        <v>249</v>
      </c>
      <c r="E24" s="27" t="s">
        <v>205</v>
      </c>
      <c r="F24" s="18" t="s">
        <v>124</v>
      </c>
      <c r="G24" s="29">
        <v>10</v>
      </c>
      <c r="H24" s="18" t="s">
        <v>232</v>
      </c>
      <c r="I24" s="18" t="s">
        <v>247</v>
      </c>
      <c r="J24" s="27" t="s">
        <v>248</v>
      </c>
      <c r="K24" s="27" t="s">
        <v>51</v>
      </c>
      <c r="L24" s="30"/>
    </row>
    <row r="25" spans="1:12" s="10" customFormat="1" ht="31.5" customHeight="1">
      <c r="A25" s="26">
        <v>2013</v>
      </c>
      <c r="B25" s="27">
        <v>1</v>
      </c>
      <c r="C25" s="27" t="s">
        <v>44</v>
      </c>
      <c r="D25" s="38" t="s">
        <v>250</v>
      </c>
      <c r="E25" s="27" t="s">
        <v>205</v>
      </c>
      <c r="F25" s="18" t="s">
        <v>124</v>
      </c>
      <c r="G25" s="29">
        <v>5</v>
      </c>
      <c r="H25" s="18" t="s">
        <v>232</v>
      </c>
      <c r="I25" s="18" t="s">
        <v>247</v>
      </c>
      <c r="J25" s="27" t="s">
        <v>248</v>
      </c>
      <c r="K25" s="27" t="s">
        <v>51</v>
      </c>
      <c r="L25" s="30"/>
    </row>
    <row r="26" spans="1:12" s="10" customFormat="1" ht="31.5" customHeight="1">
      <c r="A26" s="26">
        <v>2013</v>
      </c>
      <c r="B26" s="27">
        <v>1</v>
      </c>
      <c r="C26" s="27" t="s">
        <v>44</v>
      </c>
      <c r="D26" s="38" t="s">
        <v>268</v>
      </c>
      <c r="E26" s="27" t="s">
        <v>92</v>
      </c>
      <c r="F26" s="27" t="s">
        <v>269</v>
      </c>
      <c r="G26" s="29">
        <v>1000</v>
      </c>
      <c r="H26" s="18" t="s">
        <v>232</v>
      </c>
      <c r="I26" s="18" t="s">
        <v>247</v>
      </c>
      <c r="J26" s="27" t="s">
        <v>248</v>
      </c>
      <c r="K26" s="27" t="s">
        <v>51</v>
      </c>
      <c r="L26" s="30"/>
    </row>
    <row r="27" spans="1:12" s="10" customFormat="1" ht="31.5" customHeight="1">
      <c r="A27" s="26">
        <v>2013</v>
      </c>
      <c r="B27" s="27">
        <v>1</v>
      </c>
      <c r="C27" s="27" t="s">
        <v>44</v>
      </c>
      <c r="D27" s="38" t="s">
        <v>270</v>
      </c>
      <c r="E27" s="27" t="s">
        <v>92</v>
      </c>
      <c r="F27" s="18" t="s">
        <v>47</v>
      </c>
      <c r="G27" s="29">
        <v>17</v>
      </c>
      <c r="H27" s="18" t="s">
        <v>232</v>
      </c>
      <c r="I27" s="18" t="s">
        <v>252</v>
      </c>
      <c r="J27" s="27">
        <v>2885</v>
      </c>
      <c r="K27" s="27" t="s">
        <v>51</v>
      </c>
      <c r="L27" s="30"/>
    </row>
    <row r="28" spans="1:12" s="10" customFormat="1" ht="31.5" customHeight="1">
      <c r="A28" s="26">
        <v>2013</v>
      </c>
      <c r="B28" s="27">
        <v>1</v>
      </c>
      <c r="C28" s="27" t="s">
        <v>44</v>
      </c>
      <c r="D28" s="75" t="s">
        <v>271</v>
      </c>
      <c r="E28" s="27" t="s">
        <v>92</v>
      </c>
      <c r="F28" s="27" t="s">
        <v>47</v>
      </c>
      <c r="G28" s="29">
        <v>15</v>
      </c>
      <c r="H28" s="18" t="s">
        <v>232</v>
      </c>
      <c r="I28" s="18" t="s">
        <v>252</v>
      </c>
      <c r="J28" s="27">
        <v>2885</v>
      </c>
      <c r="K28" s="27" t="s">
        <v>51</v>
      </c>
      <c r="L28" s="30"/>
    </row>
    <row r="29" spans="1:12" s="10" customFormat="1" ht="31.5" customHeight="1">
      <c r="A29" s="26">
        <v>2013</v>
      </c>
      <c r="B29" s="27">
        <v>1</v>
      </c>
      <c r="C29" s="27" t="s">
        <v>44</v>
      </c>
      <c r="D29" s="75" t="s">
        <v>272</v>
      </c>
      <c r="E29" s="27" t="s">
        <v>92</v>
      </c>
      <c r="F29" s="27" t="s">
        <v>47</v>
      </c>
      <c r="G29" s="29">
        <v>10</v>
      </c>
      <c r="H29" s="18" t="s">
        <v>232</v>
      </c>
      <c r="I29" s="18" t="s">
        <v>252</v>
      </c>
      <c r="J29" s="27">
        <v>2885</v>
      </c>
      <c r="K29" s="27" t="s">
        <v>51</v>
      </c>
      <c r="L29" s="30"/>
    </row>
    <row r="30" spans="1:12" s="10" customFormat="1" ht="31.5" customHeight="1">
      <c r="A30" s="17">
        <v>2013</v>
      </c>
      <c r="B30" s="18">
        <v>1</v>
      </c>
      <c r="C30" s="27" t="s">
        <v>44</v>
      </c>
      <c r="D30" s="28" t="s">
        <v>273</v>
      </c>
      <c r="E30" s="18" t="s">
        <v>92</v>
      </c>
      <c r="F30" s="27" t="s">
        <v>47</v>
      </c>
      <c r="G30" s="39">
        <v>10</v>
      </c>
      <c r="H30" s="18" t="s">
        <v>232</v>
      </c>
      <c r="I30" s="18" t="s">
        <v>252</v>
      </c>
      <c r="J30" s="27">
        <v>2885</v>
      </c>
      <c r="K30" s="27" t="s">
        <v>51</v>
      </c>
      <c r="L30" s="40"/>
    </row>
    <row r="31" spans="1:12" s="10" customFormat="1" ht="31.5" customHeight="1">
      <c r="A31" s="26">
        <v>2013</v>
      </c>
      <c r="B31" s="18" t="s">
        <v>160</v>
      </c>
      <c r="C31" s="18" t="s">
        <v>85</v>
      </c>
      <c r="D31" s="19" t="s">
        <v>274</v>
      </c>
      <c r="E31" s="18" t="s">
        <v>209</v>
      </c>
      <c r="F31" s="18" t="s">
        <v>69</v>
      </c>
      <c r="G31" s="29">
        <v>5</v>
      </c>
      <c r="H31" s="18" t="s">
        <v>232</v>
      </c>
      <c r="I31" s="18" t="s">
        <v>252</v>
      </c>
      <c r="J31" s="27">
        <v>2885</v>
      </c>
      <c r="K31" s="27" t="s">
        <v>51</v>
      </c>
      <c r="L31" s="30"/>
    </row>
    <row r="32" spans="1:12" s="10" customFormat="1" ht="31.5" customHeight="1">
      <c r="A32" s="26">
        <v>2013</v>
      </c>
      <c r="B32" s="27">
        <v>3</v>
      </c>
      <c r="C32" s="27" t="s">
        <v>44</v>
      </c>
      <c r="D32" s="38" t="s">
        <v>275</v>
      </c>
      <c r="E32" s="27" t="s">
        <v>92</v>
      </c>
      <c r="F32" s="18" t="s">
        <v>47</v>
      </c>
      <c r="G32" s="29">
        <v>200</v>
      </c>
      <c r="H32" s="18" t="s">
        <v>232</v>
      </c>
      <c r="I32" s="18" t="s">
        <v>276</v>
      </c>
      <c r="J32" s="27" t="s">
        <v>277</v>
      </c>
      <c r="K32" s="27" t="s">
        <v>51</v>
      </c>
      <c r="L32" s="30"/>
    </row>
    <row r="33" spans="1:12" s="10" customFormat="1" ht="31.5" customHeight="1">
      <c r="A33" s="26">
        <v>2013</v>
      </c>
      <c r="B33" s="27">
        <v>3</v>
      </c>
      <c r="C33" s="27" t="s">
        <v>44</v>
      </c>
      <c r="D33" s="28" t="s">
        <v>278</v>
      </c>
      <c r="E33" s="27" t="s">
        <v>92</v>
      </c>
      <c r="F33" s="27" t="s">
        <v>47</v>
      </c>
      <c r="G33" s="29">
        <v>125</v>
      </c>
      <c r="H33" s="18" t="s">
        <v>232</v>
      </c>
      <c r="I33" s="18" t="s">
        <v>276</v>
      </c>
      <c r="J33" s="27" t="s">
        <v>279</v>
      </c>
      <c r="K33" s="27" t="s">
        <v>51</v>
      </c>
      <c r="L33" s="30"/>
    </row>
    <row r="34" spans="1:12" s="10" customFormat="1" ht="31.5" customHeight="1">
      <c r="A34" s="26">
        <v>2013</v>
      </c>
      <c r="B34" s="27">
        <v>3</v>
      </c>
      <c r="C34" s="27" t="s">
        <v>44</v>
      </c>
      <c r="D34" s="19" t="s">
        <v>280</v>
      </c>
      <c r="E34" s="27" t="s">
        <v>92</v>
      </c>
      <c r="F34" s="27" t="s">
        <v>47</v>
      </c>
      <c r="G34" s="29">
        <v>175</v>
      </c>
      <c r="H34" s="18" t="s">
        <v>232</v>
      </c>
      <c r="I34" s="18" t="s">
        <v>276</v>
      </c>
      <c r="J34" s="27" t="s">
        <v>281</v>
      </c>
      <c r="K34" s="27" t="s">
        <v>51</v>
      </c>
      <c r="L34" s="30"/>
    </row>
    <row r="35" spans="1:12" s="10" customFormat="1" ht="31.5" customHeight="1">
      <c r="A35" s="26">
        <v>2013</v>
      </c>
      <c r="B35" s="27">
        <v>1</v>
      </c>
      <c r="C35" s="27" t="s">
        <v>44</v>
      </c>
      <c r="D35" s="38" t="s">
        <v>313</v>
      </c>
      <c r="E35" s="27" t="s">
        <v>205</v>
      </c>
      <c r="F35" s="18" t="s">
        <v>124</v>
      </c>
      <c r="G35" s="29">
        <v>10</v>
      </c>
      <c r="H35" s="18" t="s">
        <v>300</v>
      </c>
      <c r="I35" s="18" t="s">
        <v>314</v>
      </c>
      <c r="J35" s="27" t="s">
        <v>315</v>
      </c>
      <c r="K35" s="27" t="s">
        <v>51</v>
      </c>
      <c r="L35" s="23" t="s">
        <v>300</v>
      </c>
    </row>
    <row r="36" spans="1:12" s="10" customFormat="1" ht="31.5" customHeight="1">
      <c r="A36" s="26">
        <v>2013</v>
      </c>
      <c r="B36" s="27">
        <v>3</v>
      </c>
      <c r="C36" s="27" t="s">
        <v>44</v>
      </c>
      <c r="D36" s="28" t="s">
        <v>316</v>
      </c>
      <c r="E36" s="27" t="s">
        <v>92</v>
      </c>
      <c r="F36" s="27" t="s">
        <v>269</v>
      </c>
      <c r="G36" s="29">
        <v>350</v>
      </c>
      <c r="H36" s="18" t="s">
        <v>300</v>
      </c>
      <c r="I36" s="18" t="s">
        <v>301</v>
      </c>
      <c r="J36" s="27" t="s">
        <v>302</v>
      </c>
      <c r="K36" s="27" t="s">
        <v>188</v>
      </c>
      <c r="L36" s="23" t="s">
        <v>300</v>
      </c>
    </row>
    <row r="37" spans="1:12" s="10" customFormat="1" ht="31.5" customHeight="1">
      <c r="A37" s="26">
        <v>2013</v>
      </c>
      <c r="B37" s="27">
        <v>1</v>
      </c>
      <c r="C37" s="27" t="s">
        <v>44</v>
      </c>
      <c r="D37" s="38" t="s">
        <v>317</v>
      </c>
      <c r="E37" s="27" t="s">
        <v>92</v>
      </c>
      <c r="F37" s="18" t="s">
        <v>124</v>
      </c>
      <c r="G37" s="29">
        <v>21</v>
      </c>
      <c r="H37" s="18" t="s">
        <v>318</v>
      </c>
      <c r="I37" s="18" t="s">
        <v>319</v>
      </c>
      <c r="J37" s="27" t="s">
        <v>320</v>
      </c>
      <c r="K37" s="27" t="s">
        <v>51</v>
      </c>
      <c r="L37" s="23" t="s">
        <v>300</v>
      </c>
    </row>
    <row r="38" spans="1:12" s="10" customFormat="1" ht="31.5" customHeight="1">
      <c r="A38" s="26">
        <v>2013</v>
      </c>
      <c r="B38" s="27">
        <v>1</v>
      </c>
      <c r="C38" s="27" t="s">
        <v>44</v>
      </c>
      <c r="D38" s="28" t="s">
        <v>321</v>
      </c>
      <c r="E38" s="27" t="s">
        <v>205</v>
      </c>
      <c r="F38" s="27" t="s">
        <v>124</v>
      </c>
      <c r="G38" s="29">
        <v>20</v>
      </c>
      <c r="H38" s="18" t="s">
        <v>318</v>
      </c>
      <c r="I38" s="18" t="s">
        <v>319</v>
      </c>
      <c r="J38" s="27" t="s">
        <v>322</v>
      </c>
      <c r="K38" s="27" t="s">
        <v>51</v>
      </c>
      <c r="L38" s="23" t="s">
        <v>300</v>
      </c>
    </row>
    <row r="39" spans="1:12" s="10" customFormat="1" ht="31.5" customHeight="1">
      <c r="A39" s="26">
        <v>2013</v>
      </c>
      <c r="B39" s="27">
        <v>1</v>
      </c>
      <c r="C39" s="27" t="s">
        <v>44</v>
      </c>
      <c r="D39" s="37" t="s">
        <v>323</v>
      </c>
      <c r="E39" s="27" t="s">
        <v>205</v>
      </c>
      <c r="F39" s="27" t="s">
        <v>124</v>
      </c>
      <c r="G39" s="29">
        <v>15</v>
      </c>
      <c r="H39" s="18" t="s">
        <v>318</v>
      </c>
      <c r="I39" s="18" t="s">
        <v>324</v>
      </c>
      <c r="J39" s="27" t="s">
        <v>325</v>
      </c>
      <c r="K39" s="27" t="s">
        <v>51</v>
      </c>
      <c r="L39" s="23" t="s">
        <v>300</v>
      </c>
    </row>
    <row r="40" spans="1:12" s="10" customFormat="1" ht="31.5" customHeight="1">
      <c r="A40" s="26">
        <v>2013</v>
      </c>
      <c r="B40" s="27">
        <v>1</v>
      </c>
      <c r="C40" s="27" t="s">
        <v>44</v>
      </c>
      <c r="D40" s="19" t="s">
        <v>326</v>
      </c>
      <c r="E40" s="27" t="s">
        <v>92</v>
      </c>
      <c r="F40" s="27" t="s">
        <v>124</v>
      </c>
      <c r="G40" s="29">
        <v>15</v>
      </c>
      <c r="H40" s="18" t="s">
        <v>318</v>
      </c>
      <c r="I40" s="18" t="s">
        <v>324</v>
      </c>
      <c r="J40" s="27" t="s">
        <v>325</v>
      </c>
      <c r="K40" s="27" t="s">
        <v>51</v>
      </c>
      <c r="L40" s="23" t="s">
        <v>300</v>
      </c>
    </row>
    <row r="41" spans="1:12" s="10" customFormat="1" ht="31.5" customHeight="1">
      <c r="A41" s="26">
        <v>2013</v>
      </c>
      <c r="B41" s="27">
        <v>1</v>
      </c>
      <c r="C41" s="27" t="s">
        <v>44</v>
      </c>
      <c r="D41" s="19" t="s">
        <v>327</v>
      </c>
      <c r="E41" s="27" t="s">
        <v>205</v>
      </c>
      <c r="F41" s="27" t="s">
        <v>124</v>
      </c>
      <c r="G41" s="29">
        <v>10</v>
      </c>
      <c r="H41" s="18" t="s">
        <v>318</v>
      </c>
      <c r="I41" s="18" t="s">
        <v>328</v>
      </c>
      <c r="J41" s="27" t="s">
        <v>329</v>
      </c>
      <c r="K41" s="27" t="s">
        <v>51</v>
      </c>
      <c r="L41" s="23" t="s">
        <v>300</v>
      </c>
    </row>
    <row r="42" spans="1:12" s="10" customFormat="1" ht="31.5" customHeight="1">
      <c r="A42" s="26">
        <v>2013</v>
      </c>
      <c r="B42" s="27">
        <v>1</v>
      </c>
      <c r="C42" s="27" t="s">
        <v>44</v>
      </c>
      <c r="D42" s="38" t="s">
        <v>330</v>
      </c>
      <c r="E42" s="27" t="s">
        <v>92</v>
      </c>
      <c r="F42" s="18" t="s">
        <v>124</v>
      </c>
      <c r="G42" s="29">
        <v>16</v>
      </c>
      <c r="H42" s="18" t="s">
        <v>300</v>
      </c>
      <c r="I42" s="18" t="s">
        <v>331</v>
      </c>
      <c r="J42" s="27" t="s">
        <v>332</v>
      </c>
      <c r="K42" s="27" t="s">
        <v>51</v>
      </c>
      <c r="L42" s="23" t="s">
        <v>300</v>
      </c>
    </row>
    <row r="43" spans="1:12" s="10" customFormat="1" ht="31.5" customHeight="1">
      <c r="A43" s="26">
        <v>2013</v>
      </c>
      <c r="B43" s="27">
        <v>1</v>
      </c>
      <c r="C43" s="27" t="s">
        <v>44</v>
      </c>
      <c r="D43" s="38" t="s">
        <v>333</v>
      </c>
      <c r="E43" s="18" t="s">
        <v>209</v>
      </c>
      <c r="F43" s="18" t="s">
        <v>124</v>
      </c>
      <c r="G43" s="29">
        <v>20</v>
      </c>
      <c r="H43" s="18" t="s">
        <v>300</v>
      </c>
      <c r="I43" s="18" t="s">
        <v>310</v>
      </c>
      <c r="J43" s="27" t="s">
        <v>311</v>
      </c>
      <c r="K43" s="27" t="s">
        <v>51</v>
      </c>
      <c r="L43" s="23" t="s">
        <v>300</v>
      </c>
    </row>
    <row r="44" spans="1:12" s="10" customFormat="1" ht="31.5" customHeight="1">
      <c r="A44" s="26">
        <v>2013</v>
      </c>
      <c r="B44" s="27">
        <v>2</v>
      </c>
      <c r="C44" s="27" t="s">
        <v>44</v>
      </c>
      <c r="D44" s="38" t="s">
        <v>484</v>
      </c>
      <c r="E44" s="27" t="s">
        <v>205</v>
      </c>
      <c r="F44" s="18" t="s">
        <v>47</v>
      </c>
      <c r="G44" s="29">
        <v>132</v>
      </c>
      <c r="H44" s="18" t="s">
        <v>477</v>
      </c>
      <c r="I44" s="18" t="s">
        <v>478</v>
      </c>
      <c r="J44" s="27" t="s">
        <v>479</v>
      </c>
      <c r="K44" s="27" t="s">
        <v>51</v>
      </c>
      <c r="L44" s="30"/>
    </row>
    <row r="45" spans="1:12" s="10" customFormat="1" ht="31.5" customHeight="1">
      <c r="A45" s="26">
        <v>2013</v>
      </c>
      <c r="B45" s="27">
        <v>2</v>
      </c>
      <c r="C45" s="27" t="s">
        <v>44</v>
      </c>
      <c r="D45" s="28" t="s">
        <v>485</v>
      </c>
      <c r="E45" s="27" t="s">
        <v>205</v>
      </c>
      <c r="F45" s="27" t="s">
        <v>47</v>
      </c>
      <c r="G45" s="29">
        <v>68</v>
      </c>
      <c r="H45" s="18" t="s">
        <v>477</v>
      </c>
      <c r="I45" s="18" t="s">
        <v>478</v>
      </c>
      <c r="J45" s="27" t="s">
        <v>479</v>
      </c>
      <c r="K45" s="27" t="s">
        <v>51</v>
      </c>
      <c r="L45" s="30"/>
    </row>
    <row r="46" spans="1:12" s="10" customFormat="1" ht="31.5" customHeight="1">
      <c r="A46" s="26">
        <v>2013</v>
      </c>
      <c r="B46" s="27">
        <v>2</v>
      </c>
      <c r="C46" s="27" t="s">
        <v>44</v>
      </c>
      <c r="D46" s="37" t="s">
        <v>486</v>
      </c>
      <c r="E46" s="27" t="s">
        <v>205</v>
      </c>
      <c r="F46" s="27" t="s">
        <v>124</v>
      </c>
      <c r="G46" s="29">
        <v>15</v>
      </c>
      <c r="H46" s="18" t="s">
        <v>477</v>
      </c>
      <c r="I46" s="18" t="s">
        <v>478</v>
      </c>
      <c r="J46" s="37" t="s">
        <v>479</v>
      </c>
      <c r="K46" s="27" t="s">
        <v>51</v>
      </c>
      <c r="L46" s="30"/>
    </row>
    <row r="47" spans="1:12" s="10" customFormat="1" ht="31.5" customHeight="1">
      <c r="A47" s="26">
        <v>2013</v>
      </c>
      <c r="B47" s="27">
        <v>3</v>
      </c>
      <c r="C47" s="27" t="s">
        <v>90</v>
      </c>
      <c r="D47" s="38" t="s">
        <v>514</v>
      </c>
      <c r="E47" s="27" t="s">
        <v>205</v>
      </c>
      <c r="F47" s="18" t="s">
        <v>269</v>
      </c>
      <c r="G47" s="29">
        <v>2500</v>
      </c>
      <c r="H47" s="18" t="s">
        <v>488</v>
      </c>
      <c r="I47" s="18" t="s">
        <v>515</v>
      </c>
      <c r="J47" s="27" t="s">
        <v>516</v>
      </c>
      <c r="K47" s="27" t="s">
        <v>51</v>
      </c>
      <c r="L47" s="30"/>
    </row>
    <row r="48" spans="1:12" s="10" customFormat="1" ht="31.5" customHeight="1">
      <c r="A48" s="26">
        <v>2013</v>
      </c>
      <c r="B48" s="27">
        <v>3</v>
      </c>
      <c r="C48" s="27" t="s">
        <v>90</v>
      </c>
      <c r="D48" s="28" t="s">
        <v>517</v>
      </c>
      <c r="E48" s="27" t="s">
        <v>205</v>
      </c>
      <c r="F48" s="27" t="s">
        <v>269</v>
      </c>
      <c r="G48" s="29">
        <v>420</v>
      </c>
      <c r="H48" s="18" t="s">
        <v>488</v>
      </c>
      <c r="I48" s="18" t="s">
        <v>515</v>
      </c>
      <c r="J48" s="27" t="s">
        <v>516</v>
      </c>
      <c r="K48" s="27" t="s">
        <v>51</v>
      </c>
      <c r="L48" s="30"/>
    </row>
    <row r="49" spans="1:12" s="10" customFormat="1" ht="31.5" customHeight="1">
      <c r="A49" s="26">
        <v>2013</v>
      </c>
      <c r="B49" s="27">
        <v>1</v>
      </c>
      <c r="C49" s="27" t="s">
        <v>44</v>
      </c>
      <c r="D49" s="38" t="s">
        <v>518</v>
      </c>
      <c r="E49" s="27" t="s">
        <v>92</v>
      </c>
      <c r="F49" s="18" t="s">
        <v>124</v>
      </c>
      <c r="G49" s="29">
        <v>100</v>
      </c>
      <c r="H49" s="18" t="s">
        <v>488</v>
      </c>
      <c r="I49" s="18" t="s">
        <v>489</v>
      </c>
      <c r="J49" s="27" t="s">
        <v>490</v>
      </c>
      <c r="K49" s="27" t="s">
        <v>51</v>
      </c>
      <c r="L49" s="30"/>
    </row>
    <row r="50" spans="1:12" s="10" customFormat="1" ht="31.5" customHeight="1">
      <c r="A50" s="17">
        <v>2013</v>
      </c>
      <c r="B50" s="18">
        <v>1</v>
      </c>
      <c r="C50" s="18" t="s">
        <v>44</v>
      </c>
      <c r="D50" s="38" t="s">
        <v>538</v>
      </c>
      <c r="E50" s="27" t="s">
        <v>92</v>
      </c>
      <c r="F50" s="18" t="s">
        <v>47</v>
      </c>
      <c r="G50" s="29">
        <v>35</v>
      </c>
      <c r="H50" s="18" t="s">
        <v>529</v>
      </c>
      <c r="I50" s="18" t="s">
        <v>530</v>
      </c>
      <c r="J50" s="27">
        <v>2842</v>
      </c>
      <c r="K50" s="27" t="s">
        <v>51</v>
      </c>
      <c r="L50" s="30"/>
    </row>
    <row r="51" spans="1:12" s="10" customFormat="1" ht="31.5" customHeight="1">
      <c r="A51" s="26">
        <v>2013</v>
      </c>
      <c r="B51" s="27">
        <v>1</v>
      </c>
      <c r="C51" s="27" t="s">
        <v>44</v>
      </c>
      <c r="D51" s="28" t="s">
        <v>539</v>
      </c>
      <c r="E51" s="27" t="s">
        <v>92</v>
      </c>
      <c r="F51" s="27" t="s">
        <v>47</v>
      </c>
      <c r="G51" s="29">
        <v>30</v>
      </c>
      <c r="H51" s="18" t="s">
        <v>529</v>
      </c>
      <c r="I51" s="18" t="s">
        <v>530</v>
      </c>
      <c r="J51" s="27">
        <v>2842</v>
      </c>
      <c r="K51" s="27" t="s">
        <v>51</v>
      </c>
      <c r="L51" s="30"/>
    </row>
    <row r="52" spans="1:12" s="10" customFormat="1" ht="31.5" customHeight="1" thickBot="1">
      <c r="A52" s="31">
        <v>2013</v>
      </c>
      <c r="B52" s="32">
        <v>1</v>
      </c>
      <c r="C52" s="32" t="s">
        <v>44</v>
      </c>
      <c r="D52" s="78" t="s">
        <v>334</v>
      </c>
      <c r="E52" s="32" t="s">
        <v>92</v>
      </c>
      <c r="F52" s="32" t="s">
        <v>124</v>
      </c>
      <c r="G52" s="34">
        <v>24</v>
      </c>
      <c r="H52" s="25" t="s">
        <v>335</v>
      </c>
      <c r="I52" s="25" t="s">
        <v>336</v>
      </c>
      <c r="J52" s="32" t="s">
        <v>337</v>
      </c>
      <c r="K52" s="32" t="s">
        <v>51</v>
      </c>
      <c r="L52" s="57" t="s">
        <v>300</v>
      </c>
    </row>
    <row r="53" spans="1:12" ht="31.5" customHeight="1"/>
    <row r="54" spans="1:12" ht="31.5" customHeight="1"/>
  </sheetData>
  <mergeCells count="1">
    <mergeCell ref="A1:L1"/>
  </mergeCells>
  <phoneticPr fontId="4" type="noConversion"/>
  <dataValidations count="5">
    <dataValidation type="list" allowBlank="1" showInputMessage="1" showErrorMessage="1" sqref="K3:K52">
      <formula1>"비협정,협정"</formula1>
    </dataValidation>
    <dataValidation type="list" allowBlank="1" showInputMessage="1" showErrorMessage="1" sqref="F3:F52">
      <formula1>"대안,턴키,일반,PQ,수의,실적"</formula1>
    </dataValidation>
    <dataValidation type="list" allowBlank="1" showInputMessage="1" showErrorMessage="1" sqref="E3:E52">
      <formula1>"일반용역,기술용역"</formula1>
    </dataValidation>
    <dataValidation type="list" allowBlank="1" showInputMessage="1" showErrorMessage="1" sqref="C3:C52">
      <formula1>"자체조달,중앙조달"</formula1>
    </dataValidation>
    <dataValidation type="textLength" operator="lessThanOrEqual" allowBlank="1" showInputMessage="1" showErrorMessage="1" sqref="H4:H5">
      <formula1>5</formula1>
    </dataValidation>
  </dataValidations>
  <pageMargins left="0.19685039370078741" right="0.19685039370078741" top="0.66" bottom="0.6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5"/>
  </sheetPr>
  <dimension ref="A1:P56"/>
  <sheetViews>
    <sheetView zoomScale="80" workbookViewId="0">
      <selection activeCell="A2" sqref="A2"/>
    </sheetView>
  </sheetViews>
  <sheetFormatPr defaultRowHeight="12.75"/>
  <cols>
    <col min="1" max="2" width="9" style="2" bestFit="1" customWidth="1"/>
    <col min="3" max="3" width="9" style="2" customWidth="1"/>
    <col min="4" max="4" width="24.88671875" style="11" customWidth="1"/>
    <col min="5" max="6" width="9" style="2" customWidth="1"/>
    <col min="7" max="7" width="22.6640625" style="13" customWidth="1"/>
    <col min="8" max="8" width="14.33203125" style="11" customWidth="1"/>
    <col min="9" max="9" width="8.5546875" style="4" customWidth="1"/>
    <col min="10" max="10" width="6.6640625" style="4" customWidth="1"/>
    <col min="11" max="11" width="11.88671875" style="2" customWidth="1"/>
    <col min="12" max="13" width="8.88671875" style="2"/>
    <col min="14" max="14" width="12" style="2" customWidth="1"/>
    <col min="15" max="15" width="9.21875" style="2" customWidth="1"/>
    <col min="16" max="16" width="7.88671875" style="2" customWidth="1"/>
    <col min="17" max="16384" width="8.88671875" style="2"/>
  </cols>
  <sheetData>
    <row r="1" spans="1:16" ht="73.5" customHeight="1" thickBot="1">
      <c r="A1" s="126" t="s">
        <v>542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ht="51" customHeight="1">
      <c r="A2" s="10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6" t="s">
        <v>25</v>
      </c>
      <c r="M2" s="6" t="s">
        <v>26</v>
      </c>
      <c r="N2" s="6" t="s">
        <v>27</v>
      </c>
      <c r="O2" s="6" t="s">
        <v>28</v>
      </c>
      <c r="P2" s="8" t="s">
        <v>29</v>
      </c>
    </row>
    <row r="3" spans="1:16" s="10" customFormat="1" ht="45" customHeight="1">
      <c r="A3" s="17">
        <v>2013</v>
      </c>
      <c r="B3" s="18" t="s">
        <v>93</v>
      </c>
      <c r="C3" s="18" t="s">
        <v>44</v>
      </c>
      <c r="D3" s="19" t="s">
        <v>94</v>
      </c>
      <c r="E3" s="27" t="s">
        <v>95</v>
      </c>
      <c r="F3" s="27">
        <v>43211508</v>
      </c>
      <c r="G3" s="19" t="s">
        <v>96</v>
      </c>
      <c r="H3" s="39" t="s">
        <v>97</v>
      </c>
      <c r="I3" s="39">
        <v>1</v>
      </c>
      <c r="J3" s="39" t="s">
        <v>98</v>
      </c>
      <c r="K3" s="20">
        <v>22</v>
      </c>
      <c r="L3" s="18" t="s">
        <v>99</v>
      </c>
      <c r="M3" s="18" t="s">
        <v>100</v>
      </c>
      <c r="N3" s="18" t="s">
        <v>101</v>
      </c>
      <c r="O3" s="18" t="s">
        <v>51</v>
      </c>
      <c r="P3" s="59"/>
    </row>
    <row r="4" spans="1:16" s="10" customFormat="1" ht="45" customHeight="1">
      <c r="A4" s="17">
        <v>2013</v>
      </c>
      <c r="B4" s="18" t="s">
        <v>102</v>
      </c>
      <c r="C4" s="18" t="s">
        <v>44</v>
      </c>
      <c r="D4" s="19" t="s">
        <v>103</v>
      </c>
      <c r="E4" s="18" t="s">
        <v>95</v>
      </c>
      <c r="F4" s="27"/>
      <c r="G4" s="19" t="s">
        <v>104</v>
      </c>
      <c r="H4" s="39" t="s">
        <v>105</v>
      </c>
      <c r="I4" s="39">
        <v>2000</v>
      </c>
      <c r="J4" s="39" t="s">
        <v>106</v>
      </c>
      <c r="K4" s="20">
        <v>25</v>
      </c>
      <c r="L4" s="18" t="s">
        <v>99</v>
      </c>
      <c r="M4" s="18" t="s">
        <v>107</v>
      </c>
      <c r="N4" s="18" t="s">
        <v>108</v>
      </c>
      <c r="O4" s="18" t="s">
        <v>51</v>
      </c>
      <c r="P4" s="59"/>
    </row>
    <row r="5" spans="1:16" s="10" customFormat="1" ht="45" customHeight="1">
      <c r="A5" s="17">
        <v>2013</v>
      </c>
      <c r="B5" s="18" t="s">
        <v>102</v>
      </c>
      <c r="C5" s="50" t="s">
        <v>44</v>
      </c>
      <c r="D5" s="19" t="s">
        <v>109</v>
      </c>
      <c r="E5" s="50" t="s">
        <v>95</v>
      </c>
      <c r="F5" s="50"/>
      <c r="G5" s="60" t="s">
        <v>104</v>
      </c>
      <c r="H5" s="61" t="s">
        <v>105</v>
      </c>
      <c r="I5" s="16">
        <v>500</v>
      </c>
      <c r="J5" s="61" t="s">
        <v>106</v>
      </c>
      <c r="K5" s="24">
        <v>10</v>
      </c>
      <c r="L5" s="18" t="s">
        <v>99</v>
      </c>
      <c r="M5" s="18" t="s">
        <v>107</v>
      </c>
      <c r="N5" s="18" t="s">
        <v>108</v>
      </c>
      <c r="O5" s="18" t="s">
        <v>51</v>
      </c>
      <c r="P5" s="62"/>
    </row>
    <row r="6" spans="1:16" s="35" customFormat="1" ht="45" customHeight="1">
      <c r="A6" s="17">
        <v>2013</v>
      </c>
      <c r="B6" s="18" t="s">
        <v>110</v>
      </c>
      <c r="C6" s="18" t="s">
        <v>44</v>
      </c>
      <c r="D6" s="19" t="s">
        <v>111</v>
      </c>
      <c r="E6" s="18" t="s">
        <v>95</v>
      </c>
      <c r="F6" s="27"/>
      <c r="G6" s="19" t="s">
        <v>112</v>
      </c>
      <c r="H6" s="39" t="s">
        <v>113</v>
      </c>
      <c r="I6" s="39">
        <v>1500</v>
      </c>
      <c r="J6" s="39" t="s">
        <v>106</v>
      </c>
      <c r="K6" s="20">
        <v>25</v>
      </c>
      <c r="L6" s="18" t="s">
        <v>99</v>
      </c>
      <c r="M6" s="18" t="s">
        <v>114</v>
      </c>
      <c r="N6" s="18" t="s">
        <v>115</v>
      </c>
      <c r="O6" s="18" t="s">
        <v>116</v>
      </c>
      <c r="P6" s="59"/>
    </row>
    <row r="7" spans="1:16" s="10" customFormat="1" ht="45" customHeight="1">
      <c r="A7" s="17">
        <v>2013</v>
      </c>
      <c r="B7" s="18" t="s">
        <v>117</v>
      </c>
      <c r="C7" s="18" t="s">
        <v>44</v>
      </c>
      <c r="D7" s="19" t="s">
        <v>118</v>
      </c>
      <c r="E7" s="27" t="s">
        <v>95</v>
      </c>
      <c r="F7" s="27"/>
      <c r="G7" s="19" t="s">
        <v>104</v>
      </c>
      <c r="H7" s="39" t="s">
        <v>119</v>
      </c>
      <c r="I7" s="39">
        <v>250</v>
      </c>
      <c r="J7" s="39" t="s">
        <v>106</v>
      </c>
      <c r="K7" s="20">
        <v>10</v>
      </c>
      <c r="L7" s="18" t="s">
        <v>99</v>
      </c>
      <c r="M7" s="18" t="s">
        <v>120</v>
      </c>
      <c r="N7" s="18" t="s">
        <v>121</v>
      </c>
      <c r="O7" s="18" t="s">
        <v>116</v>
      </c>
      <c r="P7" s="59"/>
    </row>
    <row r="8" spans="1:16" s="10" customFormat="1" ht="45" customHeight="1">
      <c r="A8" s="26">
        <v>2013</v>
      </c>
      <c r="B8" s="27">
        <v>3</v>
      </c>
      <c r="C8" s="27" t="s">
        <v>90</v>
      </c>
      <c r="D8" s="19" t="s">
        <v>212</v>
      </c>
      <c r="E8" s="27" t="s">
        <v>95</v>
      </c>
      <c r="F8" s="50">
        <v>43211797</v>
      </c>
      <c r="G8" s="19" t="s">
        <v>213</v>
      </c>
      <c r="H8" s="42" t="s">
        <v>214</v>
      </c>
      <c r="I8" s="39">
        <v>10</v>
      </c>
      <c r="J8" s="39" t="s">
        <v>215</v>
      </c>
      <c r="K8" s="44">
        <v>120</v>
      </c>
      <c r="L8" s="18" t="s">
        <v>191</v>
      </c>
      <c r="M8" s="18" t="s">
        <v>192</v>
      </c>
      <c r="N8" s="27" t="s">
        <v>207</v>
      </c>
      <c r="O8" s="27" t="s">
        <v>51</v>
      </c>
      <c r="P8" s="82"/>
    </row>
    <row r="9" spans="1:16" s="10" customFormat="1" ht="45" customHeight="1">
      <c r="A9" s="26">
        <v>2013</v>
      </c>
      <c r="B9" s="27">
        <v>3</v>
      </c>
      <c r="C9" s="27" t="s">
        <v>90</v>
      </c>
      <c r="D9" s="19" t="s">
        <v>216</v>
      </c>
      <c r="E9" s="27" t="s">
        <v>95</v>
      </c>
      <c r="F9" s="27">
        <v>56101507</v>
      </c>
      <c r="G9" s="19" t="s">
        <v>217</v>
      </c>
      <c r="H9" s="42" t="s">
        <v>214</v>
      </c>
      <c r="I9" s="39">
        <v>72</v>
      </c>
      <c r="J9" s="39" t="s">
        <v>215</v>
      </c>
      <c r="K9" s="44">
        <v>360</v>
      </c>
      <c r="L9" s="18" t="s">
        <v>191</v>
      </c>
      <c r="M9" s="18" t="s">
        <v>192</v>
      </c>
      <c r="N9" s="18" t="s">
        <v>207</v>
      </c>
      <c r="O9" s="27" t="s">
        <v>51</v>
      </c>
      <c r="P9" s="82"/>
    </row>
    <row r="10" spans="1:16" s="10" customFormat="1" ht="45" customHeight="1">
      <c r="A10" s="26">
        <v>2013</v>
      </c>
      <c r="B10" s="27">
        <v>3</v>
      </c>
      <c r="C10" s="27" t="s">
        <v>44</v>
      </c>
      <c r="D10" s="19" t="s">
        <v>218</v>
      </c>
      <c r="E10" s="27" t="s">
        <v>95</v>
      </c>
      <c r="F10" s="108">
        <v>56101703</v>
      </c>
      <c r="G10" s="19" t="s">
        <v>219</v>
      </c>
      <c r="H10" s="42" t="s">
        <v>214</v>
      </c>
      <c r="I10" s="39">
        <v>15</v>
      </c>
      <c r="J10" s="39" t="s">
        <v>215</v>
      </c>
      <c r="K10" s="44">
        <v>15</v>
      </c>
      <c r="L10" s="18" t="s">
        <v>191</v>
      </c>
      <c r="M10" s="18" t="s">
        <v>192</v>
      </c>
      <c r="N10" s="27" t="s">
        <v>207</v>
      </c>
      <c r="O10" s="27" t="s">
        <v>51</v>
      </c>
      <c r="P10" s="59"/>
    </row>
    <row r="11" spans="1:16" s="10" customFormat="1" ht="45" customHeight="1">
      <c r="A11" s="26">
        <v>2013</v>
      </c>
      <c r="B11" s="27" t="s">
        <v>220</v>
      </c>
      <c r="C11" s="18" t="s">
        <v>44</v>
      </c>
      <c r="D11" s="19" t="s">
        <v>221</v>
      </c>
      <c r="E11" s="18" t="s">
        <v>95</v>
      </c>
      <c r="F11" s="50">
        <v>55101510</v>
      </c>
      <c r="G11" s="19" t="s">
        <v>222</v>
      </c>
      <c r="H11" s="42" t="s">
        <v>214</v>
      </c>
      <c r="I11" s="39">
        <v>18000</v>
      </c>
      <c r="J11" s="39" t="s">
        <v>223</v>
      </c>
      <c r="K11" s="44">
        <v>200</v>
      </c>
      <c r="L11" s="18" t="s">
        <v>191</v>
      </c>
      <c r="M11" s="18" t="s">
        <v>192</v>
      </c>
      <c r="N11" s="27" t="s">
        <v>207</v>
      </c>
      <c r="O11" s="18" t="s">
        <v>51</v>
      </c>
      <c r="P11" s="59"/>
    </row>
    <row r="12" spans="1:16" s="10" customFormat="1" ht="45" customHeight="1">
      <c r="A12" s="26">
        <v>2013</v>
      </c>
      <c r="B12" s="27" t="s">
        <v>224</v>
      </c>
      <c r="C12" s="50" t="s">
        <v>44</v>
      </c>
      <c r="D12" s="71" t="s">
        <v>225</v>
      </c>
      <c r="E12" s="50" t="s">
        <v>95</v>
      </c>
      <c r="F12" s="50">
        <v>55101510</v>
      </c>
      <c r="G12" s="60" t="s">
        <v>226</v>
      </c>
      <c r="H12" s="72" t="s">
        <v>214</v>
      </c>
      <c r="I12" s="16">
        <v>4200</v>
      </c>
      <c r="J12" s="16" t="s">
        <v>223</v>
      </c>
      <c r="K12" s="44">
        <v>50</v>
      </c>
      <c r="L12" s="18" t="s">
        <v>191</v>
      </c>
      <c r="M12" s="18" t="s">
        <v>195</v>
      </c>
      <c r="N12" s="27" t="s">
        <v>207</v>
      </c>
      <c r="O12" s="18" t="s">
        <v>51</v>
      </c>
      <c r="P12" s="62"/>
    </row>
    <row r="13" spans="1:16" s="10" customFormat="1" ht="45" customHeight="1">
      <c r="A13" s="26">
        <v>2013</v>
      </c>
      <c r="B13" s="27">
        <v>6</v>
      </c>
      <c r="C13" s="18" t="s">
        <v>85</v>
      </c>
      <c r="D13" s="19" t="s">
        <v>227</v>
      </c>
      <c r="E13" s="50" t="s">
        <v>95</v>
      </c>
      <c r="F13" s="50">
        <v>21839198</v>
      </c>
      <c r="G13" s="73" t="s">
        <v>228</v>
      </c>
      <c r="H13" s="21" t="s">
        <v>229</v>
      </c>
      <c r="I13" s="21">
        <v>40</v>
      </c>
      <c r="J13" s="39" t="s">
        <v>215</v>
      </c>
      <c r="K13" s="18">
        <v>130</v>
      </c>
      <c r="L13" s="18" t="s">
        <v>191</v>
      </c>
      <c r="M13" s="18" t="s">
        <v>200</v>
      </c>
      <c r="N13" s="27" t="s">
        <v>230</v>
      </c>
      <c r="O13" s="18" t="s">
        <v>51</v>
      </c>
      <c r="P13" s="59"/>
    </row>
    <row r="14" spans="1:16" s="10" customFormat="1" ht="45" customHeight="1">
      <c r="A14" s="26">
        <v>2013</v>
      </c>
      <c r="B14" s="27">
        <v>5</v>
      </c>
      <c r="C14" s="27" t="s">
        <v>44</v>
      </c>
      <c r="D14" s="19" t="s">
        <v>282</v>
      </c>
      <c r="E14" s="27" t="s">
        <v>283</v>
      </c>
      <c r="F14" s="27"/>
      <c r="G14" s="19" t="s">
        <v>284</v>
      </c>
      <c r="H14" s="42" t="s">
        <v>285</v>
      </c>
      <c r="I14" s="39">
        <v>500000</v>
      </c>
      <c r="J14" s="39" t="s">
        <v>286</v>
      </c>
      <c r="K14" s="20">
        <v>200</v>
      </c>
      <c r="L14" s="18" t="s">
        <v>232</v>
      </c>
      <c r="M14" s="18" t="s">
        <v>287</v>
      </c>
      <c r="N14" s="27" t="s">
        <v>288</v>
      </c>
      <c r="O14" s="18" t="s">
        <v>51</v>
      </c>
      <c r="P14" s="59"/>
    </row>
    <row r="15" spans="1:16" s="10" customFormat="1" ht="45" customHeight="1">
      <c r="A15" s="26">
        <v>2013</v>
      </c>
      <c r="B15" s="27">
        <v>5</v>
      </c>
      <c r="C15" s="27" t="s">
        <v>44</v>
      </c>
      <c r="D15" s="19" t="s">
        <v>282</v>
      </c>
      <c r="E15" s="27" t="s">
        <v>283</v>
      </c>
      <c r="F15" s="27"/>
      <c r="G15" s="19" t="s">
        <v>289</v>
      </c>
      <c r="H15" s="42" t="s">
        <v>285</v>
      </c>
      <c r="I15" s="39">
        <v>24000</v>
      </c>
      <c r="J15" s="39" t="s">
        <v>286</v>
      </c>
      <c r="K15" s="20">
        <v>60</v>
      </c>
      <c r="L15" s="18" t="s">
        <v>232</v>
      </c>
      <c r="M15" s="18" t="s">
        <v>287</v>
      </c>
      <c r="N15" s="27" t="s">
        <v>288</v>
      </c>
      <c r="O15" s="18" t="s">
        <v>51</v>
      </c>
      <c r="P15" s="59"/>
    </row>
    <row r="16" spans="1:16" s="10" customFormat="1" ht="45" customHeight="1">
      <c r="A16" s="26">
        <v>2013</v>
      </c>
      <c r="B16" s="27">
        <v>6</v>
      </c>
      <c r="C16" s="27" t="s">
        <v>44</v>
      </c>
      <c r="D16" s="19" t="s">
        <v>282</v>
      </c>
      <c r="E16" s="18" t="s">
        <v>290</v>
      </c>
      <c r="F16" s="27"/>
      <c r="G16" s="19" t="s">
        <v>291</v>
      </c>
      <c r="H16" s="42" t="s">
        <v>285</v>
      </c>
      <c r="I16" s="39">
        <v>870000</v>
      </c>
      <c r="J16" s="39" t="s">
        <v>286</v>
      </c>
      <c r="K16" s="20">
        <v>200</v>
      </c>
      <c r="L16" s="18" t="s">
        <v>232</v>
      </c>
      <c r="M16" s="18" t="s">
        <v>287</v>
      </c>
      <c r="N16" s="27" t="s">
        <v>288</v>
      </c>
      <c r="O16" s="18" t="s">
        <v>51</v>
      </c>
      <c r="P16" s="82"/>
    </row>
    <row r="17" spans="1:16" s="10" customFormat="1" ht="45" customHeight="1">
      <c r="A17" s="26">
        <v>2013</v>
      </c>
      <c r="B17" s="27">
        <v>6</v>
      </c>
      <c r="C17" s="27" t="s">
        <v>44</v>
      </c>
      <c r="D17" s="19" t="s">
        <v>282</v>
      </c>
      <c r="E17" s="27" t="s">
        <v>283</v>
      </c>
      <c r="F17" s="27"/>
      <c r="G17" s="19" t="s">
        <v>292</v>
      </c>
      <c r="H17" s="42" t="s">
        <v>285</v>
      </c>
      <c r="I17" s="51">
        <v>20000000</v>
      </c>
      <c r="J17" s="39" t="s">
        <v>286</v>
      </c>
      <c r="K17" s="43">
        <v>200</v>
      </c>
      <c r="L17" s="18" t="s">
        <v>232</v>
      </c>
      <c r="M17" s="18" t="s">
        <v>287</v>
      </c>
      <c r="N17" s="27" t="s">
        <v>288</v>
      </c>
      <c r="O17" s="18" t="s">
        <v>51</v>
      </c>
      <c r="P17" s="82"/>
    </row>
    <row r="18" spans="1:16" s="10" customFormat="1" ht="45" customHeight="1">
      <c r="A18" s="26">
        <v>2013</v>
      </c>
      <c r="B18" s="27">
        <v>6</v>
      </c>
      <c r="C18" s="27" t="s">
        <v>44</v>
      </c>
      <c r="D18" s="19" t="s">
        <v>282</v>
      </c>
      <c r="E18" s="27" t="s">
        <v>283</v>
      </c>
      <c r="F18" s="27"/>
      <c r="G18" s="19" t="s">
        <v>293</v>
      </c>
      <c r="H18" s="42" t="s">
        <v>285</v>
      </c>
      <c r="I18" s="39">
        <v>515000</v>
      </c>
      <c r="J18" s="39" t="s">
        <v>286</v>
      </c>
      <c r="K18" s="20">
        <v>170</v>
      </c>
      <c r="L18" s="18" t="s">
        <v>232</v>
      </c>
      <c r="M18" s="18" t="s">
        <v>287</v>
      </c>
      <c r="N18" s="27" t="s">
        <v>288</v>
      </c>
      <c r="O18" s="18" t="s">
        <v>51</v>
      </c>
      <c r="P18" s="59"/>
    </row>
    <row r="19" spans="1:16" s="10" customFormat="1" ht="45" customHeight="1">
      <c r="A19" s="26">
        <v>2013</v>
      </c>
      <c r="B19" s="27">
        <v>7</v>
      </c>
      <c r="C19" s="18" t="s">
        <v>44</v>
      </c>
      <c r="D19" s="22" t="s">
        <v>282</v>
      </c>
      <c r="E19" s="18" t="s">
        <v>283</v>
      </c>
      <c r="F19" s="27"/>
      <c r="G19" s="19" t="s">
        <v>294</v>
      </c>
      <c r="H19" s="42" t="s">
        <v>285</v>
      </c>
      <c r="I19" s="39">
        <v>80000</v>
      </c>
      <c r="J19" s="39" t="s">
        <v>286</v>
      </c>
      <c r="K19" s="43">
        <v>100</v>
      </c>
      <c r="L19" s="18" t="s">
        <v>232</v>
      </c>
      <c r="M19" s="18" t="s">
        <v>287</v>
      </c>
      <c r="N19" s="27" t="s">
        <v>288</v>
      </c>
      <c r="O19" s="18" t="s">
        <v>51</v>
      </c>
      <c r="P19" s="59"/>
    </row>
    <row r="20" spans="1:16" s="10" customFormat="1" ht="45" customHeight="1">
      <c r="A20" s="26">
        <v>2013</v>
      </c>
      <c r="B20" s="27">
        <v>7</v>
      </c>
      <c r="C20" s="18" t="s">
        <v>85</v>
      </c>
      <c r="D20" s="79" t="s">
        <v>282</v>
      </c>
      <c r="E20" s="27" t="s">
        <v>283</v>
      </c>
      <c r="F20" s="27"/>
      <c r="G20" s="19" t="s">
        <v>295</v>
      </c>
      <c r="H20" s="42" t="s">
        <v>285</v>
      </c>
      <c r="I20" s="39">
        <v>100000</v>
      </c>
      <c r="J20" s="39" t="s">
        <v>286</v>
      </c>
      <c r="K20" s="39">
        <v>100</v>
      </c>
      <c r="L20" s="18" t="s">
        <v>232</v>
      </c>
      <c r="M20" s="18" t="s">
        <v>287</v>
      </c>
      <c r="N20" s="27" t="s">
        <v>288</v>
      </c>
      <c r="O20" s="18" t="s">
        <v>51</v>
      </c>
      <c r="P20" s="59"/>
    </row>
    <row r="21" spans="1:16" s="10" customFormat="1" ht="45" customHeight="1">
      <c r="A21" s="26">
        <v>2013</v>
      </c>
      <c r="B21" s="27">
        <v>10</v>
      </c>
      <c r="C21" s="18" t="s">
        <v>44</v>
      </c>
      <c r="D21" s="79" t="s">
        <v>282</v>
      </c>
      <c r="E21" s="27" t="s">
        <v>283</v>
      </c>
      <c r="F21" s="27"/>
      <c r="G21" s="19" t="s">
        <v>284</v>
      </c>
      <c r="H21" s="42" t="s">
        <v>285</v>
      </c>
      <c r="I21" s="39">
        <v>275000</v>
      </c>
      <c r="J21" s="39" t="s">
        <v>286</v>
      </c>
      <c r="K21" s="20">
        <v>110</v>
      </c>
      <c r="L21" s="18" t="s">
        <v>232</v>
      </c>
      <c r="M21" s="18" t="s">
        <v>287</v>
      </c>
      <c r="N21" s="27" t="s">
        <v>288</v>
      </c>
      <c r="O21" s="18" t="s">
        <v>51</v>
      </c>
      <c r="P21" s="59"/>
    </row>
    <row r="22" spans="1:16" s="10" customFormat="1" ht="45" customHeight="1">
      <c r="A22" s="26">
        <v>2013</v>
      </c>
      <c r="B22" s="27">
        <v>10</v>
      </c>
      <c r="C22" s="18" t="s">
        <v>44</v>
      </c>
      <c r="D22" s="79" t="s">
        <v>282</v>
      </c>
      <c r="E22" s="27" t="s">
        <v>283</v>
      </c>
      <c r="F22" s="27"/>
      <c r="G22" s="19" t="s">
        <v>296</v>
      </c>
      <c r="H22" s="42" t="s">
        <v>285</v>
      </c>
      <c r="I22" s="39">
        <v>240000</v>
      </c>
      <c r="J22" s="39" t="s">
        <v>286</v>
      </c>
      <c r="K22" s="43">
        <v>120</v>
      </c>
      <c r="L22" s="18" t="s">
        <v>232</v>
      </c>
      <c r="M22" s="18" t="s">
        <v>287</v>
      </c>
      <c r="N22" s="27" t="s">
        <v>288</v>
      </c>
      <c r="O22" s="18" t="s">
        <v>51</v>
      </c>
      <c r="P22" s="59"/>
    </row>
    <row r="23" spans="1:16" s="10" customFormat="1" ht="45" customHeight="1">
      <c r="A23" s="26">
        <v>2013</v>
      </c>
      <c r="B23" s="27">
        <v>10</v>
      </c>
      <c r="C23" s="18" t="s">
        <v>44</v>
      </c>
      <c r="D23" s="79" t="s">
        <v>282</v>
      </c>
      <c r="E23" s="27" t="s">
        <v>283</v>
      </c>
      <c r="F23" s="27"/>
      <c r="G23" s="19" t="s">
        <v>297</v>
      </c>
      <c r="H23" s="42" t="s">
        <v>285</v>
      </c>
      <c r="I23" s="39">
        <v>143000</v>
      </c>
      <c r="J23" s="39" t="s">
        <v>286</v>
      </c>
      <c r="K23" s="43">
        <v>100</v>
      </c>
      <c r="L23" s="18" t="s">
        <v>232</v>
      </c>
      <c r="M23" s="18" t="s">
        <v>287</v>
      </c>
      <c r="N23" s="27" t="s">
        <v>288</v>
      </c>
      <c r="O23" s="18" t="s">
        <v>51</v>
      </c>
      <c r="P23" s="59"/>
    </row>
    <row r="24" spans="1:16" s="10" customFormat="1" ht="45" customHeight="1">
      <c r="A24" s="26">
        <v>2013</v>
      </c>
      <c r="B24" s="27">
        <v>1</v>
      </c>
      <c r="C24" s="27" t="s">
        <v>44</v>
      </c>
      <c r="D24" s="19" t="s">
        <v>338</v>
      </c>
      <c r="E24" s="27" t="s">
        <v>95</v>
      </c>
      <c r="F24" s="81" t="s">
        <v>339</v>
      </c>
      <c r="G24" s="19" t="s">
        <v>340</v>
      </c>
      <c r="H24" s="73" t="s">
        <v>341</v>
      </c>
      <c r="I24" s="39">
        <v>1</v>
      </c>
      <c r="J24" s="39" t="s">
        <v>342</v>
      </c>
      <c r="K24" s="20">
        <v>25</v>
      </c>
      <c r="L24" s="18" t="s">
        <v>300</v>
      </c>
      <c r="M24" s="18" t="s">
        <v>343</v>
      </c>
      <c r="N24" s="27" t="s">
        <v>344</v>
      </c>
      <c r="O24" s="27" t="s">
        <v>188</v>
      </c>
      <c r="P24" s="82" t="s">
        <v>300</v>
      </c>
    </row>
    <row r="25" spans="1:16" s="10" customFormat="1" ht="45" customHeight="1">
      <c r="A25" s="26">
        <v>2013</v>
      </c>
      <c r="B25" s="27">
        <v>3</v>
      </c>
      <c r="C25" s="27" t="s">
        <v>90</v>
      </c>
      <c r="D25" s="19" t="s">
        <v>345</v>
      </c>
      <c r="E25" s="27" t="s">
        <v>283</v>
      </c>
      <c r="F25" s="27"/>
      <c r="G25" s="19" t="s">
        <v>346</v>
      </c>
      <c r="H25" s="39" t="s">
        <v>347</v>
      </c>
      <c r="I25" s="39">
        <v>2</v>
      </c>
      <c r="J25" s="39" t="s">
        <v>98</v>
      </c>
      <c r="K25" s="29">
        <v>40</v>
      </c>
      <c r="L25" s="18" t="s">
        <v>318</v>
      </c>
      <c r="M25" s="18" t="s">
        <v>328</v>
      </c>
      <c r="N25" s="27" t="s">
        <v>348</v>
      </c>
      <c r="O25" s="27" t="s">
        <v>188</v>
      </c>
      <c r="P25" s="82" t="s">
        <v>300</v>
      </c>
    </row>
    <row r="26" spans="1:16" s="10" customFormat="1" ht="45" customHeight="1">
      <c r="A26" s="26">
        <v>2013</v>
      </c>
      <c r="B26" s="27">
        <v>4</v>
      </c>
      <c r="C26" s="27" t="s">
        <v>90</v>
      </c>
      <c r="D26" s="19" t="s">
        <v>349</v>
      </c>
      <c r="E26" s="27" t="s">
        <v>283</v>
      </c>
      <c r="F26" s="27"/>
      <c r="G26" s="19" t="s">
        <v>350</v>
      </c>
      <c r="H26" s="39" t="s">
        <v>351</v>
      </c>
      <c r="I26" s="39">
        <v>5</v>
      </c>
      <c r="J26" s="39" t="s">
        <v>98</v>
      </c>
      <c r="K26" s="83">
        <v>15</v>
      </c>
      <c r="L26" s="18" t="s">
        <v>318</v>
      </c>
      <c r="M26" s="18" t="s">
        <v>319</v>
      </c>
      <c r="N26" s="27" t="s">
        <v>320</v>
      </c>
      <c r="O26" s="27" t="s">
        <v>188</v>
      </c>
      <c r="P26" s="82" t="s">
        <v>300</v>
      </c>
    </row>
    <row r="27" spans="1:16" s="10" customFormat="1" ht="45" customHeight="1">
      <c r="A27" s="26">
        <v>2013</v>
      </c>
      <c r="B27" s="27">
        <v>1</v>
      </c>
      <c r="C27" s="27" t="s">
        <v>90</v>
      </c>
      <c r="D27" s="19" t="s">
        <v>352</v>
      </c>
      <c r="E27" s="27" t="s">
        <v>283</v>
      </c>
      <c r="F27" s="27"/>
      <c r="G27" s="19" t="s">
        <v>353</v>
      </c>
      <c r="H27" s="39" t="s">
        <v>351</v>
      </c>
      <c r="I27" s="39">
        <v>2</v>
      </c>
      <c r="J27" s="39" t="s">
        <v>98</v>
      </c>
      <c r="K27" s="29">
        <v>50</v>
      </c>
      <c r="L27" s="18" t="s">
        <v>318</v>
      </c>
      <c r="M27" s="18" t="s">
        <v>324</v>
      </c>
      <c r="N27" s="27" t="s">
        <v>325</v>
      </c>
      <c r="O27" s="27" t="s">
        <v>188</v>
      </c>
      <c r="P27" s="82" t="s">
        <v>300</v>
      </c>
    </row>
    <row r="28" spans="1:16" s="10" customFormat="1" ht="45" customHeight="1">
      <c r="A28" s="26">
        <v>2013</v>
      </c>
      <c r="B28" s="27">
        <v>3</v>
      </c>
      <c r="C28" s="18" t="s">
        <v>90</v>
      </c>
      <c r="D28" s="18" t="s">
        <v>354</v>
      </c>
      <c r="E28" s="18" t="s">
        <v>283</v>
      </c>
      <c r="F28" s="27"/>
      <c r="G28" s="19" t="s">
        <v>355</v>
      </c>
      <c r="H28" s="39" t="s">
        <v>356</v>
      </c>
      <c r="I28" s="39">
        <v>30</v>
      </c>
      <c r="J28" s="39" t="s">
        <v>98</v>
      </c>
      <c r="K28" s="83">
        <v>30</v>
      </c>
      <c r="L28" s="18" t="s">
        <v>318</v>
      </c>
      <c r="M28" s="18" t="s">
        <v>324</v>
      </c>
      <c r="N28" s="27" t="s">
        <v>325</v>
      </c>
      <c r="O28" s="27" t="s">
        <v>188</v>
      </c>
      <c r="P28" s="82" t="s">
        <v>300</v>
      </c>
    </row>
    <row r="29" spans="1:16" s="10" customFormat="1" ht="45" customHeight="1">
      <c r="A29" s="84">
        <v>2013</v>
      </c>
      <c r="B29" s="50">
        <v>1</v>
      </c>
      <c r="C29" s="50" t="s">
        <v>90</v>
      </c>
      <c r="D29" s="85" t="s">
        <v>357</v>
      </c>
      <c r="E29" s="50" t="s">
        <v>283</v>
      </c>
      <c r="F29" s="50"/>
      <c r="G29" s="60" t="s">
        <v>358</v>
      </c>
      <c r="H29" s="61" t="s">
        <v>351</v>
      </c>
      <c r="I29" s="16">
        <v>200</v>
      </c>
      <c r="J29" s="61" t="s">
        <v>98</v>
      </c>
      <c r="K29" s="86">
        <v>250</v>
      </c>
      <c r="L29" s="87" t="s">
        <v>318</v>
      </c>
      <c r="M29" s="87" t="s">
        <v>324</v>
      </c>
      <c r="N29" s="50" t="s">
        <v>325</v>
      </c>
      <c r="O29" s="27" t="s">
        <v>188</v>
      </c>
      <c r="P29" s="82" t="s">
        <v>300</v>
      </c>
    </row>
    <row r="30" spans="1:16" s="10" customFormat="1" ht="45" customHeight="1">
      <c r="A30" s="26">
        <v>2013</v>
      </c>
      <c r="B30" s="27">
        <v>4</v>
      </c>
      <c r="C30" s="18" t="s">
        <v>90</v>
      </c>
      <c r="D30" s="19" t="s">
        <v>359</v>
      </c>
      <c r="E30" s="27" t="s">
        <v>283</v>
      </c>
      <c r="F30" s="27"/>
      <c r="G30" s="19" t="s">
        <v>360</v>
      </c>
      <c r="H30" s="39" t="s">
        <v>351</v>
      </c>
      <c r="I30" s="39">
        <v>350</v>
      </c>
      <c r="J30" s="39" t="s">
        <v>361</v>
      </c>
      <c r="K30" s="29">
        <v>87</v>
      </c>
      <c r="L30" s="18" t="s">
        <v>318</v>
      </c>
      <c r="M30" s="18" t="s">
        <v>324</v>
      </c>
      <c r="N30" s="50" t="s">
        <v>329</v>
      </c>
      <c r="O30" s="27" t="s">
        <v>188</v>
      </c>
      <c r="P30" s="82" t="s">
        <v>300</v>
      </c>
    </row>
    <row r="31" spans="1:16" s="10" customFormat="1" ht="45" customHeight="1">
      <c r="A31" s="26">
        <v>2013</v>
      </c>
      <c r="B31" s="27">
        <v>4</v>
      </c>
      <c r="C31" s="18" t="s">
        <v>362</v>
      </c>
      <c r="D31" s="19" t="s">
        <v>363</v>
      </c>
      <c r="E31" s="18" t="s">
        <v>290</v>
      </c>
      <c r="F31" s="27"/>
      <c r="G31" s="19" t="s">
        <v>364</v>
      </c>
      <c r="H31" s="39" t="s">
        <v>351</v>
      </c>
      <c r="I31" s="39">
        <v>500</v>
      </c>
      <c r="J31" s="39" t="s">
        <v>361</v>
      </c>
      <c r="K31" s="83">
        <v>10</v>
      </c>
      <c r="L31" s="18" t="s">
        <v>318</v>
      </c>
      <c r="M31" s="18" t="s">
        <v>324</v>
      </c>
      <c r="N31" s="50" t="s">
        <v>365</v>
      </c>
      <c r="O31" s="27" t="s">
        <v>188</v>
      </c>
      <c r="P31" s="82" t="s">
        <v>300</v>
      </c>
    </row>
    <row r="32" spans="1:16" s="10" customFormat="1" ht="45" customHeight="1">
      <c r="A32" s="26">
        <v>2013</v>
      </c>
      <c r="B32" s="27">
        <v>3</v>
      </c>
      <c r="C32" s="18" t="s">
        <v>362</v>
      </c>
      <c r="D32" s="19" t="s">
        <v>366</v>
      </c>
      <c r="E32" s="18" t="s">
        <v>290</v>
      </c>
      <c r="F32" s="27"/>
      <c r="G32" s="19" t="s">
        <v>367</v>
      </c>
      <c r="H32" s="39" t="s">
        <v>351</v>
      </c>
      <c r="I32" s="39">
        <v>500</v>
      </c>
      <c r="J32" s="39" t="s">
        <v>361</v>
      </c>
      <c r="K32" s="83">
        <v>15</v>
      </c>
      <c r="L32" s="18" t="s">
        <v>318</v>
      </c>
      <c r="M32" s="18" t="s">
        <v>324</v>
      </c>
      <c r="N32" s="50" t="s">
        <v>368</v>
      </c>
      <c r="O32" s="27" t="s">
        <v>188</v>
      </c>
      <c r="P32" s="82" t="s">
        <v>300</v>
      </c>
    </row>
    <row r="33" spans="1:16" s="10" customFormat="1" ht="45" customHeight="1">
      <c r="A33" s="26">
        <v>2013</v>
      </c>
      <c r="B33" s="49">
        <v>5</v>
      </c>
      <c r="C33" s="18" t="s">
        <v>362</v>
      </c>
      <c r="D33" s="19" t="s">
        <v>369</v>
      </c>
      <c r="E33" s="18" t="s">
        <v>290</v>
      </c>
      <c r="F33" s="41"/>
      <c r="G33" s="19" t="s">
        <v>370</v>
      </c>
      <c r="H33" s="39" t="s">
        <v>351</v>
      </c>
      <c r="I33" s="39">
        <v>10</v>
      </c>
      <c r="J33" s="39" t="s">
        <v>361</v>
      </c>
      <c r="K33" s="29">
        <v>11</v>
      </c>
      <c r="L33" s="18" t="s">
        <v>318</v>
      </c>
      <c r="M33" s="18" t="s">
        <v>324</v>
      </c>
      <c r="N33" s="50" t="s">
        <v>371</v>
      </c>
      <c r="O33" s="27" t="s">
        <v>188</v>
      </c>
      <c r="P33" s="82" t="s">
        <v>300</v>
      </c>
    </row>
    <row r="34" spans="1:16" s="10" customFormat="1" ht="45" customHeight="1">
      <c r="A34" s="26">
        <v>2013</v>
      </c>
      <c r="B34" s="27">
        <v>4</v>
      </c>
      <c r="C34" s="18" t="s">
        <v>362</v>
      </c>
      <c r="D34" s="38" t="s">
        <v>372</v>
      </c>
      <c r="E34" s="45" t="s">
        <v>290</v>
      </c>
      <c r="F34" s="27"/>
      <c r="G34" s="19" t="s">
        <v>373</v>
      </c>
      <c r="H34" s="46" t="s">
        <v>351</v>
      </c>
      <c r="I34" s="39">
        <v>5</v>
      </c>
      <c r="J34" s="39" t="s">
        <v>361</v>
      </c>
      <c r="K34" s="29">
        <v>32</v>
      </c>
      <c r="L34" s="18" t="s">
        <v>318</v>
      </c>
      <c r="M34" s="18" t="s">
        <v>324</v>
      </c>
      <c r="N34" s="50" t="s">
        <v>374</v>
      </c>
      <c r="O34" s="27" t="s">
        <v>188</v>
      </c>
      <c r="P34" s="82" t="s">
        <v>300</v>
      </c>
    </row>
    <row r="35" spans="1:16" s="10" customFormat="1" ht="45" customHeight="1">
      <c r="A35" s="26">
        <v>2013</v>
      </c>
      <c r="B35" s="27">
        <v>5</v>
      </c>
      <c r="C35" s="18" t="s">
        <v>362</v>
      </c>
      <c r="D35" s="37" t="s">
        <v>375</v>
      </c>
      <c r="E35" s="18" t="s">
        <v>290</v>
      </c>
      <c r="F35" s="27"/>
      <c r="G35" s="19" t="s">
        <v>376</v>
      </c>
      <c r="H35" s="51" t="s">
        <v>351</v>
      </c>
      <c r="I35" s="39">
        <v>1</v>
      </c>
      <c r="J35" s="39" t="s">
        <v>98</v>
      </c>
      <c r="K35" s="83">
        <v>10</v>
      </c>
      <c r="L35" s="18" t="s">
        <v>318</v>
      </c>
      <c r="M35" s="18" t="s">
        <v>328</v>
      </c>
      <c r="N35" s="27" t="s">
        <v>377</v>
      </c>
      <c r="O35" s="27" t="s">
        <v>188</v>
      </c>
      <c r="P35" s="82" t="s">
        <v>300</v>
      </c>
    </row>
    <row r="36" spans="1:16" s="10" customFormat="1" ht="45" customHeight="1">
      <c r="A36" s="26">
        <v>2013</v>
      </c>
      <c r="B36" s="27">
        <v>2</v>
      </c>
      <c r="C36" s="27" t="s">
        <v>90</v>
      </c>
      <c r="D36" s="19" t="s">
        <v>424</v>
      </c>
      <c r="E36" s="27" t="s">
        <v>283</v>
      </c>
      <c r="F36" s="27"/>
      <c r="G36" s="19" t="s">
        <v>425</v>
      </c>
      <c r="H36" s="42" t="s">
        <v>426</v>
      </c>
      <c r="I36" s="39">
        <v>1</v>
      </c>
      <c r="J36" s="39" t="s">
        <v>98</v>
      </c>
      <c r="K36" s="20">
        <v>40</v>
      </c>
      <c r="L36" s="18" t="s">
        <v>381</v>
      </c>
      <c r="M36" s="18" t="s">
        <v>427</v>
      </c>
      <c r="N36" s="27" t="s">
        <v>428</v>
      </c>
      <c r="O36" s="27" t="s">
        <v>51</v>
      </c>
      <c r="P36" s="82"/>
    </row>
    <row r="37" spans="1:16" s="10" customFormat="1" ht="45" customHeight="1">
      <c r="A37" s="26">
        <v>2013</v>
      </c>
      <c r="B37" s="27" t="s">
        <v>429</v>
      </c>
      <c r="C37" s="27" t="s">
        <v>44</v>
      </c>
      <c r="D37" s="19" t="s">
        <v>430</v>
      </c>
      <c r="E37" s="27" t="s">
        <v>283</v>
      </c>
      <c r="F37" s="27"/>
      <c r="G37" s="19" t="s">
        <v>431</v>
      </c>
      <c r="H37" s="42" t="s">
        <v>432</v>
      </c>
      <c r="I37" s="39">
        <v>1</v>
      </c>
      <c r="J37" s="39" t="s">
        <v>342</v>
      </c>
      <c r="K37" s="43">
        <v>12</v>
      </c>
      <c r="L37" s="18" t="s">
        <v>381</v>
      </c>
      <c r="M37" s="18" t="s">
        <v>382</v>
      </c>
      <c r="N37" s="27" t="s">
        <v>383</v>
      </c>
      <c r="O37" s="27" t="s">
        <v>51</v>
      </c>
      <c r="P37" s="82"/>
    </row>
    <row r="38" spans="1:16" s="10" customFormat="1" ht="45" customHeight="1">
      <c r="A38" s="26">
        <v>2013</v>
      </c>
      <c r="B38" s="27" t="s">
        <v>429</v>
      </c>
      <c r="C38" s="27" t="s">
        <v>44</v>
      </c>
      <c r="D38" s="19" t="s">
        <v>433</v>
      </c>
      <c r="E38" s="27" t="s">
        <v>283</v>
      </c>
      <c r="F38" s="27"/>
      <c r="G38" s="19" t="s">
        <v>434</v>
      </c>
      <c r="H38" s="42" t="s">
        <v>435</v>
      </c>
      <c r="I38" s="39">
        <v>162</v>
      </c>
      <c r="J38" s="39" t="s">
        <v>361</v>
      </c>
      <c r="K38" s="20">
        <v>10</v>
      </c>
      <c r="L38" s="18" t="s">
        <v>381</v>
      </c>
      <c r="M38" s="18" t="s">
        <v>382</v>
      </c>
      <c r="N38" s="27" t="s">
        <v>383</v>
      </c>
      <c r="O38" s="27" t="s">
        <v>51</v>
      </c>
      <c r="P38" s="59"/>
    </row>
    <row r="39" spans="1:16" s="10" customFormat="1" ht="45" customHeight="1">
      <c r="A39" s="26">
        <v>2013</v>
      </c>
      <c r="B39" s="27" t="s">
        <v>429</v>
      </c>
      <c r="C39" s="27" t="s">
        <v>44</v>
      </c>
      <c r="D39" s="18" t="s">
        <v>436</v>
      </c>
      <c r="E39" s="27" t="s">
        <v>283</v>
      </c>
      <c r="F39" s="27"/>
      <c r="G39" s="19" t="s">
        <v>437</v>
      </c>
      <c r="H39" s="39" t="s">
        <v>438</v>
      </c>
      <c r="I39" s="39">
        <v>200</v>
      </c>
      <c r="J39" s="39" t="s">
        <v>361</v>
      </c>
      <c r="K39" s="43">
        <v>11</v>
      </c>
      <c r="L39" s="18" t="s">
        <v>381</v>
      </c>
      <c r="M39" s="18" t="s">
        <v>382</v>
      </c>
      <c r="N39" s="27" t="s">
        <v>383</v>
      </c>
      <c r="O39" s="27" t="s">
        <v>51</v>
      </c>
      <c r="P39" s="59"/>
    </row>
    <row r="40" spans="1:16" s="10" customFormat="1" ht="45" customHeight="1">
      <c r="A40" s="84">
        <v>2013</v>
      </c>
      <c r="B40" s="50">
        <v>2</v>
      </c>
      <c r="C40" s="87" t="s">
        <v>85</v>
      </c>
      <c r="D40" s="85" t="s">
        <v>439</v>
      </c>
      <c r="E40" s="87" t="s">
        <v>290</v>
      </c>
      <c r="F40" s="50"/>
      <c r="G40" s="60" t="s">
        <v>440</v>
      </c>
      <c r="H40" s="16" t="s">
        <v>441</v>
      </c>
      <c r="I40" s="16">
        <v>1</v>
      </c>
      <c r="J40" s="16" t="s">
        <v>361</v>
      </c>
      <c r="K40" s="16">
        <v>130</v>
      </c>
      <c r="L40" s="15" t="s">
        <v>381</v>
      </c>
      <c r="M40" s="15" t="s">
        <v>390</v>
      </c>
      <c r="N40" s="50" t="s">
        <v>391</v>
      </c>
      <c r="O40" s="87" t="s">
        <v>116</v>
      </c>
      <c r="P40" s="62"/>
    </row>
    <row r="41" spans="1:16" s="10" customFormat="1" ht="45" customHeight="1">
      <c r="A41" s="26">
        <v>2013</v>
      </c>
      <c r="B41" s="27">
        <v>2</v>
      </c>
      <c r="C41" s="18" t="s">
        <v>85</v>
      </c>
      <c r="D41" s="19" t="s">
        <v>442</v>
      </c>
      <c r="E41" s="18" t="s">
        <v>290</v>
      </c>
      <c r="F41" s="27"/>
      <c r="G41" s="19" t="s">
        <v>440</v>
      </c>
      <c r="H41" s="42" t="s">
        <v>441</v>
      </c>
      <c r="I41" s="39">
        <v>1</v>
      </c>
      <c r="J41" s="39" t="s">
        <v>361</v>
      </c>
      <c r="K41" s="20">
        <v>100</v>
      </c>
      <c r="L41" s="18" t="s">
        <v>381</v>
      </c>
      <c r="M41" s="18" t="s">
        <v>390</v>
      </c>
      <c r="N41" s="27" t="s">
        <v>391</v>
      </c>
      <c r="O41" s="18" t="s">
        <v>116</v>
      </c>
      <c r="P41" s="59"/>
    </row>
    <row r="42" spans="1:16" s="10" customFormat="1" ht="45" customHeight="1">
      <c r="A42" s="26">
        <v>2013</v>
      </c>
      <c r="B42" s="27">
        <v>1</v>
      </c>
      <c r="C42" s="18" t="s">
        <v>85</v>
      </c>
      <c r="D42" s="19" t="s">
        <v>443</v>
      </c>
      <c r="E42" s="18" t="s">
        <v>290</v>
      </c>
      <c r="F42" s="27"/>
      <c r="G42" s="19" t="s">
        <v>444</v>
      </c>
      <c r="H42" s="42" t="s">
        <v>444</v>
      </c>
      <c r="I42" s="39" t="s">
        <v>445</v>
      </c>
      <c r="J42" s="39"/>
      <c r="K42" s="43">
        <v>90</v>
      </c>
      <c r="L42" s="18" t="s">
        <v>381</v>
      </c>
      <c r="M42" s="18" t="s">
        <v>390</v>
      </c>
      <c r="N42" s="27" t="s">
        <v>391</v>
      </c>
      <c r="O42" s="18" t="s">
        <v>116</v>
      </c>
      <c r="P42" s="59"/>
    </row>
    <row r="43" spans="1:16" s="10" customFormat="1" ht="45" customHeight="1">
      <c r="A43" s="26">
        <v>2013</v>
      </c>
      <c r="B43" s="27">
        <v>2</v>
      </c>
      <c r="C43" s="18" t="s">
        <v>85</v>
      </c>
      <c r="D43" s="19" t="s">
        <v>446</v>
      </c>
      <c r="E43" s="18" t="s">
        <v>290</v>
      </c>
      <c r="F43" s="27"/>
      <c r="G43" s="19" t="s">
        <v>447</v>
      </c>
      <c r="H43" s="42" t="s">
        <v>448</v>
      </c>
      <c r="I43" s="39">
        <v>500</v>
      </c>
      <c r="J43" s="39" t="s">
        <v>361</v>
      </c>
      <c r="K43" s="43">
        <v>15</v>
      </c>
      <c r="L43" s="18" t="s">
        <v>381</v>
      </c>
      <c r="M43" s="18" t="s">
        <v>390</v>
      </c>
      <c r="N43" s="27" t="s">
        <v>391</v>
      </c>
      <c r="O43" s="18" t="s">
        <v>116</v>
      </c>
      <c r="P43" s="59"/>
    </row>
    <row r="44" spans="1:16" s="10" customFormat="1" ht="45" customHeight="1">
      <c r="A44" s="26">
        <v>2013</v>
      </c>
      <c r="B44" s="49">
        <v>2</v>
      </c>
      <c r="C44" s="18" t="s">
        <v>85</v>
      </c>
      <c r="D44" s="19" t="s">
        <v>449</v>
      </c>
      <c r="E44" s="18" t="s">
        <v>290</v>
      </c>
      <c r="F44" s="41"/>
      <c r="G44" s="19" t="s">
        <v>450</v>
      </c>
      <c r="H44" s="42" t="s">
        <v>450</v>
      </c>
      <c r="I44" s="39">
        <v>20</v>
      </c>
      <c r="J44" s="39" t="s">
        <v>361</v>
      </c>
      <c r="K44" s="20">
        <v>20</v>
      </c>
      <c r="L44" s="18" t="s">
        <v>381</v>
      </c>
      <c r="M44" s="18" t="s">
        <v>390</v>
      </c>
      <c r="N44" s="27" t="s">
        <v>391</v>
      </c>
      <c r="O44" s="18" t="s">
        <v>116</v>
      </c>
      <c r="P44" s="59"/>
    </row>
    <row r="45" spans="1:16" s="10" customFormat="1" ht="45" customHeight="1">
      <c r="A45" s="26">
        <v>2013</v>
      </c>
      <c r="B45" s="27">
        <v>3</v>
      </c>
      <c r="C45" s="27" t="s">
        <v>44</v>
      </c>
      <c r="D45" s="38" t="s">
        <v>451</v>
      </c>
      <c r="E45" s="45" t="s">
        <v>283</v>
      </c>
      <c r="F45" s="27"/>
      <c r="G45" s="37" t="s">
        <v>452</v>
      </c>
      <c r="H45" s="46" t="s">
        <v>453</v>
      </c>
      <c r="I45" s="39">
        <v>40</v>
      </c>
      <c r="J45" s="39" t="s">
        <v>361</v>
      </c>
      <c r="K45" s="20">
        <v>10</v>
      </c>
      <c r="L45" s="18" t="s">
        <v>381</v>
      </c>
      <c r="M45" s="18" t="s">
        <v>386</v>
      </c>
      <c r="N45" s="27" t="s">
        <v>394</v>
      </c>
      <c r="O45" s="47" t="s">
        <v>51</v>
      </c>
      <c r="P45" s="59"/>
    </row>
    <row r="46" spans="1:16" s="10" customFormat="1" ht="45" customHeight="1">
      <c r="A46" s="109">
        <v>2013</v>
      </c>
      <c r="B46" s="97">
        <v>5</v>
      </c>
      <c r="C46" s="91" t="s">
        <v>44</v>
      </c>
      <c r="D46" s="98" t="s">
        <v>454</v>
      </c>
      <c r="E46" s="91" t="s">
        <v>283</v>
      </c>
      <c r="F46" s="97"/>
      <c r="G46" s="99" t="s">
        <v>455</v>
      </c>
      <c r="H46" s="100" t="s">
        <v>456</v>
      </c>
      <c r="I46" s="101">
        <v>20000</v>
      </c>
      <c r="J46" s="101" t="s">
        <v>361</v>
      </c>
      <c r="K46" s="102">
        <v>10</v>
      </c>
      <c r="L46" s="91" t="s">
        <v>381</v>
      </c>
      <c r="M46" s="91" t="s">
        <v>393</v>
      </c>
      <c r="N46" s="97" t="s">
        <v>394</v>
      </c>
      <c r="O46" s="91" t="s">
        <v>51</v>
      </c>
      <c r="P46" s="110"/>
    </row>
    <row r="47" spans="1:16" s="10" customFormat="1" ht="45" customHeight="1">
      <c r="A47" s="26">
        <v>2013</v>
      </c>
      <c r="B47" s="27">
        <v>4</v>
      </c>
      <c r="C47" s="18" t="s">
        <v>44</v>
      </c>
      <c r="D47" s="19" t="s">
        <v>457</v>
      </c>
      <c r="E47" s="18" t="s">
        <v>283</v>
      </c>
      <c r="F47" s="27"/>
      <c r="G47" s="19" t="s">
        <v>458</v>
      </c>
      <c r="H47" s="48" t="s">
        <v>459</v>
      </c>
      <c r="I47" s="39">
        <v>2000</v>
      </c>
      <c r="J47" s="39" t="s">
        <v>460</v>
      </c>
      <c r="K47" s="43">
        <v>10</v>
      </c>
      <c r="L47" s="18" t="s">
        <v>381</v>
      </c>
      <c r="M47" s="18" t="s">
        <v>401</v>
      </c>
      <c r="N47" s="27" t="s">
        <v>402</v>
      </c>
      <c r="O47" s="18" t="s">
        <v>51</v>
      </c>
      <c r="P47" s="59"/>
    </row>
    <row r="48" spans="1:16" s="10" customFormat="1" ht="45" customHeight="1">
      <c r="A48" s="26">
        <v>2013</v>
      </c>
      <c r="B48" s="27">
        <v>4</v>
      </c>
      <c r="C48" s="18" t="s">
        <v>44</v>
      </c>
      <c r="D48" s="37" t="s">
        <v>461</v>
      </c>
      <c r="E48" s="18" t="s">
        <v>283</v>
      </c>
      <c r="F48" s="27"/>
      <c r="G48" s="19" t="s">
        <v>462</v>
      </c>
      <c r="H48" s="48" t="s">
        <v>463</v>
      </c>
      <c r="I48" s="39">
        <v>4000</v>
      </c>
      <c r="J48" s="39" t="s">
        <v>361</v>
      </c>
      <c r="K48" s="43">
        <v>25</v>
      </c>
      <c r="L48" s="18" t="s">
        <v>381</v>
      </c>
      <c r="M48" s="18" t="s">
        <v>401</v>
      </c>
      <c r="N48" s="27" t="s">
        <v>402</v>
      </c>
      <c r="O48" s="18" t="s">
        <v>51</v>
      </c>
      <c r="P48" s="59"/>
    </row>
    <row r="49" spans="1:16" s="10" customFormat="1" ht="45" customHeight="1">
      <c r="A49" s="26">
        <v>2013</v>
      </c>
      <c r="B49" s="27">
        <v>1</v>
      </c>
      <c r="C49" s="91" t="s">
        <v>44</v>
      </c>
      <c r="D49" s="19" t="s">
        <v>464</v>
      </c>
      <c r="E49" s="18" t="s">
        <v>283</v>
      </c>
      <c r="F49" s="27"/>
      <c r="G49" s="19" t="s">
        <v>465</v>
      </c>
      <c r="H49" s="48" t="s">
        <v>466</v>
      </c>
      <c r="I49" s="39">
        <v>50</v>
      </c>
      <c r="J49" s="39" t="s">
        <v>361</v>
      </c>
      <c r="K49" s="43">
        <v>25</v>
      </c>
      <c r="L49" s="18" t="s">
        <v>381</v>
      </c>
      <c r="M49" s="18" t="s">
        <v>413</v>
      </c>
      <c r="N49" s="27" t="s">
        <v>414</v>
      </c>
      <c r="O49" s="91" t="s">
        <v>51</v>
      </c>
      <c r="P49" s="59"/>
    </row>
    <row r="50" spans="1:16" s="10" customFormat="1" ht="45" customHeight="1">
      <c r="A50" s="26">
        <v>2013</v>
      </c>
      <c r="B50" s="27">
        <v>1</v>
      </c>
      <c r="C50" s="91" t="s">
        <v>44</v>
      </c>
      <c r="D50" s="37" t="s">
        <v>467</v>
      </c>
      <c r="E50" s="18" t="s">
        <v>283</v>
      </c>
      <c r="F50" s="27"/>
      <c r="G50" s="19" t="s">
        <v>468</v>
      </c>
      <c r="H50" s="48" t="s">
        <v>466</v>
      </c>
      <c r="I50" s="39">
        <v>1</v>
      </c>
      <c r="J50" s="39" t="s">
        <v>98</v>
      </c>
      <c r="K50" s="43">
        <v>50</v>
      </c>
      <c r="L50" s="18" t="s">
        <v>381</v>
      </c>
      <c r="M50" s="18" t="s">
        <v>413</v>
      </c>
      <c r="N50" s="27" t="s">
        <v>414</v>
      </c>
      <c r="O50" s="91" t="s">
        <v>51</v>
      </c>
      <c r="P50" s="59"/>
    </row>
    <row r="51" spans="1:16" s="10" customFormat="1" ht="45" customHeight="1">
      <c r="A51" s="26">
        <v>2013</v>
      </c>
      <c r="B51" s="27">
        <v>3</v>
      </c>
      <c r="C51" s="91" t="s">
        <v>44</v>
      </c>
      <c r="D51" s="19" t="s">
        <v>469</v>
      </c>
      <c r="E51" s="18" t="s">
        <v>283</v>
      </c>
      <c r="F51" s="27"/>
      <c r="G51" s="19" t="s">
        <v>470</v>
      </c>
      <c r="H51" s="48" t="s">
        <v>471</v>
      </c>
      <c r="I51" s="39">
        <v>1</v>
      </c>
      <c r="J51" s="39"/>
      <c r="K51" s="43">
        <v>10</v>
      </c>
      <c r="L51" s="18" t="s">
        <v>381</v>
      </c>
      <c r="M51" s="18" t="s">
        <v>413</v>
      </c>
      <c r="N51" s="27" t="s">
        <v>414</v>
      </c>
      <c r="O51" s="91" t="s">
        <v>51</v>
      </c>
      <c r="P51" s="59"/>
    </row>
    <row r="52" spans="1:16" s="10" customFormat="1" ht="45" customHeight="1">
      <c r="A52" s="26">
        <v>2013</v>
      </c>
      <c r="B52" s="77">
        <v>1</v>
      </c>
      <c r="C52" s="91" t="s">
        <v>44</v>
      </c>
      <c r="D52" s="74" t="s">
        <v>472</v>
      </c>
      <c r="E52" s="18" t="s">
        <v>283</v>
      </c>
      <c r="F52" s="77"/>
      <c r="G52" s="74" t="s">
        <v>473</v>
      </c>
      <c r="H52" s="48" t="s">
        <v>466</v>
      </c>
      <c r="I52" s="58">
        <v>10</v>
      </c>
      <c r="J52" s="58" t="s">
        <v>361</v>
      </c>
      <c r="K52" s="103">
        <v>10</v>
      </c>
      <c r="L52" s="18" t="s">
        <v>381</v>
      </c>
      <c r="M52" s="18" t="s">
        <v>413</v>
      </c>
      <c r="N52" s="27" t="s">
        <v>414</v>
      </c>
      <c r="O52" s="91" t="s">
        <v>51</v>
      </c>
      <c r="P52" s="111"/>
    </row>
    <row r="53" spans="1:16" s="10" customFormat="1" ht="45" customHeight="1">
      <c r="A53" s="26">
        <v>2013</v>
      </c>
      <c r="B53" s="27">
        <v>3</v>
      </c>
      <c r="C53" s="27" t="s">
        <v>90</v>
      </c>
      <c r="D53" s="19" t="s">
        <v>519</v>
      </c>
      <c r="E53" s="27" t="s">
        <v>283</v>
      </c>
      <c r="F53" s="27"/>
      <c r="G53" s="19" t="s">
        <v>520</v>
      </c>
      <c r="H53" s="42" t="s">
        <v>521</v>
      </c>
      <c r="I53" s="39">
        <v>1</v>
      </c>
      <c r="J53" s="39" t="s">
        <v>522</v>
      </c>
      <c r="K53" s="20">
        <v>55</v>
      </c>
      <c r="L53" s="18" t="s">
        <v>488</v>
      </c>
      <c r="M53" s="18" t="s">
        <v>515</v>
      </c>
      <c r="N53" s="27" t="s">
        <v>516</v>
      </c>
      <c r="O53" s="27" t="s">
        <v>51</v>
      </c>
      <c r="P53" s="111"/>
    </row>
    <row r="54" spans="1:16" s="10" customFormat="1" ht="45" customHeight="1">
      <c r="A54" s="26">
        <v>2013</v>
      </c>
      <c r="B54" s="27">
        <v>3</v>
      </c>
      <c r="C54" s="27" t="s">
        <v>90</v>
      </c>
      <c r="D54" s="19" t="s">
        <v>523</v>
      </c>
      <c r="E54" s="27" t="s">
        <v>524</v>
      </c>
      <c r="F54" s="27">
        <v>22278210</v>
      </c>
      <c r="G54" s="19" t="s">
        <v>525</v>
      </c>
      <c r="H54" s="42"/>
      <c r="I54" s="39">
        <v>4</v>
      </c>
      <c r="J54" s="39" t="s">
        <v>526</v>
      </c>
      <c r="K54" s="20">
        <v>20</v>
      </c>
      <c r="L54" s="18" t="s">
        <v>488</v>
      </c>
      <c r="M54" s="18" t="s">
        <v>502</v>
      </c>
      <c r="N54" s="27" t="s">
        <v>503</v>
      </c>
      <c r="O54" s="27" t="s">
        <v>51</v>
      </c>
      <c r="P54" s="111"/>
    </row>
    <row r="55" spans="1:16" s="10" customFormat="1" ht="45" customHeight="1" thickBot="1">
      <c r="A55" s="31">
        <v>2013</v>
      </c>
      <c r="B55" s="32">
        <v>3</v>
      </c>
      <c r="C55" s="32" t="s">
        <v>44</v>
      </c>
      <c r="D55" s="78" t="s">
        <v>527</v>
      </c>
      <c r="E55" s="32" t="s">
        <v>524</v>
      </c>
      <c r="F55" s="32"/>
      <c r="G55" s="78"/>
      <c r="H55" s="105"/>
      <c r="I55" s="56">
        <v>4</v>
      </c>
      <c r="J55" s="56" t="s">
        <v>526</v>
      </c>
      <c r="K55" s="106">
        <v>20</v>
      </c>
      <c r="L55" s="25" t="s">
        <v>488</v>
      </c>
      <c r="M55" s="25" t="s">
        <v>502</v>
      </c>
      <c r="N55" s="32" t="s">
        <v>503</v>
      </c>
      <c r="O55" s="32" t="s">
        <v>51</v>
      </c>
      <c r="P55" s="111"/>
    </row>
    <row r="56" spans="1:16" ht="45.75" customHeight="1" thickBot="1">
      <c r="A56" s="31">
        <v>2013</v>
      </c>
      <c r="B56" s="32">
        <v>1</v>
      </c>
      <c r="C56" s="25" t="s">
        <v>362</v>
      </c>
      <c r="D56" s="33" t="s">
        <v>378</v>
      </c>
      <c r="E56" s="25" t="s">
        <v>290</v>
      </c>
      <c r="F56" s="32"/>
      <c r="G56" s="78" t="s">
        <v>358</v>
      </c>
      <c r="H56" s="55" t="s">
        <v>379</v>
      </c>
      <c r="I56" s="56">
        <v>12</v>
      </c>
      <c r="J56" s="56" t="s">
        <v>98</v>
      </c>
      <c r="K56" s="88">
        <v>15</v>
      </c>
      <c r="L56" s="25" t="s">
        <v>318</v>
      </c>
      <c r="M56" s="25" t="s">
        <v>328</v>
      </c>
      <c r="N56" s="32" t="s">
        <v>365</v>
      </c>
      <c r="O56" s="32" t="s">
        <v>188</v>
      </c>
      <c r="P56" s="89" t="s">
        <v>300</v>
      </c>
    </row>
  </sheetData>
  <mergeCells count="1">
    <mergeCell ref="A1:P1"/>
  </mergeCells>
  <phoneticPr fontId="4" type="noConversion"/>
  <dataValidations count="4">
    <dataValidation type="list" allowBlank="1" showInputMessage="1" showErrorMessage="1" sqref="C3:C56">
      <formula1>"자체조달,중앙조달"</formula1>
    </dataValidation>
    <dataValidation type="list" allowBlank="1" showInputMessage="1" showErrorMessage="1" sqref="O3:O56">
      <formula1>"비협정,협정"</formula1>
    </dataValidation>
    <dataValidation type="list" allowBlank="1" showInputMessage="1" showErrorMessage="1" sqref="E3:E56">
      <formula1>"일반총액,일반종낙,제한총액,제한종낙,일반단가,수의단가"</formula1>
    </dataValidation>
    <dataValidation type="textLength" operator="lessThanOrEqual" allowBlank="1" showInputMessage="1" showErrorMessage="1" sqref="L6">
      <formula1>5</formula1>
    </dataValidation>
  </dataValidations>
  <pageMargins left="0.19685039370078741" right="0.19685039370078741" top="0.64" bottom="0.5600000000000000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공사</vt:lpstr>
      <vt:lpstr>용역</vt:lpstr>
      <vt:lpstr>물품</vt:lpstr>
      <vt:lpstr>공사!Print_Titles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taean-temp</cp:lastModifiedBy>
  <cp:lastPrinted>2011-04-24T07:35:22Z</cp:lastPrinted>
  <dcterms:created xsi:type="dcterms:W3CDTF">2008-05-26T06:05:20Z</dcterms:created>
  <dcterms:modified xsi:type="dcterms:W3CDTF">2013-01-17T09:03:26Z</dcterms:modified>
</cp:coreProperties>
</file>