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건설환경구매과\계약\3. 계약파일\철근\2024 철근\차기 단가계약 검토\2024년 계약체결 안내(나라장터 공지)\"/>
    </mc:Choice>
  </mc:AlternateContent>
  <bookViews>
    <workbookView xWindow="510" yWindow="30" windowWidth="14895" windowHeight="12600" tabRatio="816" activeTab="1"/>
  </bookViews>
  <sheets>
    <sheet name="본사 연락처" sheetId="1" r:id="rId1"/>
    <sheet name="공장 및 하치장 연락처" sheetId="5" r:id="rId2"/>
    <sheet name="단가계약 현황" sheetId="8" r:id="rId3"/>
    <sheet name="업체별 계약 단가" sheetId="26" r:id="rId4"/>
    <sheet name="Sheet1" sheetId="24" state="hidden" r:id="rId5"/>
  </sheets>
  <definedNames>
    <definedName name="_xlnm.Print_Titles" localSheetId="1">'공장 및 하치장 연락처'!$1:$4</definedName>
  </definedNames>
  <calcPr calcId="162913"/>
  <fileRecoveryPr autoRecover="0"/>
</workbook>
</file>

<file path=xl/calcChain.xml><?xml version="1.0" encoding="utf-8"?>
<calcChain xmlns="http://schemas.openxmlformats.org/spreadsheetml/2006/main">
  <c r="M5" i="26" l="1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M4" i="26"/>
  <c r="L4" i="26"/>
  <c r="K4" i="26"/>
  <c r="E10" i="8" l="1"/>
  <c r="F5" i="8" s="1"/>
  <c r="F4" i="8" l="1"/>
  <c r="F9" i="8"/>
  <c r="F8" i="8"/>
  <c r="F7" i="8"/>
  <c r="F6" i="8"/>
</calcChain>
</file>

<file path=xl/comments1.xml><?xml version="1.0" encoding="utf-8"?>
<comments xmlns="http://schemas.openxmlformats.org/spreadsheetml/2006/main">
  <authors>
    <author>user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미체결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잔량에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2024.5.9.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납품분의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기준금액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<sst xmlns="http://schemas.openxmlformats.org/spreadsheetml/2006/main" count="579" uniqueCount="443">
  <si>
    <t>본사 및 사무소</t>
  </si>
  <si>
    <t>주 소</t>
  </si>
  <si>
    <t>전 화 번 호</t>
  </si>
  <si>
    <t>본 사</t>
  </si>
  <si>
    <t>서 울 사 무 소</t>
  </si>
  <si>
    <t>동 국 제 강</t>
  </si>
  <si>
    <t>대 한 제 강</t>
  </si>
  <si>
    <t>공장 및 하치장</t>
  </si>
  <si>
    <t>강릉 하치장</t>
  </si>
  <si>
    <t>대전 하치장</t>
  </si>
  <si>
    <t>청주 하치장</t>
  </si>
  <si>
    <t>광주 하치장</t>
  </si>
  <si>
    <t>목포 하치장</t>
  </si>
  <si>
    <t>대구 하치장</t>
  </si>
  <si>
    <t>울산 하치장</t>
  </si>
  <si>
    <t>진주 하치장</t>
  </si>
  <si>
    <t>제주 하치장</t>
  </si>
  <si>
    <t>포천 하치장</t>
  </si>
  <si>
    <t>파주 하치장</t>
  </si>
  <si>
    <t>전주 하치장</t>
  </si>
  <si>
    <t>여수 하치장</t>
  </si>
  <si>
    <t>전북 전주시 덕진구 여의동1204-12</t>
  </si>
  <si>
    <t>제주 제주시 도평동 142</t>
  </si>
  <si>
    <t>속초 하치장</t>
  </si>
  <si>
    <t>상주 하치장</t>
  </si>
  <si>
    <t>청도 하치장</t>
  </si>
  <si>
    <t>진천 하치장</t>
  </si>
  <si>
    <t>지역</t>
    <phoneticPr fontId="2" type="noConversion"/>
  </si>
  <si>
    <t>계약상대자</t>
    <phoneticPr fontId="2" type="noConversion"/>
  </si>
  <si>
    <t>대한제강</t>
  </si>
  <si>
    <t>강원</t>
    <phoneticPr fontId="2" type="noConversion"/>
  </si>
  <si>
    <t>경기</t>
    <phoneticPr fontId="2" type="noConversion"/>
  </si>
  <si>
    <t>경남</t>
    <phoneticPr fontId="2" type="noConversion"/>
  </si>
  <si>
    <t>경북</t>
    <phoneticPr fontId="2" type="noConversion"/>
  </si>
  <si>
    <t>광주</t>
    <phoneticPr fontId="2" type="noConversion"/>
  </si>
  <si>
    <t>대구</t>
    <phoneticPr fontId="2" type="noConversion"/>
  </si>
  <si>
    <t>대전</t>
    <phoneticPr fontId="2" type="noConversion"/>
  </si>
  <si>
    <t>울산</t>
    <phoneticPr fontId="2" type="noConversion"/>
  </si>
  <si>
    <t>인천</t>
    <phoneticPr fontId="2" type="noConversion"/>
  </si>
  <si>
    <t>인천 동구 송현동 1</t>
    <phoneticPr fontId="2" type="noConversion"/>
  </si>
  <si>
    <t>전남</t>
    <phoneticPr fontId="2" type="noConversion"/>
  </si>
  <si>
    <t>전북</t>
    <phoneticPr fontId="2" type="noConversion"/>
  </si>
  <si>
    <t>제주</t>
    <phoneticPr fontId="2" type="noConversion"/>
  </si>
  <si>
    <t>충남</t>
    <phoneticPr fontId="2" type="noConversion"/>
  </si>
  <si>
    <t>천안 하치장</t>
    <phoneticPr fontId="2" type="noConversion"/>
  </si>
  <si>
    <t>세종</t>
    <phoneticPr fontId="2" type="noConversion"/>
  </si>
  <si>
    <t>세종 하치장</t>
    <phoneticPr fontId="2" type="noConversion"/>
  </si>
  <si>
    <t>충북</t>
    <phoneticPr fontId="2" type="noConversion"/>
  </si>
  <si>
    <t>동국제강</t>
    <phoneticPr fontId="3" type="noConversion"/>
  </si>
  <si>
    <t>강원 속초시 조양 198</t>
    <phoneticPr fontId="2" type="noConversion"/>
  </si>
  <si>
    <t>경북 상주시 무양 1-176</t>
    <phoneticPr fontId="2" type="noConversion"/>
  </si>
  <si>
    <t>경북 청도군 화양 범곡 390-14</t>
    <phoneticPr fontId="2" type="noConversion"/>
  </si>
  <si>
    <t>광주 광산구 안청동 731-4</t>
    <phoneticPr fontId="2" type="noConversion"/>
  </si>
  <si>
    <t>대전 대덕구 읍내동 502</t>
    <phoneticPr fontId="2" type="noConversion"/>
  </si>
  <si>
    <t>울산 중구 성안로 209</t>
    <phoneticPr fontId="2" type="noConversion"/>
  </si>
  <si>
    <t>전남 여수시 둔덕동 438-5</t>
    <phoneticPr fontId="2" type="noConversion"/>
  </si>
  <si>
    <t>충남 천안시 동남구 구성동 477-9</t>
    <phoneticPr fontId="2" type="noConversion"/>
  </si>
  <si>
    <t>충북 청주시 흥덕구 신전동 308-8</t>
    <phoneticPr fontId="2" type="noConversion"/>
  </si>
  <si>
    <t>인 천 공 장</t>
    <phoneticPr fontId="2" type="noConversion"/>
  </si>
  <si>
    <t>대구</t>
    <phoneticPr fontId="3" type="noConversion"/>
  </si>
  <si>
    <t>강원 강릉시 강변로 670번길</t>
    <phoneticPr fontId="2" type="noConversion"/>
  </si>
  <si>
    <t>세종</t>
    <phoneticPr fontId="3" type="noConversion"/>
  </si>
  <si>
    <t>서울</t>
    <phoneticPr fontId="3" type="noConversion"/>
  </si>
  <si>
    <t>서울 하치장</t>
    <phoneticPr fontId="3" type="noConversion"/>
  </si>
  <si>
    <t>경기</t>
    <phoneticPr fontId="3" type="noConversion"/>
  </si>
  <si>
    <t>용인 하치장</t>
    <phoneticPr fontId="3" type="noConversion"/>
  </si>
  <si>
    <t>전북</t>
    <phoneticPr fontId="3" type="noConversion"/>
  </si>
  <si>
    <t>정읍 하치장</t>
    <phoneticPr fontId="3" type="noConversion"/>
  </si>
  <si>
    <t>강원</t>
    <phoneticPr fontId="3" type="noConversion"/>
  </si>
  <si>
    <t>원주 하치장</t>
    <phoneticPr fontId="3" type="noConversion"/>
  </si>
  <si>
    <t>강원 원주시 관설동 637-9</t>
    <phoneticPr fontId="3" type="noConversion"/>
  </si>
  <si>
    <t>광주 하치장</t>
    <phoneticPr fontId="3" type="noConversion"/>
  </si>
  <si>
    <t>동탄 하치장</t>
    <phoneticPr fontId="3" type="noConversion"/>
  </si>
  <si>
    <t>합계</t>
    <phoneticPr fontId="4" type="noConversion"/>
  </si>
  <si>
    <t xml:space="preserve"> </t>
    <phoneticPr fontId="4" type="noConversion"/>
  </si>
  <si>
    <t>계약번호</t>
    <phoneticPr fontId="4" type="noConversion"/>
  </si>
  <si>
    <t>계약상대자</t>
    <phoneticPr fontId="4" type="noConversion"/>
  </si>
  <si>
    <t>계약규격</t>
    <phoneticPr fontId="4" type="noConversion"/>
  </si>
  <si>
    <t>계약수량(톤)</t>
    <phoneticPr fontId="4" type="noConversion"/>
  </si>
  <si>
    <t>전화번호(팩스번호)</t>
    <phoneticPr fontId="4" type="noConversion"/>
  </si>
  <si>
    <t>공급지역</t>
    <phoneticPr fontId="4" type="noConversion"/>
  </si>
  <si>
    <t>지방조달청 전화번호</t>
    <phoneticPr fontId="4" type="noConversion"/>
  </si>
  <si>
    <t>본 사(공장)</t>
  </si>
  <si>
    <t>부산 사하구 하신번영로 69</t>
  </si>
  <si>
    <t>서울지사(사무소)</t>
  </si>
  <si>
    <t>광주</t>
  </si>
  <si>
    <t>광주광역시 광산구 평동로803번안길 87</t>
  </si>
  <si>
    <t>전남 순천시 서면 매천로 445</t>
  </si>
  <si>
    <t>전주하치장</t>
  </si>
  <si>
    <t>제주</t>
  </si>
  <si>
    <t>화성 하치장</t>
    <phoneticPr fontId="3" type="noConversion"/>
  </si>
  <si>
    <t>양천 하치장</t>
    <phoneticPr fontId="3" type="noConversion"/>
  </si>
  <si>
    <t>서울 양천구 신월동 45-6</t>
    <phoneticPr fontId="3" type="noConversion"/>
  </si>
  <si>
    <t>대구 북구 검단로 193</t>
    <phoneticPr fontId="3" type="noConversion"/>
  </si>
  <si>
    <t>세종 연서면 함박로 164</t>
    <phoneticPr fontId="3" type="noConversion"/>
  </si>
  <si>
    <t>경기 파주시 월롱산로 20(야동동)</t>
    <phoneticPr fontId="2" type="noConversion"/>
  </si>
  <si>
    <t>공고수량 대비 계약비율</t>
    <phoneticPr fontId="4" type="noConversion"/>
  </si>
  <si>
    <t>전화 : 02-317-1231
팩스 : 02-317-9021</t>
  </si>
  <si>
    <t>2. 계약상대자별 공장 및 하치장 현황</t>
    <phoneticPr fontId="3" type="noConversion"/>
  </si>
  <si>
    <t>3. 단가계약 내역 및 지방청 연락처</t>
    <phoneticPr fontId="4" type="noConversion"/>
  </si>
  <si>
    <t>충북</t>
    <phoneticPr fontId="3" type="noConversion"/>
  </si>
  <si>
    <t>제천 하치장</t>
    <phoneticPr fontId="3" type="noConversion"/>
  </si>
  <si>
    <t>충북 제천시 의병대로 395</t>
    <phoneticPr fontId="3" type="noConversion"/>
  </si>
  <si>
    <t>전국
(제주제외)</t>
  </si>
  <si>
    <t>화진철강</t>
    <phoneticPr fontId="3" type="noConversion"/>
  </si>
  <si>
    <t>경북</t>
    <phoneticPr fontId="3" type="noConversion"/>
  </si>
  <si>
    <t>경상북도 포항시 북구 송라면 대전길 97-88</t>
  </si>
  <si>
    <t>(070)4264-4646</t>
  </si>
  <si>
    <t>안동 하치장</t>
    <phoneticPr fontId="3" type="noConversion"/>
  </si>
  <si>
    <t>경북 안동시 풍산읍 번곡1길 3</t>
    <phoneticPr fontId="3" type="noConversion"/>
  </si>
  <si>
    <t>충북 충주시 대소원면 금곡만정길 433</t>
    <phoneticPr fontId="3" type="noConversion"/>
  </si>
  <si>
    <t>동국제강(주)</t>
  </si>
  <si>
    <t>대한제강(주)</t>
  </si>
  <si>
    <t>㈜화진철강</t>
  </si>
  <si>
    <t>경북 포항시 북구 송라면 대전길 97-88</t>
    <phoneticPr fontId="3" type="noConversion"/>
  </si>
  <si>
    <t>포항공장</t>
    <phoneticPr fontId="3" type="noConversion"/>
  </si>
  <si>
    <t>문경 하치장</t>
    <phoneticPr fontId="3" type="noConversion"/>
  </si>
  <si>
    <t>경북 문경시 윤직동2길80(윤직동41-1)</t>
    <phoneticPr fontId="3" type="noConversion"/>
  </si>
  <si>
    <t>경기 화성시 향남읍 토성로 369-1</t>
    <phoneticPr fontId="3" type="noConversion"/>
  </si>
  <si>
    <t>경남</t>
    <phoneticPr fontId="3" type="noConversion"/>
  </si>
  <si>
    <t>경기 포천시 내촌면 금강로 2820번길 10</t>
    <phoneticPr fontId="2" type="noConversion"/>
  </si>
  <si>
    <t>서울특별시 종로구 신문로1가 116 에스타워 12층</t>
    <phoneticPr fontId="2" type="noConversion"/>
  </si>
  <si>
    <t>1670-3300</t>
    <phoneticPr fontId="2" type="noConversion"/>
  </si>
  <si>
    <t>전남</t>
    <phoneticPr fontId="3" type="noConversion"/>
  </si>
  <si>
    <t>서울
인천</t>
    <phoneticPr fontId="4" type="noConversion"/>
  </si>
  <si>
    <t>제주하치장</t>
  </si>
  <si>
    <t>제주특별자치도 제주시 조천읍 신와로 81</t>
  </si>
  <si>
    <t>비고</t>
    <phoneticPr fontId="3" type="noConversion"/>
  </si>
  <si>
    <t>한 국 제 강</t>
  </si>
  <si>
    <t>(055)582-6800</t>
  </si>
  <si>
    <t>서울 서초구 서초동 1579-1에덴빌딩2층</t>
    <phoneticPr fontId="2" type="noConversion"/>
  </si>
  <si>
    <t>(02)573-8861</t>
  </si>
  <si>
    <t>현 대 제 철</t>
  </si>
  <si>
    <t>인천 동구 송현동 1-1</t>
    <phoneticPr fontId="2" type="noConversion"/>
  </si>
  <si>
    <t>현대제철</t>
    <phoneticPr fontId="2" type="noConversion"/>
  </si>
  <si>
    <t>강원</t>
    <phoneticPr fontId="2" type="noConversion"/>
  </si>
  <si>
    <t>원주 하치장</t>
  </si>
  <si>
    <t>강원 원주시 판부면 금대리 637-8</t>
    <phoneticPr fontId="2" type="noConversion"/>
  </si>
  <si>
    <t>춘천 하치장</t>
  </si>
  <si>
    <t>강원 춘천시 동면 장학리 665</t>
    <phoneticPr fontId="2" type="noConversion"/>
  </si>
  <si>
    <t>경기</t>
    <phoneticPr fontId="2" type="noConversion"/>
  </si>
  <si>
    <t>고양 하치장</t>
  </si>
  <si>
    <t>경기 고양시 덕양구 행주내동 439-9</t>
    <phoneticPr fontId="2" type="noConversion"/>
  </si>
  <si>
    <t>광주 하치장</t>
    <phoneticPr fontId="2" type="noConversion"/>
  </si>
  <si>
    <t>경기 광주시 장지동 521</t>
    <phoneticPr fontId="2" type="noConversion"/>
  </si>
  <si>
    <t>용인 하치장</t>
  </si>
  <si>
    <t>경기도 용인시 기흥구 보정동 196-2</t>
  </si>
  <si>
    <t>화성 하치장</t>
  </si>
  <si>
    <t>경기도 화성시 마도면 두곡리 98-122</t>
    <phoneticPr fontId="2" type="noConversion"/>
  </si>
  <si>
    <t>경남</t>
    <phoneticPr fontId="2" type="noConversion"/>
  </si>
  <si>
    <t>경남 진주시 문산 상문 410-1</t>
    <phoneticPr fontId="2" type="noConversion"/>
  </si>
  <si>
    <t>경북</t>
    <phoneticPr fontId="2" type="noConversion"/>
  </si>
  <si>
    <t>안동 하치장</t>
  </si>
  <si>
    <t>경북 안동시 앙실3길45(수하동)</t>
    <phoneticPr fontId="2" type="noConversion"/>
  </si>
  <si>
    <t>광주</t>
    <phoneticPr fontId="2" type="noConversion"/>
  </si>
  <si>
    <t>광주 광산구 손재로 382</t>
    <phoneticPr fontId="2" type="noConversion"/>
  </si>
  <si>
    <t>대구</t>
    <phoneticPr fontId="2" type="noConversion"/>
  </si>
  <si>
    <t>대구 북구 산격동 1770</t>
    <phoneticPr fontId="2" type="noConversion"/>
  </si>
  <si>
    <t>대전</t>
    <phoneticPr fontId="2" type="noConversion"/>
  </si>
  <si>
    <t>대전 서구 가장동 21-9</t>
    <phoneticPr fontId="2" type="noConversion"/>
  </si>
  <si>
    <t>울산</t>
    <phoneticPr fontId="2" type="noConversion"/>
  </si>
  <si>
    <t>울산 북구 진장동 44 블록7로트</t>
    <phoneticPr fontId="2" type="noConversion"/>
  </si>
  <si>
    <t>전남</t>
    <phoneticPr fontId="2" type="noConversion"/>
  </si>
  <si>
    <t>광양 하치장</t>
  </si>
  <si>
    <t>전남 광양시 광양읍 덕내리 297-2</t>
    <phoneticPr fontId="2" type="noConversion"/>
  </si>
  <si>
    <t>전남 목포시 산정동 1422-25</t>
    <phoneticPr fontId="2" type="noConversion"/>
  </si>
  <si>
    <t>전북</t>
    <phoneticPr fontId="2" type="noConversion"/>
  </si>
  <si>
    <t>군산 하치장</t>
  </si>
  <si>
    <t>전북 군산시 나포면 서포리139-6</t>
    <phoneticPr fontId="2" type="noConversion"/>
  </si>
  <si>
    <t>남원 하치장</t>
    <phoneticPr fontId="2" type="noConversion"/>
  </si>
  <si>
    <t>전북 남원시 원천로 49</t>
    <phoneticPr fontId="2" type="noConversion"/>
  </si>
  <si>
    <t>익산 하치장</t>
  </si>
  <si>
    <t>전북 익산시 오산면 송학리618</t>
  </si>
  <si>
    <t>제주</t>
    <phoneticPr fontId="2" type="noConversion"/>
  </si>
  <si>
    <t>제주 제주시 화북2동 873</t>
    <phoneticPr fontId="2" type="noConversion"/>
  </si>
  <si>
    <t>충남</t>
    <phoneticPr fontId="2" type="noConversion"/>
  </si>
  <si>
    <t>천안 하치장</t>
    <phoneticPr fontId="2" type="noConversion"/>
  </si>
  <si>
    <t>홍성 하치장</t>
  </si>
  <si>
    <t>충남 홍성군 홍성 대교 9-3</t>
    <phoneticPr fontId="2" type="noConversion"/>
  </si>
  <si>
    <t>충북</t>
    <phoneticPr fontId="2" type="noConversion"/>
  </si>
  <si>
    <t>청주 하치장</t>
    <phoneticPr fontId="2" type="noConversion"/>
  </si>
  <si>
    <t>충북 청주시 흥덕구 휴암동 15-1</t>
    <phoneticPr fontId="2" type="noConversion"/>
  </si>
  <si>
    <t>제천 하치장</t>
  </si>
  <si>
    <t>충북 제천시 모산 산32-47</t>
    <phoneticPr fontId="2" type="noConversion"/>
  </si>
  <si>
    <t>한국제강</t>
    <phoneticPr fontId="2" type="noConversion"/>
  </si>
  <si>
    <t>경남 진주시 상대동 331-414</t>
  </si>
  <si>
    <t>문경 하치장</t>
  </si>
  <si>
    <t>경북 문경시 모전동 966-10</t>
  </si>
  <si>
    <t>대구 북구 산격동 1592</t>
    <phoneticPr fontId="2" type="noConversion"/>
  </si>
  <si>
    <t xml:space="preserve">대전 유성구 죽동 121-3 </t>
    <phoneticPr fontId="2" type="noConversion"/>
  </si>
  <si>
    <t>울산 울주군 웅촌면 대대리 1102-4</t>
    <phoneticPr fontId="2" type="noConversion"/>
  </si>
  <si>
    <t>광주 광산구 비아중앙로 82</t>
    <phoneticPr fontId="2" type="noConversion"/>
  </si>
  <si>
    <t>전남 목포시 연산동 614-92</t>
  </si>
  <si>
    <t>전남 여수시 여서동 179-3</t>
  </si>
  <si>
    <t>해남 하치장</t>
    <phoneticPr fontId="2" type="noConversion"/>
  </si>
  <si>
    <t>전남 해남군 해남읍 백야리 405-1</t>
    <phoneticPr fontId="2" type="noConversion"/>
  </si>
  <si>
    <t>김제 하치장</t>
  </si>
  <si>
    <t>전북 김제시 봉남면 회성리 6-16</t>
  </si>
  <si>
    <t>세종시 부강면 문곡리 437</t>
    <phoneticPr fontId="2" type="noConversion"/>
  </si>
  <si>
    <t>충북 진천군 문백면 문덕리 215-1</t>
  </si>
  <si>
    <t>충남 천안시 목천읍 삼성3길 8-55</t>
    <phoneticPr fontId="2" type="noConversion"/>
  </si>
  <si>
    <t>(032)760-2114</t>
    <phoneticPr fontId="2" type="noConversion"/>
  </si>
  <si>
    <t>서울 서초구 마방로 60</t>
    <phoneticPr fontId="2" type="noConversion"/>
  </si>
  <si>
    <t>(02) 2092-8347</t>
    <phoneticPr fontId="2" type="noConversion"/>
  </si>
  <si>
    <t>(051)220-3591</t>
    <phoneticPr fontId="2" type="noConversion"/>
  </si>
  <si>
    <t>대구광역시 북구 검단동로 29, 2동 1호</t>
    <phoneticPr fontId="3" type="noConversion"/>
  </si>
  <si>
    <t>합천 하치장</t>
    <phoneticPr fontId="3" type="noConversion"/>
  </si>
  <si>
    <t>경남 합천군 대양면 아천리 987</t>
    <phoneticPr fontId="3" type="noConversion"/>
  </si>
  <si>
    <t>구미 하치장</t>
    <phoneticPr fontId="3" type="noConversion"/>
  </si>
  <si>
    <t>경상북도 구미시 선산읍 북산리 280</t>
    <phoneticPr fontId="3" type="noConversion"/>
  </si>
  <si>
    <t>전라북도 전주시 덕진구 혁신로 595</t>
    <phoneticPr fontId="3" type="noConversion"/>
  </si>
  <si>
    <t>옥천 하치장</t>
    <phoneticPr fontId="3" type="noConversion"/>
  </si>
  <si>
    <t xml:space="preserve">충주 하치장 </t>
    <phoneticPr fontId="3" type="noConversion"/>
  </si>
  <si>
    <t>순천 하치장</t>
    <phoneticPr fontId="3" type="noConversion"/>
  </si>
  <si>
    <t>대구 하치장</t>
    <phoneticPr fontId="3" type="noConversion"/>
  </si>
  <si>
    <t>충북 옥천군 군서면 성왕로 798</t>
    <phoneticPr fontId="3" type="noConversion"/>
  </si>
  <si>
    <t>대전</t>
    <phoneticPr fontId="3" type="noConversion"/>
  </si>
  <si>
    <t>대전 하치장</t>
    <phoneticPr fontId="3" type="noConversion"/>
  </si>
  <si>
    <t>대전광역시 대덕구 신탄진로 347(와동)</t>
    <phoneticPr fontId="3" type="noConversion"/>
  </si>
  <si>
    <t>부산</t>
    <phoneticPr fontId="3" type="noConversion"/>
  </si>
  <si>
    <t>부산 하치장</t>
    <phoneticPr fontId="3" type="noConversion"/>
  </si>
  <si>
    <t>부산광역시 동래구 온천천로 356번길 12</t>
    <phoneticPr fontId="3" type="noConversion"/>
  </si>
  <si>
    <t>부산광역시 강서구 유통단지1로 97번길 12 서부산철강단지 319동</t>
    <phoneticPr fontId="3" type="noConversion"/>
  </si>
  <si>
    <t>경기 용인시 처인구 모현읍 포은대로 1077</t>
    <phoneticPr fontId="3" type="noConversion"/>
  </si>
  <si>
    <t>경북 하치장</t>
    <phoneticPr fontId="3" type="noConversion"/>
  </si>
  <si>
    <t>대구광역시 달성군 논공읍 비슬로264길 61, 비동</t>
    <phoneticPr fontId="3" type="noConversion"/>
  </si>
  <si>
    <t>070-4056-8734
070-4056-7776</t>
    <phoneticPr fontId="4" type="noConversion"/>
  </si>
  <si>
    <t>1. 계약상대자별 본사 및 사무소 현황</t>
    <phoneticPr fontId="2" type="noConversion"/>
  </si>
  <si>
    <t>양평 하치장</t>
    <phoneticPr fontId="3" type="noConversion"/>
  </si>
  <si>
    <t>경기도 양평군 양평읍 대흥로 250</t>
    <phoneticPr fontId="3" type="noConversion"/>
  </si>
  <si>
    <t>부산</t>
    <phoneticPr fontId="3" type="noConversion"/>
  </si>
  <si>
    <t>미음 하치장</t>
    <phoneticPr fontId="3" type="noConversion"/>
  </si>
  <si>
    <t>부산 강서구 미음산단4로 201</t>
    <phoneticPr fontId="3" type="noConversion"/>
  </si>
  <si>
    <t>안성 하치장</t>
    <phoneticPr fontId="3" type="noConversion"/>
  </si>
  <si>
    <t>경기도 안성시 원곡면 금노길 27-18</t>
    <phoneticPr fontId="3" type="noConversion"/>
  </si>
  <si>
    <t>강원도 원주시 우산로 288(우산동)</t>
    <phoneticPr fontId="3" type="noConversion"/>
  </si>
  <si>
    <t>변경내역</t>
    <phoneticPr fontId="14" type="noConversion"/>
  </si>
  <si>
    <t>전남</t>
  </si>
  <si>
    <t>해남 하치장</t>
  </si>
  <si>
    <t>전남 해남군 해남읍 해남화산로 189</t>
  </si>
  <si>
    <t>전북 정읍시 서부산업도로 541(하북동)</t>
    <phoneticPr fontId="3" type="noConversion"/>
  </si>
  <si>
    <t>화진철강 정읍하치장 추가</t>
    <phoneticPr fontId="14" type="noConversion"/>
  </si>
  <si>
    <t>남양주 하치장</t>
    <phoneticPr fontId="3" type="noConversion"/>
  </si>
  <si>
    <t>경기 남양주시 별내면 송산로 462</t>
    <phoneticPr fontId="3" type="noConversion"/>
  </si>
  <si>
    <t>양주 하치장</t>
    <phoneticPr fontId="3" type="noConversion"/>
  </si>
  <si>
    <t>경기도 양주시 백석읍 권율로 1203번길 70-23</t>
    <phoneticPr fontId="3" type="noConversion"/>
  </si>
  <si>
    <t>서울시 구로구 경인로 110</t>
    <phoneticPr fontId="3" type="noConversion"/>
  </si>
  <si>
    <t>** 대한제강은 계약조건에 따라 와이케이스틸의 제품도 납품이 가능함</t>
    <phoneticPr fontId="4" type="noConversion"/>
  </si>
  <si>
    <t>*** 업체별 단가계약 물량 및 수급상황 등에 따라 희망하는 계약상대자로 배정이 안될 수도 있는 점 양해 바랍니다.</t>
    <phoneticPr fontId="4" type="noConversion"/>
  </si>
  <si>
    <t>영암 하치장</t>
    <phoneticPr fontId="3" type="noConversion"/>
  </si>
  <si>
    <t>전남 영암군 삼호읍 대불산단1로 121</t>
    <phoneticPr fontId="3" type="noConversion"/>
  </si>
  <si>
    <t>부산 사상구 낙동대로 867(감전동)</t>
    <phoneticPr fontId="3" type="noConversion"/>
  </si>
  <si>
    <t>경기도 화성시 마도면 청원리 590-4</t>
    <phoneticPr fontId="3" type="noConversion"/>
  </si>
  <si>
    <t>서울 중구 을지로5길 19 페럼타워</t>
  </si>
  <si>
    <t>(02)317-1236</t>
  </si>
  <si>
    <t>화진철강</t>
  </si>
  <si>
    <t>본사</t>
  </si>
  <si>
    <t>한 국 특 강</t>
    <phoneticPr fontId="2" type="noConversion"/>
  </si>
  <si>
    <t>본사</t>
    <phoneticPr fontId="2" type="noConversion"/>
  </si>
  <si>
    <t>경상남도 함안군 군북면 유현리 1365</t>
    <phoneticPr fontId="2" type="noConversion"/>
  </si>
  <si>
    <t>경상남도 함안군 칠서면 공단동길 98</t>
    <phoneticPr fontId="2" type="noConversion"/>
  </si>
  <si>
    <t>(055)-589-1000</t>
    <phoneticPr fontId="2" type="noConversion"/>
  </si>
  <si>
    <t>한국특강</t>
    <phoneticPr fontId="3" type="noConversion"/>
  </si>
  <si>
    <t>함안공장</t>
    <phoneticPr fontId="3" type="noConversion"/>
  </si>
  <si>
    <t>경남 함안군 칠서면 공단동길 98</t>
    <phoneticPr fontId="3" type="noConversion"/>
  </si>
  <si>
    <t>부산</t>
    <phoneticPr fontId="2" type="noConversion"/>
  </si>
  <si>
    <t>사상공장</t>
    <phoneticPr fontId="2" type="noConversion"/>
  </si>
  <si>
    <t>부산 사상구 장인로 77번길 52</t>
    <phoneticPr fontId="2" type="noConversion"/>
  </si>
  <si>
    <t>부산
대구</t>
  </si>
  <si>
    <t>070-4056-6233
070-4056-7963</t>
  </si>
  <si>
    <t>광주
대전</t>
  </si>
  <si>
    <t>070-4056-8270
070-4056-8371</t>
  </si>
  <si>
    <t>전북
충북</t>
  </si>
  <si>
    <t>070-4056-8970
070-4056-8572</t>
  </si>
  <si>
    <t>경남
강원</t>
  </si>
  <si>
    <t>070-4056-6752
070-4056-8450</t>
  </si>
  <si>
    <t>070-4056-6966</t>
  </si>
  <si>
    <t>SD400 ~ SD600</t>
  </si>
  <si>
    <t>전국</t>
  </si>
  <si>
    <t>전화 : 051-998-8844
팩스 : 051-955-6025</t>
  </si>
  <si>
    <t>현대제철㈜</t>
  </si>
  <si>
    <t>전화 : 032-760-2114
팩스 : 02-772-2030</t>
  </si>
  <si>
    <t>한국제강㈜</t>
  </si>
  <si>
    <t>SD400 ~ SD500</t>
  </si>
  <si>
    <t>전화 : 055-582-6822
팩스 : 055-582-6820</t>
  </si>
  <si>
    <t>전화 : 070-4367-6510
팩스 : 054-262-4165</t>
  </si>
  <si>
    <t>00-24-B-0540</t>
    <phoneticPr fontId="4" type="noConversion"/>
  </si>
  <si>
    <t>00-24-B-0541</t>
    <phoneticPr fontId="4" type="noConversion"/>
  </si>
  <si>
    <t>00-24-B-0542</t>
  </si>
  <si>
    <t>00-24-B-0543</t>
  </si>
  <si>
    <t>00-24-B-0544</t>
  </si>
  <si>
    <t>00-24-B-0545</t>
  </si>
  <si>
    <t>SD400 ~ SD600</t>
    <phoneticPr fontId="4" type="noConversion"/>
  </si>
  <si>
    <t>(주)한국특강</t>
    <phoneticPr fontId="4" type="noConversion"/>
  </si>
  <si>
    <t>SD400 ~ SD500</t>
    <phoneticPr fontId="4" type="noConversion"/>
  </si>
  <si>
    <t>전화 : 055-589-1100
팩스 : 055-589-1116</t>
    <phoneticPr fontId="4" type="noConversion"/>
  </si>
  <si>
    <r>
      <rPr>
        <b/>
        <sz val="15"/>
        <rFont val="HY그래픽"/>
        <family val="1"/>
        <charset val="129"/>
      </rPr>
      <t>* 제주지역 계약비율 :</t>
    </r>
    <r>
      <rPr>
        <sz val="15"/>
        <rFont val="HY그래픽"/>
        <family val="1"/>
        <charset val="129"/>
      </rPr>
      <t xml:space="preserve"> 한국제강(30.1%), 현대제철(29.8%), 대한제강(23.0%), 동국제강(17.1%)</t>
    </r>
    <phoneticPr fontId="4" type="noConversion"/>
  </si>
  <si>
    <t>* 계약 체결일 : 2024. 5. 9.</t>
  </si>
  <si>
    <t>현대제철</t>
    <phoneticPr fontId="28" type="noConversion"/>
  </si>
  <si>
    <t>동국제강</t>
    <phoneticPr fontId="28" type="noConversion"/>
  </si>
  <si>
    <t>한국제강</t>
    <phoneticPr fontId="28" type="noConversion"/>
  </si>
  <si>
    <t>한국특강</t>
    <phoneticPr fontId="28" type="noConversion"/>
  </si>
  <si>
    <t>화진철강</t>
    <phoneticPr fontId="28" type="noConversion"/>
  </si>
  <si>
    <t>분류</t>
    <phoneticPr fontId="28" type="noConversion"/>
  </si>
  <si>
    <t>규격</t>
    <phoneticPr fontId="28" type="noConversion"/>
  </si>
  <si>
    <t>인도조건</t>
    <phoneticPr fontId="28" type="noConversion"/>
  </si>
  <si>
    <t>1분류</t>
    <phoneticPr fontId="28" type="noConversion"/>
  </si>
  <si>
    <t>이형봉강(SD400),HD10</t>
  </si>
  <si>
    <t>이형봉강(SD400),HD13</t>
  </si>
  <si>
    <t>1분류</t>
  </si>
  <si>
    <t>이형봉강(SD500),HD10</t>
  </si>
  <si>
    <t>이형봉강(SD500),HD13</t>
  </si>
  <si>
    <t>2분류</t>
    <phoneticPr fontId="28" type="noConversion"/>
  </si>
  <si>
    <t>2분류</t>
  </si>
  <si>
    <t>3분류</t>
    <phoneticPr fontId="28" type="noConversion"/>
  </si>
  <si>
    <t>3분류</t>
  </si>
  <si>
    <t>이형봉강(SD600),HD10</t>
  </si>
  <si>
    <t>이형봉강(SD600),HD13</t>
  </si>
  <si>
    <t>4분류</t>
    <phoneticPr fontId="28" type="noConversion"/>
  </si>
  <si>
    <t>4분류</t>
  </si>
  <si>
    <t>5분류</t>
    <phoneticPr fontId="28" type="noConversion"/>
  </si>
  <si>
    <t>5분류</t>
  </si>
  <si>
    <t>이형봉강(SD500),HD16~32</t>
    <phoneticPr fontId="14" type="noConversion"/>
  </si>
  <si>
    <t>이형봉강(SD400),HD16~32</t>
    <phoneticPr fontId="14" type="noConversion"/>
  </si>
  <si>
    <t>이형봉강(SD600),HD16~32</t>
    <phoneticPr fontId="14" type="noConversion"/>
  </si>
  <si>
    <t>생산공장상차도(내륙)</t>
  </si>
  <si>
    <t>생산공장상차도상차도(내륙)</t>
  </si>
  <si>
    <t>하치장상차도(내륙)</t>
  </si>
  <si>
    <t>하치장상차도(제주)</t>
  </si>
  <si>
    <t>한국철강</t>
    <phoneticPr fontId="14" type="noConversion"/>
  </si>
  <si>
    <t>환영철강</t>
    <phoneticPr fontId="14" type="noConversion"/>
  </si>
  <si>
    <t>효성철강</t>
    <phoneticPr fontId="14" type="noConversion"/>
  </si>
  <si>
    <t>2024 단가계약 미체결 업체 정산 기준 단가</t>
    <phoneticPr fontId="14" type="noConversion"/>
  </si>
  <si>
    <t>4. 업체별 계약 단가</t>
    <phoneticPr fontId="28" type="noConversion"/>
  </si>
  <si>
    <t>2024 단가계약 체결업체 계약 단가</t>
    <phoneticPr fontId="14" type="noConversion"/>
  </si>
  <si>
    <t>평택</t>
    <phoneticPr fontId="2" type="noConversion"/>
  </si>
  <si>
    <t>신 평 공 장</t>
    <phoneticPr fontId="2" type="noConversion"/>
  </si>
  <si>
    <t>녹 산 공 장</t>
    <phoneticPr fontId="2" type="noConversion"/>
  </si>
  <si>
    <t>구 평 공 장</t>
    <phoneticPr fontId="2" type="noConversion"/>
  </si>
  <si>
    <t>평 택 공 장</t>
    <phoneticPr fontId="2" type="noConversion"/>
  </si>
  <si>
    <t>부산 사하구 하신번영로 69(신평동 370-16)</t>
    <phoneticPr fontId="2" type="noConversion"/>
  </si>
  <si>
    <t>031-756-3317</t>
  </si>
  <si>
    <t>055-761-5500</t>
  </si>
  <si>
    <t>064-758-7268</t>
  </si>
  <si>
    <t>041-569-4051</t>
  </si>
  <si>
    <t>041-633-0500</t>
  </si>
  <si>
    <t>043-232-6051</t>
  </si>
  <si>
    <t>043-651-5421</t>
  </si>
  <si>
    <t>051-971-0041</t>
  </si>
  <si>
    <t>051-220-3591</t>
  </si>
  <si>
    <t>031-8043-1275</t>
  </si>
  <si>
    <t>070-8800-0409</t>
  </si>
  <si>
    <t>02-6735-6580</t>
  </si>
  <si>
    <t>033-746-6646</t>
  </si>
  <si>
    <t>053-719-2988</t>
  </si>
  <si>
    <t>062-945-4460</t>
  </si>
  <si>
    <t>061-753-9700</t>
  </si>
  <si>
    <t>043-854-2735</t>
  </si>
  <si>
    <t>042-627-8447</t>
  </si>
  <si>
    <t>043-732-8047</t>
  </si>
  <si>
    <t>063-212-1157</t>
  </si>
  <si>
    <t>064-722-7755</t>
  </si>
  <si>
    <t>032-760-5114</t>
  </si>
  <si>
    <t>033-631-6616</t>
  </si>
  <si>
    <t>033--761-8088</t>
  </si>
  <si>
    <t>02-2168-3908</t>
  </si>
  <si>
    <t>031-8059-1805</t>
  </si>
  <si>
    <t>031-946-6634</t>
  </si>
  <si>
    <t>031-541-0984</t>
  </si>
  <si>
    <t>031-322-1107</t>
  </si>
  <si>
    <t>054-531-3000</t>
  </si>
  <si>
    <t>054-372-8009</t>
  </si>
  <si>
    <t>054-843-0911</t>
  </si>
  <si>
    <t>053-384-0611</t>
  </si>
  <si>
    <t>052-201-5700</t>
  </si>
  <si>
    <t>051-313-9406</t>
  </si>
  <si>
    <t>062-958-9714</t>
  </si>
  <si>
    <t>061-684-8282</t>
  </si>
  <si>
    <t>061-464-3201</t>
  </si>
  <si>
    <t>064-747-2543</t>
  </si>
  <si>
    <t>042-627-8001</t>
  </si>
  <si>
    <t>044-862-7742</t>
  </si>
  <si>
    <t>041-551-2531</t>
  </si>
  <si>
    <t>043-652-2270</t>
  </si>
  <si>
    <t>043-223-4204</t>
  </si>
  <si>
    <t>070-4404-7172</t>
  </si>
  <si>
    <t>055-757-8080</t>
  </si>
  <si>
    <t>054-555-3333</t>
  </si>
  <si>
    <t>053-381-9922</t>
  </si>
  <si>
    <t>042-823-8036</t>
  </si>
  <si>
    <t>051-523-5201</t>
  </si>
  <si>
    <t>052-224-2414</t>
  </si>
  <si>
    <t>062-953-8812</t>
  </si>
  <si>
    <t>061-279-5543</t>
  </si>
  <si>
    <t>061-653-5037</t>
  </si>
  <si>
    <t>061-536-7400</t>
  </si>
  <si>
    <t>063-543-7900</t>
  </si>
  <si>
    <t>044-715-5591</t>
  </si>
  <si>
    <t>043-537-1122</t>
  </si>
  <si>
    <t>055-589-1000</t>
  </si>
  <si>
    <t>051-310-9062</t>
  </si>
  <si>
    <t>054-262-4165</t>
  </si>
  <si>
    <t>054-554-1012</t>
  </si>
  <si>
    <t>054-482-4644</t>
  </si>
  <si>
    <t>031-774-8279</t>
  </si>
  <si>
    <t>031-656-8289</t>
  </si>
  <si>
    <t>051-271-8279</t>
  </si>
  <si>
    <t>055-931-7977</t>
  </si>
  <si>
    <t>061-536-7401</t>
  </si>
  <si>
    <t>063-531-8337</t>
  </si>
  <si>
    <t>033-764-7072</t>
  </si>
  <si>
    <t>033-254-3333</t>
  </si>
  <si>
    <t>031-973-0123</t>
  </si>
  <si>
    <t>031-263-4016</t>
  </si>
  <si>
    <t>031-355-5637</t>
  </si>
  <si>
    <t>054-859-7374</t>
  </si>
  <si>
    <t>062-523-6659</t>
  </si>
  <si>
    <t>053-383-3553</t>
  </si>
  <si>
    <t>042-626-6928</t>
  </si>
  <si>
    <t>052-260-6700</t>
  </si>
  <si>
    <t>061-762-7616</t>
  </si>
  <si>
    <t>061-247-4949</t>
  </si>
  <si>
    <t>063-453-8080</t>
  </si>
  <si>
    <t>063-635-8816</t>
  </si>
  <si>
    <t>063-855-0443</t>
  </si>
  <si>
    <t>053-382-0612</t>
  </si>
  <si>
    <t>033-651-0086</t>
  </si>
  <si>
    <t>부산 강서구 녹산산업북로 333(송정동 1638-4)</t>
    <phoneticPr fontId="2" type="noConversion"/>
  </si>
  <si>
    <t>051-220-3592</t>
    <phoneticPr fontId="2" type="noConversion"/>
  </si>
  <si>
    <t>부산 사하구 을숙도대로 760</t>
    <phoneticPr fontId="2" type="noConversion"/>
  </si>
  <si>
    <t>경기 평택시 포승읍 평택항로 268번길 39(원정리 1173-8)</t>
    <phoneticPr fontId="2" type="noConversion"/>
  </si>
  <si>
    <t>와이케이스틸(부산공장)</t>
    <phoneticPr fontId="2" type="noConversion"/>
  </si>
  <si>
    <t>강원</t>
    <phoneticPr fontId="2" type="noConversion"/>
  </si>
  <si>
    <t>춘천 하치장</t>
    <phoneticPr fontId="2" type="noConversion"/>
  </si>
  <si>
    <t>강원 춘춘시 소양로 22-7(근화동)</t>
    <phoneticPr fontId="2" type="noConversion"/>
  </si>
  <si>
    <t>033-251-0070</t>
    <phoneticPr fontId="2" type="noConversion"/>
  </si>
  <si>
    <t>인천</t>
    <phoneticPr fontId="2" type="noConversion"/>
  </si>
  <si>
    <t>포항</t>
    <phoneticPr fontId="2" type="noConversion"/>
  </si>
  <si>
    <t>포 항 공 장</t>
    <phoneticPr fontId="2" type="noConversion"/>
  </si>
  <si>
    <t>인천 서구 약암로 1</t>
    <phoneticPr fontId="2" type="noConversion"/>
  </si>
  <si>
    <t>032-715-7377</t>
    <phoneticPr fontId="2" type="noConversion"/>
  </si>
  <si>
    <t>포항시 남구 대송면 철강로 250번길 13-2</t>
    <phoneticPr fontId="2" type="noConversion"/>
  </si>
  <si>
    <t>054-286-0018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</si>
</sst>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%"/>
    <numFmt numFmtId="177" formatCode="#,##0_ "/>
    <numFmt numFmtId="178" formatCode="#,##0_);[Red]\(#,##0\)"/>
  </numFmts>
  <fonts count="3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sz val="11"/>
      <color theme="1"/>
      <name val="굴림"/>
      <family val="3"/>
      <charset val="129"/>
    </font>
    <font>
      <sz val="18"/>
      <color theme="1"/>
      <name val="맑은 고딕"/>
      <family val="3"/>
      <charset val="129"/>
      <scheme val="minor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한컴돋움"/>
      <family val="1"/>
      <charset val="129"/>
    </font>
    <font>
      <sz val="12"/>
      <color rgb="FF000000"/>
      <name val="한컴돋움"/>
      <family val="1"/>
      <charset val="129"/>
    </font>
    <font>
      <sz val="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12"/>
      <color theme="1"/>
      <name val="굴림"/>
      <family val="3"/>
      <charset val="129"/>
    </font>
    <font>
      <sz val="15"/>
      <name val="HY그래픽"/>
      <family val="1"/>
      <charset val="129"/>
    </font>
    <font>
      <sz val="10"/>
      <name val="돋움"/>
      <family val="3"/>
      <charset val="129"/>
    </font>
    <font>
      <sz val="13"/>
      <color rgb="FF000000"/>
      <name val="HCI Hollyhock"/>
      <family val="2"/>
    </font>
    <font>
      <sz val="12"/>
      <color theme="1"/>
      <name val="한컴돋움"/>
      <family val="1"/>
      <charset val="129"/>
    </font>
    <font>
      <b/>
      <sz val="12"/>
      <color theme="1"/>
      <name val="한컴돋움"/>
      <family val="1"/>
      <charset val="129"/>
    </font>
    <font>
      <b/>
      <sz val="15"/>
      <name val="HY그래픽"/>
      <family val="1"/>
      <charset val="129"/>
    </font>
    <font>
      <b/>
      <sz val="12"/>
      <name val="맑은 고딕"/>
      <family val="3"/>
      <charset val="129"/>
      <scheme val="minor"/>
    </font>
    <font>
      <sz val="12.5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9" fillId="0" borderId="3" xfId="0" applyFont="1" applyBorder="1" applyAlignment="1">
      <alignment horizontal="center" vertical="center" wrapText="1"/>
    </xf>
    <xf numFmtId="176" fontId="20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center" vertical="center" shrinkToFit="1"/>
    </xf>
    <xf numFmtId="3" fontId="27" fillId="0" borderId="8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21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justify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justify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justify" vertical="center" shrinkToFit="1"/>
    </xf>
    <xf numFmtId="0" fontId="0" fillId="0" borderId="10" xfId="0" applyBorder="1">
      <alignment vertical="center"/>
    </xf>
    <xf numFmtId="0" fontId="22" fillId="3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justify" vertical="center" shrinkToFit="1"/>
    </xf>
    <xf numFmtId="0" fontId="0" fillId="0" borderId="18" xfId="0" applyBorder="1">
      <alignment vertical="center"/>
    </xf>
    <xf numFmtId="0" fontId="22" fillId="3" borderId="17" xfId="0" applyFont="1" applyFill="1" applyBorder="1" applyAlignment="1">
      <alignment vertical="center"/>
    </xf>
    <xf numFmtId="0" fontId="21" fillId="3" borderId="13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2" fillId="2" borderId="27" xfId="0" applyFont="1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12" fillId="2" borderId="26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justify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justify" vertical="center" shrinkToFit="1"/>
    </xf>
    <xf numFmtId="0" fontId="22" fillId="2" borderId="27" xfId="0" applyFont="1" applyFill="1" applyBorder="1" applyAlignment="1">
      <alignment vertical="center"/>
    </xf>
    <xf numFmtId="0" fontId="22" fillId="2" borderId="2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178" fontId="1" fillId="0" borderId="0" xfId="4" applyNumberFormat="1">
      <alignment vertical="center"/>
    </xf>
    <xf numFmtId="0" fontId="30" fillId="0" borderId="27" xfId="4" applyFont="1" applyBorder="1" applyAlignment="1">
      <alignment horizontal="center" vertical="center"/>
    </xf>
    <xf numFmtId="0" fontId="30" fillId="0" borderId="4" xfId="4" applyFont="1" applyBorder="1" applyAlignment="1">
      <alignment horizontal="center" vertical="center"/>
    </xf>
    <xf numFmtId="178" fontId="30" fillId="0" borderId="4" xfId="4" applyNumberFormat="1" applyFont="1" applyBorder="1">
      <alignment vertical="center"/>
    </xf>
    <xf numFmtId="178" fontId="30" fillId="0" borderId="19" xfId="4" applyNumberFormat="1" applyFont="1" applyBorder="1">
      <alignment vertical="center"/>
    </xf>
    <xf numFmtId="0" fontId="30" fillId="0" borderId="2" xfId="4" applyFont="1" applyBorder="1" applyAlignment="1">
      <alignment horizontal="center" vertical="center"/>
    </xf>
    <xf numFmtId="0" fontId="30" fillId="0" borderId="3" xfId="4" applyFont="1" applyBorder="1" applyAlignment="1">
      <alignment horizontal="center" vertical="center"/>
    </xf>
    <xf numFmtId="178" fontId="30" fillId="0" borderId="3" xfId="4" applyNumberFormat="1" applyFont="1" applyBorder="1">
      <alignment vertical="center"/>
    </xf>
    <xf numFmtId="178" fontId="30" fillId="0" borderId="10" xfId="4" applyNumberFormat="1" applyFont="1" applyBorder="1">
      <alignment vertical="center"/>
    </xf>
    <xf numFmtId="0" fontId="30" fillId="0" borderId="17" xfId="4" applyFont="1" applyBorder="1" applyAlignment="1">
      <alignment horizontal="center" vertical="center"/>
    </xf>
    <xf numFmtId="0" fontId="30" fillId="0" borderId="13" xfId="4" applyFont="1" applyBorder="1" applyAlignment="1">
      <alignment horizontal="center" vertical="center"/>
    </xf>
    <xf numFmtId="178" fontId="30" fillId="0" borderId="13" xfId="4" applyNumberFormat="1" applyFont="1" applyBorder="1">
      <alignment vertical="center"/>
    </xf>
    <xf numFmtId="178" fontId="30" fillId="0" borderId="18" xfId="4" applyNumberFormat="1" applyFont="1" applyBorder="1">
      <alignment vertical="center"/>
    </xf>
    <xf numFmtId="0" fontId="30" fillId="0" borderId="26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178" fontId="30" fillId="0" borderId="11" xfId="4" applyNumberFormat="1" applyFont="1" applyBorder="1">
      <alignment vertical="center"/>
    </xf>
    <xf numFmtId="178" fontId="30" fillId="0" borderId="20" xfId="4" applyNumberFormat="1" applyFont="1" applyBorder="1">
      <alignment vertical="center"/>
    </xf>
    <xf numFmtId="0" fontId="1" fillId="0" borderId="0" xfId="4" applyAlignment="1">
      <alignment horizontal="left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shrinkToFit="1"/>
    </xf>
    <xf numFmtId="0" fontId="12" fillId="4" borderId="30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177" fontId="5" fillId="4" borderId="12" xfId="0" applyNumberFormat="1" applyFont="1" applyFill="1" applyBorder="1" applyAlignment="1">
      <alignment horizontal="center" vertical="center" shrinkToFit="1"/>
    </xf>
    <xf numFmtId="41" fontId="7" fillId="4" borderId="12" xfId="0" applyNumberFormat="1" applyFont="1" applyFill="1" applyBorder="1" applyAlignment="1">
      <alignment vertical="center" shrinkToFit="1"/>
    </xf>
    <xf numFmtId="176" fontId="7" fillId="4" borderId="12" xfId="0" applyNumberFormat="1" applyFont="1" applyFill="1" applyBorder="1" applyAlignment="1">
      <alignment horizontal="center" vertical="center" shrinkToFit="1"/>
    </xf>
    <xf numFmtId="0" fontId="6" fillId="4" borderId="12" xfId="0" applyFont="1" applyFill="1" applyBorder="1">
      <alignment vertical="center"/>
    </xf>
    <xf numFmtId="0" fontId="0" fillId="4" borderId="24" xfId="0" applyFill="1" applyBorder="1">
      <alignment vertical="center"/>
    </xf>
    <xf numFmtId="0" fontId="15" fillId="4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178" fontId="30" fillId="0" borderId="25" xfId="4" applyNumberFormat="1" applyFont="1" applyBorder="1">
      <alignment vertical="center"/>
    </xf>
    <xf numFmtId="178" fontId="30" fillId="0" borderId="22" xfId="4" applyNumberFormat="1" applyFont="1" applyBorder="1">
      <alignment vertical="center"/>
    </xf>
    <xf numFmtId="178" fontId="30" fillId="0" borderId="23" xfId="4" applyNumberFormat="1" applyFont="1" applyBorder="1">
      <alignment vertical="center"/>
    </xf>
    <xf numFmtId="178" fontId="30" fillId="0" borderId="21" xfId="4" applyNumberFormat="1" applyFont="1" applyBorder="1">
      <alignment vertical="center"/>
    </xf>
    <xf numFmtId="178" fontId="30" fillId="0" borderId="2" xfId="4" applyNumberFormat="1" applyFont="1" applyBorder="1">
      <alignment vertical="center"/>
    </xf>
    <xf numFmtId="178" fontId="30" fillId="0" borderId="17" xfId="4" applyNumberFormat="1" applyFont="1" applyBorder="1">
      <alignment vertical="center"/>
    </xf>
    <xf numFmtId="178" fontId="30" fillId="0" borderId="27" xfId="4" applyNumberFormat="1" applyFont="1" applyBorder="1">
      <alignment vertical="center"/>
    </xf>
    <xf numFmtId="178" fontId="30" fillId="0" borderId="26" xfId="4" applyNumberFormat="1" applyFont="1" applyBorder="1">
      <alignment vertical="center"/>
    </xf>
    <xf numFmtId="0" fontId="29" fillId="4" borderId="28" xfId="4" applyFont="1" applyFill="1" applyBorder="1" applyAlignment="1">
      <alignment horizontal="center" vertical="center"/>
    </xf>
    <xf numFmtId="0" fontId="29" fillId="4" borderId="29" xfId="4" applyFont="1" applyFill="1" applyBorder="1" applyAlignment="1">
      <alignment horizontal="center" vertical="center"/>
    </xf>
    <xf numFmtId="0" fontId="29" fillId="4" borderId="34" xfId="4" applyFont="1" applyFill="1" applyBorder="1" applyAlignment="1">
      <alignment horizontal="center" vertical="center"/>
    </xf>
    <xf numFmtId="0" fontId="29" fillId="4" borderId="30" xfId="4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justify" vertical="center" shrinkToFit="1"/>
    </xf>
    <xf numFmtId="0" fontId="22" fillId="4" borderId="11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left" vertical="center" shrinkToFit="1"/>
    </xf>
    <xf numFmtId="0" fontId="12" fillId="4" borderId="13" xfId="0" applyFont="1" applyFill="1" applyBorder="1" applyAlignment="1">
      <alignment horizontal="center" vertical="center" shrinkToFit="1"/>
    </xf>
    <xf numFmtId="0" fontId="12" fillId="4" borderId="13" xfId="0" applyFont="1" applyFill="1" applyBorder="1" applyAlignment="1">
      <alignment horizontal="justify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left" vertical="center" shrinkToFit="1"/>
    </xf>
    <xf numFmtId="0" fontId="12" fillId="4" borderId="4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justify" vertical="center" shrinkToFit="1"/>
    </xf>
    <xf numFmtId="0" fontId="12" fillId="4" borderId="11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justify" vertical="center" shrinkToFit="1"/>
    </xf>
    <xf numFmtId="0" fontId="31" fillId="4" borderId="20" xfId="0" applyFont="1" applyFill="1" applyBorder="1">
      <alignment vertical="center"/>
    </xf>
    <xf numFmtId="0" fontId="31" fillId="4" borderId="10" xfId="0" applyFont="1" applyFill="1" applyBorder="1">
      <alignment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justify" vertical="center" shrinkToFit="1"/>
    </xf>
    <xf numFmtId="0" fontId="12" fillId="0" borderId="14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35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center" shrinkToFit="1"/>
    </xf>
    <xf numFmtId="0" fontId="23" fillId="4" borderId="0" xfId="0" applyFont="1" applyFill="1" applyBorder="1" applyAlignment="1">
      <alignment horizontal="left" vertical="center" shrinkToFit="1"/>
    </xf>
    <xf numFmtId="0" fontId="1" fillId="0" borderId="31" xfId="4" applyBorder="1" applyAlignment="1">
      <alignment horizontal="center" vertical="center"/>
    </xf>
    <xf numFmtId="0" fontId="1" fillId="0" borderId="32" xfId="4" applyBorder="1" applyAlignment="1">
      <alignment horizontal="center" vertical="center"/>
    </xf>
    <xf numFmtId="0" fontId="1" fillId="0" borderId="33" xfId="4" applyBorder="1" applyAlignment="1">
      <alignment horizontal="center" vertical="center"/>
    </xf>
    <xf numFmtId="0" fontId="35" fillId="5" borderId="0" xfId="4" applyFont="1" applyFill="1" applyAlignment="1">
      <alignment horizontal="left" vertical="center"/>
    </xf>
    <xf numFmtId="178" fontId="1" fillId="0" borderId="31" xfId="4" applyNumberFormat="1" applyBorder="1" applyAlignment="1">
      <alignment horizontal="center" vertical="center"/>
    </xf>
    <xf numFmtId="178" fontId="1" fillId="0" borderId="32" xfId="4" applyNumberFormat="1" applyBorder="1" applyAlignment="1">
      <alignment horizontal="center" vertical="center"/>
    </xf>
    <xf numFmtId="178" fontId="1" fillId="0" borderId="33" xfId="4" applyNumberFormat="1" applyBorder="1" applyAlignment="1">
      <alignment horizontal="center" vertical="center"/>
    </xf>
  </cellXfs>
  <cellStyles count="6">
    <cellStyle name="백분율 2" xfId="3"/>
    <cellStyle name="백분율 3" xfId="5"/>
    <cellStyle name="쉼표 [0] 2" xfId="2"/>
    <cellStyle name="표준" xfId="0" builtinId="0"/>
    <cellStyle name="표준 2" xfId="1"/>
    <cellStyle name="표준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13"/>
  <sheetViews>
    <sheetView workbookViewId="0">
      <selection activeCell="B1" sqref="B1:E1"/>
    </sheetView>
  </sheetViews>
  <sheetFormatPr defaultColWidth="9" defaultRowHeight="13.5"/>
  <cols>
    <col min="1" max="1" width="1" style="2" customWidth="1"/>
    <col min="2" max="2" width="13.625" style="1" customWidth="1"/>
    <col min="3" max="3" width="18.5" style="2" customWidth="1"/>
    <col min="4" max="4" width="54" style="2" customWidth="1"/>
    <col min="5" max="5" width="18.375" style="2" customWidth="1"/>
    <col min="6" max="16384" width="9" style="2"/>
  </cols>
  <sheetData>
    <row r="1" spans="2:5" ht="27.75" customHeight="1">
      <c r="B1" s="136" t="s">
        <v>227</v>
      </c>
      <c r="C1" s="136"/>
      <c r="D1" s="136"/>
      <c r="E1" s="136"/>
    </row>
    <row r="3" spans="2:5" ht="14.25" thickBot="1"/>
    <row r="4" spans="2:5" ht="15" thickBot="1">
      <c r="B4" s="83" t="s">
        <v>28</v>
      </c>
      <c r="C4" s="84" t="s">
        <v>0</v>
      </c>
      <c r="D4" s="84" t="s">
        <v>1</v>
      </c>
      <c r="E4" s="85" t="s">
        <v>2</v>
      </c>
    </row>
    <row r="5" spans="2:5" ht="15" thickTop="1">
      <c r="B5" s="135" t="s">
        <v>132</v>
      </c>
      <c r="C5" s="60" t="s">
        <v>3</v>
      </c>
      <c r="D5" s="15" t="s">
        <v>133</v>
      </c>
      <c r="E5" s="18" t="s">
        <v>201</v>
      </c>
    </row>
    <row r="6" spans="2:5" ht="14.25">
      <c r="B6" s="135"/>
      <c r="C6" s="60" t="s">
        <v>4</v>
      </c>
      <c r="D6" s="15" t="s">
        <v>202</v>
      </c>
      <c r="E6" s="18" t="s">
        <v>203</v>
      </c>
    </row>
    <row r="7" spans="2:5" ht="14.25">
      <c r="B7" s="135" t="s">
        <v>6</v>
      </c>
      <c r="C7" s="60" t="s">
        <v>82</v>
      </c>
      <c r="D7" s="15" t="s">
        <v>83</v>
      </c>
      <c r="E7" s="18" t="s">
        <v>204</v>
      </c>
    </row>
    <row r="8" spans="2:5" ht="14.25">
      <c r="B8" s="135"/>
      <c r="C8" s="60" t="s">
        <v>84</v>
      </c>
      <c r="D8" s="15" t="s">
        <v>121</v>
      </c>
      <c r="E8" s="18" t="s">
        <v>122</v>
      </c>
    </row>
    <row r="9" spans="2:5" ht="14.25">
      <c r="B9" s="17" t="s">
        <v>5</v>
      </c>
      <c r="C9" s="60" t="s">
        <v>3</v>
      </c>
      <c r="D9" s="15" t="s">
        <v>253</v>
      </c>
      <c r="E9" s="18" t="s">
        <v>254</v>
      </c>
    </row>
    <row r="10" spans="2:5" ht="14.25">
      <c r="B10" s="135" t="s">
        <v>128</v>
      </c>
      <c r="C10" s="60" t="s">
        <v>3</v>
      </c>
      <c r="D10" s="15" t="s">
        <v>259</v>
      </c>
      <c r="E10" s="18" t="s">
        <v>129</v>
      </c>
    </row>
    <row r="11" spans="2:5" ht="14.25">
      <c r="B11" s="135"/>
      <c r="C11" s="60" t="s">
        <v>4</v>
      </c>
      <c r="D11" s="15" t="s">
        <v>130</v>
      </c>
      <c r="E11" s="18" t="s">
        <v>131</v>
      </c>
    </row>
    <row r="12" spans="2:5" ht="14.25">
      <c r="B12" s="19" t="s">
        <v>257</v>
      </c>
      <c r="C12" s="61" t="s">
        <v>258</v>
      </c>
      <c r="D12" s="16" t="s">
        <v>260</v>
      </c>
      <c r="E12" s="20" t="s">
        <v>261</v>
      </c>
    </row>
    <row r="13" spans="2:5" ht="15" thickBot="1">
      <c r="B13" s="21" t="s">
        <v>255</v>
      </c>
      <c r="C13" s="62" t="s">
        <v>256</v>
      </c>
      <c r="D13" s="22" t="s">
        <v>106</v>
      </c>
      <c r="E13" s="23" t="s">
        <v>107</v>
      </c>
    </row>
  </sheetData>
  <mergeCells count="4">
    <mergeCell ref="B10:B11"/>
    <mergeCell ref="B1:E1"/>
    <mergeCell ref="B5:B6"/>
    <mergeCell ref="B7:B8"/>
  </mergeCells>
  <phoneticPr fontId="2" type="noConversion"/>
  <pageMargins left="0.7" right="0.7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97"/>
  <sheetViews>
    <sheetView tabSelected="1" zoomScale="85" zoomScaleNormal="85" workbookViewId="0">
      <selection activeCell="B1" sqref="B1:F1"/>
    </sheetView>
  </sheetViews>
  <sheetFormatPr defaultRowHeight="16.5"/>
  <cols>
    <col min="1" max="1" width="1.125" customWidth="1"/>
    <col min="2" max="2" width="17.625" style="3" customWidth="1"/>
    <col min="3" max="3" width="9.5" style="3" customWidth="1"/>
    <col min="4" max="4" width="15.5" style="3" customWidth="1"/>
    <col min="5" max="5" width="69.5" bestFit="1" customWidth="1"/>
    <col min="6" max="6" width="19.625" bestFit="1" customWidth="1"/>
    <col min="7" max="7" width="23.5" bestFit="1" customWidth="1"/>
  </cols>
  <sheetData>
    <row r="1" spans="2:7" s="4" customFormat="1" ht="31.5" customHeight="1">
      <c r="B1" s="136" t="s">
        <v>98</v>
      </c>
      <c r="C1" s="136"/>
      <c r="D1" s="136"/>
      <c r="E1" s="136"/>
      <c r="F1" s="136"/>
    </row>
    <row r="3" spans="2:7" ht="9" customHeight="1" thickBot="1"/>
    <row r="4" spans="2:7" ht="23.1" customHeight="1" thickBot="1">
      <c r="B4" s="86" t="s">
        <v>28</v>
      </c>
      <c r="C4" s="87" t="s">
        <v>27</v>
      </c>
      <c r="D4" s="87" t="s">
        <v>7</v>
      </c>
      <c r="E4" s="87" t="s">
        <v>1</v>
      </c>
      <c r="F4" s="87" t="s">
        <v>2</v>
      </c>
      <c r="G4" s="88" t="s">
        <v>127</v>
      </c>
    </row>
    <row r="5" spans="2:7" ht="23.1" customHeight="1" thickTop="1">
      <c r="B5" s="47" t="s">
        <v>134</v>
      </c>
      <c r="C5" s="124" t="s">
        <v>436</v>
      </c>
      <c r="D5" s="124" t="s">
        <v>58</v>
      </c>
      <c r="E5" s="124" t="s">
        <v>439</v>
      </c>
      <c r="F5" s="124" t="s">
        <v>440</v>
      </c>
      <c r="G5" s="133"/>
    </row>
    <row r="6" spans="2:7" ht="23.1" customHeight="1">
      <c r="B6" s="132"/>
      <c r="C6" s="116" t="s">
        <v>437</v>
      </c>
      <c r="D6" s="116" t="s">
        <v>438</v>
      </c>
      <c r="E6" s="116" t="s">
        <v>441</v>
      </c>
      <c r="F6" s="116" t="s">
        <v>442</v>
      </c>
      <c r="G6" s="134"/>
    </row>
    <row r="7" spans="2:7" ht="23.1" customHeight="1">
      <c r="B7" s="115"/>
      <c r="C7" s="51" t="s">
        <v>135</v>
      </c>
      <c r="D7" s="51" t="s">
        <v>136</v>
      </c>
      <c r="E7" s="52" t="s">
        <v>137</v>
      </c>
      <c r="F7" s="52" t="s">
        <v>410</v>
      </c>
      <c r="G7" s="48"/>
    </row>
    <row r="8" spans="2:7" ht="23.1" customHeight="1">
      <c r="B8" s="35"/>
      <c r="C8" s="27" t="s">
        <v>135</v>
      </c>
      <c r="D8" s="27" t="s">
        <v>138</v>
      </c>
      <c r="E8" s="28" t="s">
        <v>139</v>
      </c>
      <c r="F8" s="28" t="s">
        <v>411</v>
      </c>
      <c r="G8" s="33"/>
    </row>
    <row r="9" spans="2:7" ht="23.1" customHeight="1">
      <c r="B9" s="35"/>
      <c r="C9" s="27" t="s">
        <v>140</v>
      </c>
      <c r="D9" s="27" t="s">
        <v>141</v>
      </c>
      <c r="E9" s="28" t="s">
        <v>142</v>
      </c>
      <c r="F9" s="28" t="s">
        <v>412</v>
      </c>
      <c r="G9" s="33"/>
    </row>
    <row r="10" spans="2:7" ht="23.1" customHeight="1">
      <c r="B10" s="35"/>
      <c r="C10" s="27" t="s">
        <v>140</v>
      </c>
      <c r="D10" s="27" t="s">
        <v>143</v>
      </c>
      <c r="E10" s="28" t="s">
        <v>144</v>
      </c>
      <c r="F10" s="28" t="s">
        <v>341</v>
      </c>
      <c r="G10" s="33"/>
    </row>
    <row r="11" spans="2:7" ht="23.1" customHeight="1">
      <c r="B11" s="35"/>
      <c r="C11" s="27" t="s">
        <v>140</v>
      </c>
      <c r="D11" s="27" t="s">
        <v>145</v>
      </c>
      <c r="E11" s="28" t="s">
        <v>146</v>
      </c>
      <c r="F11" s="28" t="s">
        <v>413</v>
      </c>
      <c r="G11" s="33"/>
    </row>
    <row r="12" spans="2:7" ht="23.1" customHeight="1">
      <c r="B12" s="35"/>
      <c r="C12" s="27" t="s">
        <v>140</v>
      </c>
      <c r="D12" s="27" t="s">
        <v>147</v>
      </c>
      <c r="E12" s="28" t="s">
        <v>148</v>
      </c>
      <c r="F12" s="28" t="s">
        <v>414</v>
      </c>
      <c r="G12" s="33"/>
    </row>
    <row r="13" spans="2:7" ht="23.1" customHeight="1">
      <c r="B13" s="35"/>
      <c r="C13" s="27" t="s">
        <v>149</v>
      </c>
      <c r="D13" s="27" t="s">
        <v>15</v>
      </c>
      <c r="E13" s="28" t="s">
        <v>150</v>
      </c>
      <c r="F13" s="28" t="s">
        <v>342</v>
      </c>
      <c r="G13" s="33"/>
    </row>
    <row r="14" spans="2:7" ht="23.1" customHeight="1">
      <c r="B14" s="35"/>
      <c r="C14" s="27" t="s">
        <v>151</v>
      </c>
      <c r="D14" s="27" t="s">
        <v>152</v>
      </c>
      <c r="E14" s="28" t="s">
        <v>153</v>
      </c>
      <c r="F14" s="28" t="s">
        <v>415</v>
      </c>
      <c r="G14" s="33"/>
    </row>
    <row r="15" spans="2:7" ht="23.1" customHeight="1">
      <c r="B15" s="35"/>
      <c r="C15" s="27" t="s">
        <v>154</v>
      </c>
      <c r="D15" s="27" t="s">
        <v>11</v>
      </c>
      <c r="E15" s="28" t="s">
        <v>155</v>
      </c>
      <c r="F15" s="28" t="s">
        <v>416</v>
      </c>
      <c r="G15" s="33"/>
    </row>
    <row r="16" spans="2:7" ht="23.1" customHeight="1">
      <c r="B16" s="35"/>
      <c r="C16" s="27" t="s">
        <v>156</v>
      </c>
      <c r="D16" s="27" t="s">
        <v>13</v>
      </c>
      <c r="E16" s="28" t="s">
        <v>157</v>
      </c>
      <c r="F16" s="28" t="s">
        <v>417</v>
      </c>
      <c r="G16" s="33"/>
    </row>
    <row r="17" spans="2:7" ht="23.1" customHeight="1">
      <c r="B17" s="35"/>
      <c r="C17" s="27" t="s">
        <v>158</v>
      </c>
      <c r="D17" s="27" t="s">
        <v>9</v>
      </c>
      <c r="E17" s="28" t="s">
        <v>159</v>
      </c>
      <c r="F17" s="28" t="s">
        <v>418</v>
      </c>
      <c r="G17" s="33"/>
    </row>
    <row r="18" spans="2:7" ht="23.1" customHeight="1">
      <c r="B18" s="35"/>
      <c r="C18" s="27" t="s">
        <v>160</v>
      </c>
      <c r="D18" s="27" t="s">
        <v>14</v>
      </c>
      <c r="E18" s="28" t="s">
        <v>161</v>
      </c>
      <c r="F18" s="28" t="s">
        <v>419</v>
      </c>
      <c r="G18" s="33"/>
    </row>
    <row r="19" spans="2:7" ht="23.1" customHeight="1">
      <c r="B19" s="35"/>
      <c r="C19" s="27" t="s">
        <v>162</v>
      </c>
      <c r="D19" s="27" t="s">
        <v>163</v>
      </c>
      <c r="E19" s="28" t="s">
        <v>164</v>
      </c>
      <c r="F19" s="28" t="s">
        <v>420</v>
      </c>
      <c r="G19" s="33"/>
    </row>
    <row r="20" spans="2:7" ht="23.1" customHeight="1">
      <c r="B20" s="35"/>
      <c r="C20" s="27" t="s">
        <v>162</v>
      </c>
      <c r="D20" s="27" t="s">
        <v>12</v>
      </c>
      <c r="E20" s="28" t="s">
        <v>165</v>
      </c>
      <c r="F20" s="28" t="s">
        <v>421</v>
      </c>
      <c r="G20" s="33"/>
    </row>
    <row r="21" spans="2:7" ht="23.1" customHeight="1">
      <c r="B21" s="35"/>
      <c r="C21" s="27" t="s">
        <v>166</v>
      </c>
      <c r="D21" s="27" t="s">
        <v>167</v>
      </c>
      <c r="E21" s="28" t="s">
        <v>168</v>
      </c>
      <c r="F21" s="28" t="s">
        <v>422</v>
      </c>
      <c r="G21" s="33"/>
    </row>
    <row r="22" spans="2:7" ht="23.1" customHeight="1">
      <c r="B22" s="35"/>
      <c r="C22" s="27" t="s">
        <v>166</v>
      </c>
      <c r="D22" s="27" t="s">
        <v>169</v>
      </c>
      <c r="E22" s="28" t="s">
        <v>170</v>
      </c>
      <c r="F22" s="28" t="s">
        <v>423</v>
      </c>
      <c r="G22" s="33"/>
    </row>
    <row r="23" spans="2:7" ht="23.1" customHeight="1">
      <c r="B23" s="35"/>
      <c r="C23" s="27" t="s">
        <v>166</v>
      </c>
      <c r="D23" s="27" t="s">
        <v>171</v>
      </c>
      <c r="E23" s="28" t="s">
        <v>172</v>
      </c>
      <c r="F23" s="28" t="s">
        <v>424</v>
      </c>
      <c r="G23" s="33"/>
    </row>
    <row r="24" spans="2:7" ht="23.1" customHeight="1">
      <c r="B24" s="35"/>
      <c r="C24" s="29" t="s">
        <v>173</v>
      </c>
      <c r="D24" s="29" t="s">
        <v>16</v>
      </c>
      <c r="E24" s="30" t="s">
        <v>174</v>
      </c>
      <c r="F24" s="30" t="s">
        <v>343</v>
      </c>
      <c r="G24" s="33"/>
    </row>
    <row r="25" spans="2:7" ht="23.1" customHeight="1">
      <c r="B25" s="36"/>
      <c r="C25" s="31" t="s">
        <v>175</v>
      </c>
      <c r="D25" s="31" t="s">
        <v>176</v>
      </c>
      <c r="E25" s="32" t="s">
        <v>200</v>
      </c>
      <c r="F25" s="32" t="s">
        <v>344</v>
      </c>
      <c r="G25" s="33"/>
    </row>
    <row r="26" spans="2:7" ht="23.1" customHeight="1">
      <c r="B26" s="35"/>
      <c r="C26" s="27" t="s">
        <v>175</v>
      </c>
      <c r="D26" s="27" t="s">
        <v>177</v>
      </c>
      <c r="E26" s="28" t="s">
        <v>178</v>
      </c>
      <c r="F26" s="28" t="s">
        <v>345</v>
      </c>
      <c r="G26" s="33"/>
    </row>
    <row r="27" spans="2:7" ht="23.1" customHeight="1">
      <c r="B27" s="37"/>
      <c r="C27" s="31" t="s">
        <v>179</v>
      </c>
      <c r="D27" s="31" t="s">
        <v>180</v>
      </c>
      <c r="E27" s="32" t="s">
        <v>181</v>
      </c>
      <c r="F27" s="32" t="s">
        <v>346</v>
      </c>
      <c r="G27" s="33"/>
    </row>
    <row r="28" spans="2:7" ht="23.1" customHeight="1">
      <c r="B28" s="37"/>
      <c r="C28" s="31" t="s">
        <v>179</v>
      </c>
      <c r="D28" s="31" t="s">
        <v>182</v>
      </c>
      <c r="E28" s="32" t="s">
        <v>183</v>
      </c>
      <c r="F28" s="32" t="s">
        <v>347</v>
      </c>
      <c r="G28" s="33"/>
    </row>
    <row r="29" spans="2:7" ht="23.1" customHeight="1" thickBot="1">
      <c r="B29" s="39"/>
      <c r="C29" s="40" t="s">
        <v>230</v>
      </c>
      <c r="D29" s="40" t="s">
        <v>231</v>
      </c>
      <c r="E29" s="41" t="s">
        <v>232</v>
      </c>
      <c r="F29" s="41" t="s">
        <v>348</v>
      </c>
      <c r="G29" s="42"/>
    </row>
    <row r="30" spans="2:7" ht="23.1" customHeight="1">
      <c r="B30" s="49" t="s">
        <v>29</v>
      </c>
      <c r="C30" s="126" t="s">
        <v>219</v>
      </c>
      <c r="D30" s="126" t="s">
        <v>336</v>
      </c>
      <c r="E30" s="127" t="s">
        <v>340</v>
      </c>
      <c r="F30" s="127" t="s">
        <v>349</v>
      </c>
      <c r="G30" s="128"/>
    </row>
    <row r="31" spans="2:7" ht="23.1" customHeight="1">
      <c r="B31" s="114"/>
      <c r="C31" s="116" t="s">
        <v>219</v>
      </c>
      <c r="D31" s="116" t="s">
        <v>337</v>
      </c>
      <c r="E31" s="117" t="s">
        <v>427</v>
      </c>
      <c r="F31" s="117" t="s">
        <v>428</v>
      </c>
      <c r="G31" s="129"/>
    </row>
    <row r="32" spans="2:7" ht="23.1" customHeight="1">
      <c r="B32" s="114"/>
      <c r="C32" s="116" t="s">
        <v>219</v>
      </c>
      <c r="D32" s="116" t="s">
        <v>338</v>
      </c>
      <c r="E32" s="117" t="s">
        <v>429</v>
      </c>
      <c r="F32" s="117" t="s">
        <v>122</v>
      </c>
      <c r="G32" s="129" t="s">
        <v>431</v>
      </c>
    </row>
    <row r="33" spans="2:7" ht="23.1" customHeight="1">
      <c r="B33" s="114"/>
      <c r="C33" s="116" t="s">
        <v>335</v>
      </c>
      <c r="D33" s="116" t="s">
        <v>339</v>
      </c>
      <c r="E33" s="117" t="s">
        <v>430</v>
      </c>
      <c r="F33" s="117" t="s">
        <v>122</v>
      </c>
      <c r="G33" s="129"/>
    </row>
    <row r="34" spans="2:7" ht="23.1" customHeight="1">
      <c r="B34" s="115"/>
      <c r="C34" s="31" t="s">
        <v>64</v>
      </c>
      <c r="D34" s="31" t="s">
        <v>90</v>
      </c>
      <c r="E34" s="32" t="s">
        <v>252</v>
      </c>
      <c r="F34" s="32" t="s">
        <v>350</v>
      </c>
      <c r="G34" s="33"/>
    </row>
    <row r="35" spans="2:7" ht="23.1" customHeight="1">
      <c r="B35" s="36"/>
      <c r="C35" s="31" t="s">
        <v>64</v>
      </c>
      <c r="D35" s="31" t="s">
        <v>244</v>
      </c>
      <c r="E35" s="32" t="s">
        <v>245</v>
      </c>
      <c r="F35" s="32" t="s">
        <v>351</v>
      </c>
      <c r="G35" s="33"/>
    </row>
    <row r="36" spans="2:7" ht="23.1" customHeight="1">
      <c r="B36" s="36"/>
      <c r="C36" s="31" t="s">
        <v>62</v>
      </c>
      <c r="D36" s="31" t="s">
        <v>63</v>
      </c>
      <c r="E36" s="32" t="s">
        <v>246</v>
      </c>
      <c r="F36" s="32" t="s">
        <v>352</v>
      </c>
      <c r="G36" s="33"/>
    </row>
    <row r="37" spans="2:7" ht="23.1" customHeight="1">
      <c r="B37" s="38"/>
      <c r="C37" s="31" t="s">
        <v>68</v>
      </c>
      <c r="D37" s="31" t="s">
        <v>69</v>
      </c>
      <c r="E37" s="32" t="s">
        <v>235</v>
      </c>
      <c r="F37" s="32" t="s">
        <v>353</v>
      </c>
      <c r="G37" s="33"/>
    </row>
    <row r="38" spans="2:7" ht="23.1" customHeight="1">
      <c r="B38" s="38"/>
      <c r="C38" s="31" t="s">
        <v>59</v>
      </c>
      <c r="D38" s="31" t="s">
        <v>214</v>
      </c>
      <c r="E38" s="32" t="s">
        <v>205</v>
      </c>
      <c r="F38" s="32" t="s">
        <v>425</v>
      </c>
      <c r="G38" s="33"/>
    </row>
    <row r="39" spans="2:7" ht="23.1" customHeight="1">
      <c r="B39" s="38"/>
      <c r="C39" s="31" t="s">
        <v>105</v>
      </c>
      <c r="D39" s="31" t="s">
        <v>224</v>
      </c>
      <c r="E39" s="32" t="s">
        <v>225</v>
      </c>
      <c r="F39" s="32" t="s">
        <v>354</v>
      </c>
      <c r="G39" s="33"/>
    </row>
    <row r="40" spans="2:7" ht="23.1" customHeight="1">
      <c r="B40" s="35"/>
      <c r="C40" s="31" t="s">
        <v>85</v>
      </c>
      <c r="D40" s="31" t="s">
        <v>71</v>
      </c>
      <c r="E40" s="32" t="s">
        <v>86</v>
      </c>
      <c r="F40" s="32" t="s">
        <v>355</v>
      </c>
      <c r="G40" s="33"/>
    </row>
    <row r="41" spans="2:7" ht="23.1" customHeight="1">
      <c r="B41" s="36"/>
      <c r="C41" s="31" t="s">
        <v>123</v>
      </c>
      <c r="D41" s="31" t="s">
        <v>213</v>
      </c>
      <c r="E41" s="32" t="s">
        <v>87</v>
      </c>
      <c r="F41" s="32" t="s">
        <v>356</v>
      </c>
      <c r="G41" s="33"/>
    </row>
    <row r="42" spans="2:7" ht="23.1" customHeight="1">
      <c r="B42" s="35"/>
      <c r="C42" s="31" t="s">
        <v>100</v>
      </c>
      <c r="D42" s="31" t="s">
        <v>212</v>
      </c>
      <c r="E42" s="32" t="s">
        <v>110</v>
      </c>
      <c r="F42" s="32" t="s">
        <v>357</v>
      </c>
      <c r="G42" s="33"/>
    </row>
    <row r="43" spans="2:7" ht="23.1" customHeight="1">
      <c r="B43" s="35"/>
      <c r="C43" s="31" t="s">
        <v>216</v>
      </c>
      <c r="D43" s="31" t="s">
        <v>217</v>
      </c>
      <c r="E43" s="32" t="s">
        <v>218</v>
      </c>
      <c r="F43" s="32" t="s">
        <v>358</v>
      </c>
      <c r="G43" s="33"/>
    </row>
    <row r="44" spans="2:7" ht="23.1" customHeight="1">
      <c r="B44" s="35"/>
      <c r="C44" s="31" t="s">
        <v>100</v>
      </c>
      <c r="D44" s="31" t="s">
        <v>211</v>
      </c>
      <c r="E44" s="32" t="s">
        <v>215</v>
      </c>
      <c r="F44" s="32" t="s">
        <v>359</v>
      </c>
      <c r="G44" s="33"/>
    </row>
    <row r="45" spans="2:7" ht="23.1" customHeight="1">
      <c r="B45" s="36"/>
      <c r="C45" s="31" t="s">
        <v>66</v>
      </c>
      <c r="D45" s="31" t="s">
        <v>88</v>
      </c>
      <c r="E45" s="32" t="s">
        <v>210</v>
      </c>
      <c r="F45" s="32" t="s">
        <v>360</v>
      </c>
      <c r="G45" s="33"/>
    </row>
    <row r="46" spans="2:7" ht="23.1" customHeight="1" thickBot="1">
      <c r="B46" s="57"/>
      <c r="C46" s="40" t="s">
        <v>89</v>
      </c>
      <c r="D46" s="40" t="s">
        <v>125</v>
      </c>
      <c r="E46" s="41" t="s">
        <v>126</v>
      </c>
      <c r="F46" s="41" t="s">
        <v>361</v>
      </c>
      <c r="G46" s="42"/>
    </row>
    <row r="47" spans="2:7" ht="23.1" customHeight="1" thickBot="1">
      <c r="B47" s="47" t="s">
        <v>48</v>
      </c>
      <c r="C47" s="124" t="s">
        <v>38</v>
      </c>
      <c r="D47" s="124" t="s">
        <v>58</v>
      </c>
      <c r="E47" s="125" t="s">
        <v>39</v>
      </c>
      <c r="F47" s="125" t="s">
        <v>362</v>
      </c>
      <c r="G47" s="48"/>
    </row>
    <row r="48" spans="2:7" ht="23.1" customHeight="1">
      <c r="B48" s="35"/>
      <c r="C48" s="53" t="s">
        <v>30</v>
      </c>
      <c r="D48" s="53" t="s">
        <v>8</v>
      </c>
      <c r="E48" s="54" t="s">
        <v>60</v>
      </c>
      <c r="F48" s="54" t="s">
        <v>426</v>
      </c>
      <c r="G48" s="50"/>
    </row>
    <row r="49" spans="2:7" ht="23.1" customHeight="1">
      <c r="B49" s="35"/>
      <c r="C49" s="31" t="s">
        <v>30</v>
      </c>
      <c r="D49" s="31" t="s">
        <v>23</v>
      </c>
      <c r="E49" s="32" t="s">
        <v>49</v>
      </c>
      <c r="F49" s="32" t="s">
        <v>363</v>
      </c>
      <c r="G49" s="33"/>
    </row>
    <row r="50" spans="2:7" ht="23.1" customHeight="1">
      <c r="B50" s="35"/>
      <c r="C50" s="31" t="s">
        <v>68</v>
      </c>
      <c r="D50" s="31" t="s">
        <v>69</v>
      </c>
      <c r="E50" s="32" t="s">
        <v>70</v>
      </c>
      <c r="F50" s="32" t="s">
        <v>364</v>
      </c>
      <c r="G50" s="33"/>
    </row>
    <row r="51" spans="2:7" ht="23.1" customHeight="1">
      <c r="B51" s="35"/>
      <c r="C51" s="31" t="s">
        <v>62</v>
      </c>
      <c r="D51" s="31" t="s">
        <v>91</v>
      </c>
      <c r="E51" s="32" t="s">
        <v>92</v>
      </c>
      <c r="F51" s="32" t="s">
        <v>365</v>
      </c>
      <c r="G51" s="33"/>
    </row>
    <row r="52" spans="2:7" ht="23.1" customHeight="1">
      <c r="B52" s="35"/>
      <c r="C52" s="31" t="s">
        <v>64</v>
      </c>
      <c r="D52" s="31" t="s">
        <v>72</v>
      </c>
      <c r="E52" s="32" t="s">
        <v>118</v>
      </c>
      <c r="F52" s="32" t="s">
        <v>366</v>
      </c>
      <c r="G52" s="33"/>
    </row>
    <row r="53" spans="2:7" ht="23.1" customHeight="1">
      <c r="B53" s="35"/>
      <c r="C53" s="31" t="s">
        <v>31</v>
      </c>
      <c r="D53" s="31" t="s">
        <v>18</v>
      </c>
      <c r="E53" s="32" t="s">
        <v>95</v>
      </c>
      <c r="F53" s="32" t="s">
        <v>367</v>
      </c>
      <c r="G53" s="33"/>
    </row>
    <row r="54" spans="2:7" ht="23.1" customHeight="1">
      <c r="B54" s="35"/>
      <c r="C54" s="31" t="s">
        <v>31</v>
      </c>
      <c r="D54" s="31" t="s">
        <v>17</v>
      </c>
      <c r="E54" s="32" t="s">
        <v>120</v>
      </c>
      <c r="F54" s="32" t="s">
        <v>368</v>
      </c>
      <c r="G54" s="33"/>
    </row>
    <row r="55" spans="2:7" ht="23.1" customHeight="1">
      <c r="B55" s="35"/>
      <c r="C55" s="31" t="s">
        <v>64</v>
      </c>
      <c r="D55" s="31" t="s">
        <v>65</v>
      </c>
      <c r="E55" s="32" t="s">
        <v>223</v>
      </c>
      <c r="F55" s="32" t="s">
        <v>369</v>
      </c>
      <c r="G55" s="33"/>
    </row>
    <row r="56" spans="2:7" ht="23.1" customHeight="1">
      <c r="B56" s="35"/>
      <c r="C56" s="31" t="s">
        <v>33</v>
      </c>
      <c r="D56" s="31" t="s">
        <v>24</v>
      </c>
      <c r="E56" s="32" t="s">
        <v>50</v>
      </c>
      <c r="F56" s="32" t="s">
        <v>370</v>
      </c>
      <c r="G56" s="33"/>
    </row>
    <row r="57" spans="2:7" ht="23.1" customHeight="1">
      <c r="B57" s="35"/>
      <c r="C57" s="31" t="s">
        <v>33</v>
      </c>
      <c r="D57" s="31" t="s">
        <v>25</v>
      </c>
      <c r="E57" s="32" t="s">
        <v>51</v>
      </c>
      <c r="F57" s="32" t="s">
        <v>371</v>
      </c>
      <c r="G57" s="33"/>
    </row>
    <row r="58" spans="2:7" ht="23.1" customHeight="1">
      <c r="B58" s="35"/>
      <c r="C58" s="31" t="s">
        <v>105</v>
      </c>
      <c r="D58" s="31" t="s">
        <v>108</v>
      </c>
      <c r="E58" s="32" t="s">
        <v>109</v>
      </c>
      <c r="F58" s="32" t="s">
        <v>372</v>
      </c>
      <c r="G58" s="33"/>
    </row>
    <row r="59" spans="2:7" ht="23.1" customHeight="1">
      <c r="B59" s="35"/>
      <c r="C59" s="31" t="s">
        <v>35</v>
      </c>
      <c r="D59" s="31" t="s">
        <v>13</v>
      </c>
      <c r="E59" s="32" t="s">
        <v>93</v>
      </c>
      <c r="F59" s="32" t="s">
        <v>373</v>
      </c>
      <c r="G59" s="33"/>
    </row>
    <row r="60" spans="2:7" ht="23.1" customHeight="1">
      <c r="B60" s="35"/>
      <c r="C60" s="31" t="s">
        <v>37</v>
      </c>
      <c r="D60" s="31" t="s">
        <v>14</v>
      </c>
      <c r="E60" s="32" t="s">
        <v>54</v>
      </c>
      <c r="F60" s="32" t="s">
        <v>374</v>
      </c>
      <c r="G60" s="33"/>
    </row>
    <row r="61" spans="2:7" ht="23.1" customHeight="1">
      <c r="B61" s="36"/>
      <c r="C61" s="31" t="s">
        <v>219</v>
      </c>
      <c r="D61" s="31" t="s">
        <v>220</v>
      </c>
      <c r="E61" s="32" t="s">
        <v>251</v>
      </c>
      <c r="F61" s="32" t="s">
        <v>375</v>
      </c>
      <c r="G61" s="33"/>
    </row>
    <row r="62" spans="2:7" ht="23.1" customHeight="1">
      <c r="B62" s="35"/>
      <c r="C62" s="31" t="s">
        <v>34</v>
      </c>
      <c r="D62" s="31" t="s">
        <v>11</v>
      </c>
      <c r="E62" s="32" t="s">
        <v>52</v>
      </c>
      <c r="F62" s="32" t="s">
        <v>376</v>
      </c>
      <c r="G62" s="33"/>
    </row>
    <row r="63" spans="2:7" ht="23.1" customHeight="1">
      <c r="B63" s="35"/>
      <c r="C63" s="31" t="s">
        <v>40</v>
      </c>
      <c r="D63" s="31" t="s">
        <v>20</v>
      </c>
      <c r="E63" s="32" t="s">
        <v>55</v>
      </c>
      <c r="F63" s="32" t="s">
        <v>377</v>
      </c>
      <c r="G63" s="33"/>
    </row>
    <row r="64" spans="2:7" ht="23.1" customHeight="1">
      <c r="B64" s="35"/>
      <c r="C64" s="31" t="s">
        <v>123</v>
      </c>
      <c r="D64" s="31" t="s">
        <v>249</v>
      </c>
      <c r="E64" s="32" t="s">
        <v>250</v>
      </c>
      <c r="F64" s="32" t="s">
        <v>378</v>
      </c>
      <c r="G64" s="33"/>
    </row>
    <row r="65" spans="2:7" ht="23.1" customHeight="1">
      <c r="B65" s="35"/>
      <c r="C65" s="31" t="s">
        <v>41</v>
      </c>
      <c r="D65" s="31" t="s">
        <v>19</v>
      </c>
      <c r="E65" s="32" t="s">
        <v>21</v>
      </c>
      <c r="F65" s="32" t="s">
        <v>360</v>
      </c>
      <c r="G65" s="33"/>
    </row>
    <row r="66" spans="2:7" ht="23.1" customHeight="1">
      <c r="B66" s="35"/>
      <c r="C66" s="31" t="s">
        <v>42</v>
      </c>
      <c r="D66" s="31" t="s">
        <v>16</v>
      </c>
      <c r="E66" s="32" t="s">
        <v>22</v>
      </c>
      <c r="F66" s="32" t="s">
        <v>379</v>
      </c>
      <c r="G66" s="33"/>
    </row>
    <row r="67" spans="2:7" ht="23.1" customHeight="1">
      <c r="B67" s="35"/>
      <c r="C67" s="31" t="s">
        <v>36</v>
      </c>
      <c r="D67" s="31" t="s">
        <v>9</v>
      </c>
      <c r="E67" s="32" t="s">
        <v>53</v>
      </c>
      <c r="F67" s="32" t="s">
        <v>380</v>
      </c>
      <c r="G67" s="33"/>
    </row>
    <row r="68" spans="2:7" ht="23.1" customHeight="1">
      <c r="B68" s="35"/>
      <c r="C68" s="31" t="s">
        <v>61</v>
      </c>
      <c r="D68" s="31" t="s">
        <v>46</v>
      </c>
      <c r="E68" s="32" t="s">
        <v>94</v>
      </c>
      <c r="F68" s="32" t="s">
        <v>381</v>
      </c>
      <c r="G68" s="33"/>
    </row>
    <row r="69" spans="2:7" ht="23.1" customHeight="1">
      <c r="B69" s="35"/>
      <c r="C69" s="31" t="s">
        <v>43</v>
      </c>
      <c r="D69" s="31" t="s">
        <v>44</v>
      </c>
      <c r="E69" s="32" t="s">
        <v>56</v>
      </c>
      <c r="F69" s="32" t="s">
        <v>382</v>
      </c>
      <c r="G69" s="33"/>
    </row>
    <row r="70" spans="2:7" ht="23.1" customHeight="1">
      <c r="B70" s="37"/>
      <c r="C70" s="31" t="s">
        <v>100</v>
      </c>
      <c r="D70" s="31" t="s">
        <v>101</v>
      </c>
      <c r="E70" s="32" t="s">
        <v>102</v>
      </c>
      <c r="F70" s="32" t="s">
        <v>383</v>
      </c>
      <c r="G70" s="33"/>
    </row>
    <row r="71" spans="2:7" ht="23.1" customHeight="1" thickBot="1">
      <c r="B71" s="39"/>
      <c r="C71" s="40" t="s">
        <v>47</v>
      </c>
      <c r="D71" s="40" t="s">
        <v>10</v>
      </c>
      <c r="E71" s="41" t="s">
        <v>57</v>
      </c>
      <c r="F71" s="41" t="s">
        <v>384</v>
      </c>
      <c r="G71" s="42"/>
    </row>
    <row r="72" spans="2:7" ht="23.1" customHeight="1">
      <c r="B72" s="49" t="s">
        <v>184</v>
      </c>
      <c r="C72" s="53" t="s">
        <v>64</v>
      </c>
      <c r="D72" s="53" t="s">
        <v>242</v>
      </c>
      <c r="E72" s="54" t="s">
        <v>243</v>
      </c>
      <c r="F72" s="54" t="s">
        <v>385</v>
      </c>
      <c r="G72" s="50"/>
    </row>
    <row r="73" spans="2:7" ht="23.1" customHeight="1">
      <c r="B73" s="115"/>
      <c r="C73" s="130" t="s">
        <v>432</v>
      </c>
      <c r="D73" s="130" t="s">
        <v>433</v>
      </c>
      <c r="E73" s="131" t="s">
        <v>434</v>
      </c>
      <c r="F73" s="131" t="s">
        <v>435</v>
      </c>
      <c r="G73" s="48"/>
    </row>
    <row r="74" spans="2:7" ht="23.1" customHeight="1">
      <c r="B74" s="35"/>
      <c r="C74" s="31" t="s">
        <v>32</v>
      </c>
      <c r="D74" s="31" t="s">
        <v>15</v>
      </c>
      <c r="E74" s="32" t="s">
        <v>185</v>
      </c>
      <c r="F74" s="32" t="s">
        <v>386</v>
      </c>
      <c r="G74" s="33"/>
    </row>
    <row r="75" spans="2:7" ht="23.1" customHeight="1">
      <c r="B75" s="35"/>
      <c r="C75" s="31" t="s">
        <v>33</v>
      </c>
      <c r="D75" s="31" t="s">
        <v>186</v>
      </c>
      <c r="E75" s="32" t="s">
        <v>187</v>
      </c>
      <c r="F75" s="32" t="s">
        <v>387</v>
      </c>
      <c r="G75" s="33"/>
    </row>
    <row r="76" spans="2:7" ht="23.1" customHeight="1">
      <c r="B76" s="35"/>
      <c r="C76" s="31" t="s">
        <v>35</v>
      </c>
      <c r="D76" s="31" t="s">
        <v>13</v>
      </c>
      <c r="E76" s="32" t="s">
        <v>188</v>
      </c>
      <c r="F76" s="32" t="s">
        <v>388</v>
      </c>
      <c r="G76" s="33"/>
    </row>
    <row r="77" spans="2:7" ht="23.1" customHeight="1">
      <c r="B77" s="35"/>
      <c r="C77" s="31" t="s">
        <v>36</v>
      </c>
      <c r="D77" s="31" t="s">
        <v>9</v>
      </c>
      <c r="E77" s="32" t="s">
        <v>189</v>
      </c>
      <c r="F77" s="32" t="s">
        <v>389</v>
      </c>
      <c r="G77" s="33"/>
    </row>
    <row r="78" spans="2:7" ht="23.1" customHeight="1">
      <c r="B78" s="35"/>
      <c r="C78" s="31" t="s">
        <v>219</v>
      </c>
      <c r="D78" s="31" t="s">
        <v>220</v>
      </c>
      <c r="E78" s="32" t="s">
        <v>221</v>
      </c>
      <c r="F78" s="32" t="s">
        <v>390</v>
      </c>
      <c r="G78" s="33"/>
    </row>
    <row r="79" spans="2:7" ht="23.1" customHeight="1">
      <c r="B79" s="35"/>
      <c r="C79" s="31" t="s">
        <v>37</v>
      </c>
      <c r="D79" s="31" t="s">
        <v>14</v>
      </c>
      <c r="E79" s="32" t="s">
        <v>190</v>
      </c>
      <c r="F79" s="32" t="s">
        <v>391</v>
      </c>
      <c r="G79" s="33"/>
    </row>
    <row r="80" spans="2:7" ht="23.1" customHeight="1">
      <c r="B80" s="35"/>
      <c r="C80" s="31" t="s">
        <v>34</v>
      </c>
      <c r="D80" s="31" t="s">
        <v>143</v>
      </c>
      <c r="E80" s="32" t="s">
        <v>191</v>
      </c>
      <c r="F80" s="32" t="s">
        <v>392</v>
      </c>
      <c r="G80" s="33"/>
    </row>
    <row r="81" spans="2:7" ht="23.1" customHeight="1">
      <c r="B81" s="35"/>
      <c r="C81" s="31" t="s">
        <v>40</v>
      </c>
      <c r="D81" s="31" t="s">
        <v>12</v>
      </c>
      <c r="E81" s="32" t="s">
        <v>192</v>
      </c>
      <c r="F81" s="32" t="s">
        <v>393</v>
      </c>
      <c r="G81" s="33"/>
    </row>
    <row r="82" spans="2:7" ht="23.1" customHeight="1">
      <c r="B82" s="35"/>
      <c r="C82" s="31" t="s">
        <v>40</v>
      </c>
      <c r="D82" s="31" t="s">
        <v>20</v>
      </c>
      <c r="E82" s="32" t="s">
        <v>193</v>
      </c>
      <c r="F82" s="32" t="s">
        <v>394</v>
      </c>
      <c r="G82" s="33"/>
    </row>
    <row r="83" spans="2:7" ht="23.1" customHeight="1">
      <c r="B83" s="35"/>
      <c r="C83" s="31" t="s">
        <v>40</v>
      </c>
      <c r="D83" s="31" t="s">
        <v>194</v>
      </c>
      <c r="E83" s="32" t="s">
        <v>195</v>
      </c>
      <c r="F83" s="32" t="s">
        <v>395</v>
      </c>
      <c r="G83" s="33"/>
    </row>
    <row r="84" spans="2:7" ht="23.1" customHeight="1">
      <c r="B84" s="35"/>
      <c r="C84" s="31" t="s">
        <v>41</v>
      </c>
      <c r="D84" s="31" t="s">
        <v>196</v>
      </c>
      <c r="E84" s="32" t="s">
        <v>197</v>
      </c>
      <c r="F84" s="32" t="s">
        <v>396</v>
      </c>
      <c r="G84" s="33"/>
    </row>
    <row r="85" spans="2:7" ht="23.1" customHeight="1">
      <c r="B85" s="35"/>
      <c r="C85" s="31" t="s">
        <v>45</v>
      </c>
      <c r="D85" s="31" t="s">
        <v>46</v>
      </c>
      <c r="E85" s="32" t="s">
        <v>198</v>
      </c>
      <c r="F85" s="32" t="s">
        <v>397</v>
      </c>
      <c r="G85" s="33"/>
    </row>
    <row r="86" spans="2:7" ht="23.1" customHeight="1" thickBot="1">
      <c r="B86" s="39"/>
      <c r="C86" s="40" t="s">
        <v>47</v>
      </c>
      <c r="D86" s="40" t="s">
        <v>26</v>
      </c>
      <c r="E86" s="41" t="s">
        <v>199</v>
      </c>
      <c r="F86" s="41" t="s">
        <v>398</v>
      </c>
      <c r="G86" s="42"/>
    </row>
    <row r="87" spans="2:7" ht="23.1" customHeight="1">
      <c r="B87" s="56" t="s">
        <v>262</v>
      </c>
      <c r="C87" s="118" t="s">
        <v>119</v>
      </c>
      <c r="D87" s="118" t="s">
        <v>263</v>
      </c>
      <c r="E87" s="119" t="s">
        <v>264</v>
      </c>
      <c r="F87" s="119" t="s">
        <v>399</v>
      </c>
      <c r="G87" s="50"/>
    </row>
    <row r="88" spans="2:7" ht="23.1" customHeight="1" thickBot="1">
      <c r="B88" s="57"/>
      <c r="C88" s="120" t="s">
        <v>265</v>
      </c>
      <c r="D88" s="120" t="s">
        <v>266</v>
      </c>
      <c r="E88" s="121" t="s">
        <v>267</v>
      </c>
      <c r="F88" s="121" t="s">
        <v>400</v>
      </c>
      <c r="G88" s="42"/>
    </row>
    <row r="89" spans="2:7" ht="23.1" customHeight="1">
      <c r="B89" s="55" t="s">
        <v>104</v>
      </c>
      <c r="C89" s="122" t="s">
        <v>105</v>
      </c>
      <c r="D89" s="122" t="s">
        <v>115</v>
      </c>
      <c r="E89" s="123" t="s">
        <v>114</v>
      </c>
      <c r="F89" s="123" t="s">
        <v>401</v>
      </c>
      <c r="G89" s="48"/>
    </row>
    <row r="90" spans="2:7" ht="23.1" customHeight="1">
      <c r="B90" s="34"/>
      <c r="C90" s="24" t="s">
        <v>105</v>
      </c>
      <c r="D90" s="24" t="s">
        <v>116</v>
      </c>
      <c r="E90" s="25" t="s">
        <v>117</v>
      </c>
      <c r="F90" s="26" t="s">
        <v>402</v>
      </c>
      <c r="G90" s="33"/>
    </row>
    <row r="91" spans="2:7" ht="23.1" customHeight="1">
      <c r="B91" s="34"/>
      <c r="C91" s="24" t="s">
        <v>105</v>
      </c>
      <c r="D91" s="24" t="s">
        <v>208</v>
      </c>
      <c r="E91" s="25" t="s">
        <v>209</v>
      </c>
      <c r="F91" s="26" t="s">
        <v>403</v>
      </c>
      <c r="G91" s="33"/>
    </row>
    <row r="92" spans="2:7" ht="23.1" customHeight="1">
      <c r="B92" s="34"/>
      <c r="C92" s="24" t="s">
        <v>64</v>
      </c>
      <c r="D92" s="24" t="s">
        <v>228</v>
      </c>
      <c r="E92" s="25" t="s">
        <v>229</v>
      </c>
      <c r="F92" s="26" t="s">
        <v>404</v>
      </c>
      <c r="G92" s="33"/>
    </row>
    <row r="93" spans="2:7" ht="23.1" customHeight="1">
      <c r="B93" s="34"/>
      <c r="C93" s="24" t="s">
        <v>64</v>
      </c>
      <c r="D93" s="24" t="s">
        <v>233</v>
      </c>
      <c r="E93" s="25" t="s">
        <v>234</v>
      </c>
      <c r="F93" s="26" t="s">
        <v>405</v>
      </c>
      <c r="G93" s="33"/>
    </row>
    <row r="94" spans="2:7" ht="23.1" customHeight="1">
      <c r="B94" s="34"/>
      <c r="C94" s="24" t="s">
        <v>219</v>
      </c>
      <c r="D94" s="24" t="s">
        <v>220</v>
      </c>
      <c r="E94" s="25" t="s">
        <v>222</v>
      </c>
      <c r="F94" s="26" t="s">
        <v>406</v>
      </c>
      <c r="G94" s="33"/>
    </row>
    <row r="95" spans="2:7" ht="23.1" customHeight="1">
      <c r="B95" s="34"/>
      <c r="C95" s="24" t="s">
        <v>119</v>
      </c>
      <c r="D95" s="24" t="s">
        <v>206</v>
      </c>
      <c r="E95" s="25" t="s">
        <v>207</v>
      </c>
      <c r="F95" s="26" t="s">
        <v>407</v>
      </c>
      <c r="G95" s="33"/>
    </row>
    <row r="96" spans="2:7" ht="23.1" customHeight="1">
      <c r="B96" s="34"/>
      <c r="C96" s="24" t="s">
        <v>237</v>
      </c>
      <c r="D96" s="24" t="s">
        <v>238</v>
      </c>
      <c r="E96" s="25" t="s">
        <v>239</v>
      </c>
      <c r="F96" s="26" t="s">
        <v>408</v>
      </c>
      <c r="G96" s="33"/>
    </row>
    <row r="97" spans="2:7" ht="23.1" customHeight="1" thickBot="1">
      <c r="B97" s="43"/>
      <c r="C97" s="44" t="s">
        <v>66</v>
      </c>
      <c r="D97" s="44" t="s">
        <v>67</v>
      </c>
      <c r="E97" s="45" t="s">
        <v>240</v>
      </c>
      <c r="F97" s="46" t="s">
        <v>409</v>
      </c>
      <c r="G97" s="42"/>
    </row>
  </sheetData>
  <mergeCells count="1">
    <mergeCell ref="B1:F1"/>
  </mergeCells>
  <phoneticPr fontId="2" type="noConversion"/>
  <pageMargins left="0.17" right="0.17" top="0.28000000000000003" bottom="0.26" header="0.19" footer="0.1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O25"/>
  <sheetViews>
    <sheetView workbookViewId="0">
      <selection activeCell="B1" sqref="B1:J1"/>
    </sheetView>
  </sheetViews>
  <sheetFormatPr defaultRowHeight="16.5"/>
  <cols>
    <col min="1" max="1" width="1.75" customWidth="1"/>
    <col min="2" max="2" width="19.375" customWidth="1"/>
    <col min="3" max="3" width="20.5" customWidth="1"/>
    <col min="4" max="4" width="18.75" customWidth="1"/>
    <col min="5" max="6" width="14.125" customWidth="1"/>
    <col min="7" max="7" width="20.375" customWidth="1"/>
    <col min="8" max="8" width="18.5" customWidth="1"/>
    <col min="9" max="9" width="7" customWidth="1"/>
    <col min="10" max="10" width="17.875" customWidth="1"/>
  </cols>
  <sheetData>
    <row r="1" spans="2:15" ht="20.25">
      <c r="B1" s="137" t="s">
        <v>99</v>
      </c>
      <c r="C1" s="137"/>
      <c r="D1" s="137"/>
      <c r="E1" s="137"/>
      <c r="F1" s="137"/>
      <c r="G1" s="137"/>
      <c r="H1" s="137"/>
      <c r="I1" s="137"/>
      <c r="J1" s="137"/>
    </row>
    <row r="2" spans="2:15" ht="17.25" thickBot="1"/>
    <row r="3" spans="2:15" ht="38.25" customHeight="1">
      <c r="B3" s="89" t="s">
        <v>75</v>
      </c>
      <c r="C3" s="90" t="s">
        <v>76</v>
      </c>
      <c r="D3" s="90" t="s">
        <v>77</v>
      </c>
      <c r="E3" s="91" t="s">
        <v>78</v>
      </c>
      <c r="F3" s="91" t="s">
        <v>96</v>
      </c>
      <c r="G3" s="90" t="s">
        <v>79</v>
      </c>
      <c r="H3" s="92" t="s">
        <v>80</v>
      </c>
      <c r="I3" s="138" t="s">
        <v>81</v>
      </c>
      <c r="J3" s="139"/>
    </row>
    <row r="4" spans="2:15" ht="36.75" customHeight="1">
      <c r="B4" s="11" t="s">
        <v>286</v>
      </c>
      <c r="C4" s="12" t="s">
        <v>280</v>
      </c>
      <c r="D4" s="13" t="s">
        <v>277</v>
      </c>
      <c r="E4" s="14">
        <v>490855</v>
      </c>
      <c r="F4" s="6">
        <f>E4/$E$10</f>
        <v>0.29999694413885836</v>
      </c>
      <c r="G4" s="5" t="s">
        <v>281</v>
      </c>
      <c r="H4" s="58" t="s">
        <v>278</v>
      </c>
      <c r="I4" s="59" t="s">
        <v>124</v>
      </c>
      <c r="J4" s="7" t="s">
        <v>226</v>
      </c>
      <c r="M4" s="9"/>
      <c r="N4" s="10"/>
    </row>
    <row r="5" spans="2:15" ht="36.75" customHeight="1">
      <c r="B5" s="11" t="s">
        <v>287</v>
      </c>
      <c r="C5" s="12" t="s">
        <v>112</v>
      </c>
      <c r="D5" s="13" t="s">
        <v>277</v>
      </c>
      <c r="E5" s="14">
        <v>475511</v>
      </c>
      <c r="F5" s="6">
        <f t="shared" ref="F5:F9" si="0">E5/$E$10</f>
        <v>0.29061911746730229</v>
      </c>
      <c r="G5" s="5" t="s">
        <v>279</v>
      </c>
      <c r="H5" s="58" t="s">
        <v>278</v>
      </c>
      <c r="I5" s="59" t="s">
        <v>268</v>
      </c>
      <c r="J5" s="7" t="s">
        <v>269</v>
      </c>
      <c r="M5" s="9"/>
      <c r="N5" s="10"/>
    </row>
    <row r="6" spans="2:15" ht="36.75" customHeight="1">
      <c r="B6" s="11" t="s">
        <v>288</v>
      </c>
      <c r="C6" s="12" t="s">
        <v>111</v>
      </c>
      <c r="D6" s="13" t="s">
        <v>277</v>
      </c>
      <c r="E6" s="14">
        <v>313305</v>
      </c>
      <c r="F6" s="6">
        <f t="shared" si="0"/>
        <v>0.19148331499816648</v>
      </c>
      <c r="G6" s="5" t="s">
        <v>97</v>
      </c>
      <c r="H6" s="58" t="s">
        <v>278</v>
      </c>
      <c r="I6" s="59" t="s">
        <v>270</v>
      </c>
      <c r="J6" s="7" t="s">
        <v>271</v>
      </c>
      <c r="M6" s="9"/>
      <c r="N6" s="10"/>
    </row>
    <row r="7" spans="2:15" ht="36.75" customHeight="1">
      <c r="B7" s="11" t="s">
        <v>289</v>
      </c>
      <c r="C7" s="12" t="s">
        <v>282</v>
      </c>
      <c r="D7" s="13" t="s">
        <v>292</v>
      </c>
      <c r="E7" s="14">
        <v>167847</v>
      </c>
      <c r="F7" s="6">
        <f t="shared" si="0"/>
        <v>0.10258342500916759</v>
      </c>
      <c r="G7" s="5" t="s">
        <v>284</v>
      </c>
      <c r="H7" s="58" t="s">
        <v>278</v>
      </c>
      <c r="I7" s="59" t="s">
        <v>272</v>
      </c>
      <c r="J7" s="7" t="s">
        <v>273</v>
      </c>
      <c r="M7" s="9"/>
      <c r="N7" s="10"/>
    </row>
    <row r="8" spans="2:15" ht="36.75" customHeight="1">
      <c r="B8" s="11" t="s">
        <v>290</v>
      </c>
      <c r="C8" s="12" t="s">
        <v>293</v>
      </c>
      <c r="D8" s="13" t="s">
        <v>294</v>
      </c>
      <c r="E8" s="14">
        <v>148682</v>
      </c>
      <c r="F8" s="6">
        <f t="shared" si="0"/>
        <v>9.0870309253147541E-2</v>
      </c>
      <c r="G8" s="5" t="s">
        <v>295</v>
      </c>
      <c r="H8" s="58" t="s">
        <v>103</v>
      </c>
      <c r="I8" s="59" t="s">
        <v>274</v>
      </c>
      <c r="J8" s="7" t="s">
        <v>275</v>
      </c>
      <c r="M8" s="9"/>
      <c r="N8" s="10"/>
    </row>
    <row r="9" spans="2:15" ht="36.75" customHeight="1">
      <c r="B9" s="11" t="s">
        <v>291</v>
      </c>
      <c r="C9" s="12" t="s">
        <v>113</v>
      </c>
      <c r="D9" s="13" t="s">
        <v>283</v>
      </c>
      <c r="E9" s="14">
        <v>40000</v>
      </c>
      <c r="F9" s="6">
        <f t="shared" si="0"/>
        <v>2.4446889133357779E-2</v>
      </c>
      <c r="G9" s="5" t="s">
        <v>285</v>
      </c>
      <c r="H9" s="58" t="s">
        <v>103</v>
      </c>
      <c r="I9" s="59" t="s">
        <v>89</v>
      </c>
      <c r="J9" s="7" t="s">
        <v>276</v>
      </c>
      <c r="M9" s="9"/>
      <c r="N9" s="10"/>
    </row>
    <row r="10" spans="2:15" ht="36.75" customHeight="1" thickBot="1">
      <c r="B10" s="93" t="s">
        <v>73</v>
      </c>
      <c r="C10" s="94" t="s">
        <v>74</v>
      </c>
      <c r="D10" s="95"/>
      <c r="E10" s="96">
        <f>SUM(E4:E9)</f>
        <v>1636200</v>
      </c>
      <c r="F10" s="97">
        <v>1</v>
      </c>
      <c r="G10" s="98"/>
      <c r="H10" s="99"/>
      <c r="I10" s="100"/>
      <c r="J10" s="101"/>
    </row>
    <row r="11" spans="2:15" ht="19.5">
      <c r="B11" s="140" t="s">
        <v>296</v>
      </c>
      <c r="C11" s="140"/>
      <c r="D11" s="140"/>
      <c r="E11" s="140"/>
      <c r="F11" s="140"/>
      <c r="G11" s="140"/>
      <c r="H11" s="140"/>
      <c r="I11" s="140"/>
      <c r="J11" s="140"/>
    </row>
    <row r="12" spans="2:15" ht="19.5">
      <c r="B12" s="141" t="s">
        <v>247</v>
      </c>
      <c r="C12" s="140"/>
      <c r="D12" s="140"/>
      <c r="E12" s="140"/>
      <c r="F12" s="140"/>
      <c r="G12" s="140"/>
      <c r="H12" s="140"/>
      <c r="I12" s="140"/>
      <c r="J12" s="140"/>
    </row>
    <row r="13" spans="2:15" ht="19.5">
      <c r="B13" s="141" t="s">
        <v>248</v>
      </c>
      <c r="C13" s="140"/>
      <c r="D13" s="140"/>
      <c r="E13" s="140"/>
      <c r="F13" s="140"/>
      <c r="G13" s="140"/>
      <c r="H13" s="140"/>
      <c r="I13" s="140"/>
      <c r="J13" s="140"/>
    </row>
    <row r="15" spans="2:15">
      <c r="N15" s="9"/>
      <c r="O15" s="10"/>
    </row>
    <row r="16" spans="2:15">
      <c r="N16" s="9"/>
      <c r="O16" s="10"/>
    </row>
    <row r="17" spans="14:15">
      <c r="N17" s="9"/>
      <c r="O17" s="10"/>
    </row>
    <row r="18" spans="14:15">
      <c r="N18" s="9"/>
      <c r="O18" s="10"/>
    </row>
    <row r="19" spans="14:15">
      <c r="N19" s="9"/>
      <c r="O19" s="10"/>
    </row>
    <row r="20" spans="14:15">
      <c r="N20" s="9"/>
      <c r="O20" s="10"/>
    </row>
    <row r="21" spans="14:15">
      <c r="N21" s="9"/>
      <c r="O21" s="10"/>
    </row>
    <row r="22" spans="14:15">
      <c r="N22" s="9"/>
      <c r="O22" s="10"/>
    </row>
    <row r="23" spans="14:15">
      <c r="N23" s="9"/>
      <c r="O23" s="10"/>
    </row>
    <row r="24" spans="14:15">
      <c r="N24" s="9"/>
      <c r="O24" s="10"/>
    </row>
    <row r="25" spans="14:15">
      <c r="N25" s="8"/>
      <c r="O25" s="8"/>
    </row>
  </sheetData>
  <mergeCells count="5">
    <mergeCell ref="B1:J1"/>
    <mergeCell ref="I3:J3"/>
    <mergeCell ref="B11:J11"/>
    <mergeCell ref="B12:J12"/>
    <mergeCell ref="B13:J1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30"/>
  <sheetViews>
    <sheetView zoomScaleNormal="100" workbookViewId="0">
      <selection activeCell="O19" sqref="O19"/>
    </sheetView>
  </sheetViews>
  <sheetFormatPr defaultRowHeight="16.5"/>
  <cols>
    <col min="1" max="1" width="9" style="63"/>
    <col min="2" max="2" width="9.625" style="64" customWidth="1"/>
    <col min="3" max="3" width="27.875" style="64" bestFit="1" customWidth="1"/>
    <col min="4" max="4" width="28.875" style="64" bestFit="1" customWidth="1"/>
    <col min="5" max="9" width="9.75" style="65" bestFit="1" customWidth="1"/>
    <col min="10" max="10" width="9.75" style="63" bestFit="1" customWidth="1"/>
    <col min="11" max="13" width="13.125" style="63" customWidth="1"/>
    <col min="14" max="16384" width="9" style="63"/>
  </cols>
  <sheetData>
    <row r="1" spans="2:13" ht="21" thickBot="1">
      <c r="B1" s="145" t="s">
        <v>333</v>
      </c>
      <c r="C1" s="145"/>
      <c r="D1" s="145"/>
      <c r="E1" s="145"/>
      <c r="F1" s="145"/>
      <c r="G1" s="145"/>
      <c r="H1" s="145"/>
      <c r="I1" s="145"/>
      <c r="J1" s="145"/>
    </row>
    <row r="2" spans="2:13" ht="17.25" thickBot="1">
      <c r="B2" s="82" t="s">
        <v>297</v>
      </c>
      <c r="E2" s="146" t="s">
        <v>334</v>
      </c>
      <c r="F2" s="147"/>
      <c r="G2" s="147"/>
      <c r="H2" s="147"/>
      <c r="I2" s="147"/>
      <c r="J2" s="148"/>
      <c r="K2" s="142" t="s">
        <v>332</v>
      </c>
      <c r="L2" s="143"/>
      <c r="M2" s="144"/>
    </row>
    <row r="3" spans="2:13" ht="18" thickBot="1">
      <c r="B3" s="110" t="s">
        <v>303</v>
      </c>
      <c r="C3" s="111" t="s">
        <v>304</v>
      </c>
      <c r="D3" s="111" t="s">
        <v>305</v>
      </c>
      <c r="E3" s="111" t="s">
        <v>298</v>
      </c>
      <c r="F3" s="111" t="s">
        <v>29</v>
      </c>
      <c r="G3" s="111" t="s">
        <v>299</v>
      </c>
      <c r="H3" s="111" t="s">
        <v>300</v>
      </c>
      <c r="I3" s="111" t="s">
        <v>301</v>
      </c>
      <c r="J3" s="112" t="s">
        <v>302</v>
      </c>
      <c r="K3" s="110" t="s">
        <v>329</v>
      </c>
      <c r="L3" s="111" t="s">
        <v>330</v>
      </c>
      <c r="M3" s="113" t="s">
        <v>331</v>
      </c>
    </row>
    <row r="4" spans="2:13" ht="18" thickTop="1">
      <c r="B4" s="66" t="s">
        <v>306</v>
      </c>
      <c r="C4" s="67" t="s">
        <v>307</v>
      </c>
      <c r="D4" s="67" t="s">
        <v>326</v>
      </c>
      <c r="E4" s="68">
        <v>860800</v>
      </c>
      <c r="F4" s="68">
        <v>850390</v>
      </c>
      <c r="G4" s="68">
        <v>854230</v>
      </c>
      <c r="H4" s="68">
        <v>858940</v>
      </c>
      <c r="I4" s="68">
        <v>868990</v>
      </c>
      <c r="J4" s="102"/>
      <c r="K4" s="108">
        <f>TRUNC(AVERAGE(E4:J4),-1)</f>
        <v>858670</v>
      </c>
      <c r="L4" s="68">
        <f>TRUNC(AVERAGE(E4:J4),-1)</f>
        <v>858670</v>
      </c>
      <c r="M4" s="69">
        <f>TRUNC(AVERAGE(E4:J4),-1)</f>
        <v>858670</v>
      </c>
    </row>
    <row r="5" spans="2:13" ht="17.25">
      <c r="B5" s="70" t="s">
        <v>306</v>
      </c>
      <c r="C5" s="71" t="s">
        <v>308</v>
      </c>
      <c r="D5" s="71" t="s">
        <v>325</v>
      </c>
      <c r="E5" s="72">
        <v>856040</v>
      </c>
      <c r="F5" s="72">
        <v>845690</v>
      </c>
      <c r="G5" s="72">
        <v>849500</v>
      </c>
      <c r="H5" s="72">
        <v>854180</v>
      </c>
      <c r="I5" s="72">
        <v>864190</v>
      </c>
      <c r="J5" s="103"/>
      <c r="K5" s="106">
        <f t="shared" ref="K5:K30" si="0">TRUNC(AVERAGE(E5:J5),-1)</f>
        <v>853920</v>
      </c>
      <c r="L5" s="72">
        <f t="shared" ref="L5:L30" si="1">TRUNC(AVERAGE(E5:J5),-1)</f>
        <v>853920</v>
      </c>
      <c r="M5" s="73">
        <f t="shared" ref="M5:M30" si="2">TRUNC(AVERAGE(E5:J5),-1)</f>
        <v>853920</v>
      </c>
    </row>
    <row r="6" spans="2:13" ht="17.25">
      <c r="B6" s="70" t="s">
        <v>309</v>
      </c>
      <c r="C6" s="71" t="s">
        <v>323</v>
      </c>
      <c r="D6" s="71" t="s">
        <v>325</v>
      </c>
      <c r="E6" s="72">
        <v>856040</v>
      </c>
      <c r="F6" s="72">
        <v>845690</v>
      </c>
      <c r="G6" s="72">
        <v>849500</v>
      </c>
      <c r="H6" s="72">
        <v>854180</v>
      </c>
      <c r="I6" s="72">
        <v>864190</v>
      </c>
      <c r="J6" s="103"/>
      <c r="K6" s="106">
        <f t="shared" si="0"/>
        <v>853920</v>
      </c>
      <c r="L6" s="72">
        <f t="shared" si="1"/>
        <v>853920</v>
      </c>
      <c r="M6" s="73">
        <f t="shared" si="2"/>
        <v>853920</v>
      </c>
    </row>
    <row r="7" spans="2:13" ht="17.25">
      <c r="B7" s="70" t="s">
        <v>309</v>
      </c>
      <c r="C7" s="71" t="s">
        <v>310</v>
      </c>
      <c r="D7" s="71" t="s">
        <v>325</v>
      </c>
      <c r="E7" s="72">
        <v>898900</v>
      </c>
      <c r="F7" s="72">
        <v>888030</v>
      </c>
      <c r="G7" s="72">
        <v>892030</v>
      </c>
      <c r="H7" s="72">
        <v>896950</v>
      </c>
      <c r="I7" s="72">
        <v>907460</v>
      </c>
      <c r="J7" s="103"/>
      <c r="K7" s="106">
        <f t="shared" si="0"/>
        <v>896670</v>
      </c>
      <c r="L7" s="72">
        <f t="shared" si="1"/>
        <v>896670</v>
      </c>
      <c r="M7" s="73">
        <f t="shared" si="2"/>
        <v>896670</v>
      </c>
    </row>
    <row r="8" spans="2:13" ht="17.25">
      <c r="B8" s="70" t="s">
        <v>309</v>
      </c>
      <c r="C8" s="71" t="s">
        <v>311</v>
      </c>
      <c r="D8" s="71" t="s">
        <v>325</v>
      </c>
      <c r="E8" s="72">
        <v>894140</v>
      </c>
      <c r="F8" s="72">
        <v>883330</v>
      </c>
      <c r="G8" s="72">
        <v>887310</v>
      </c>
      <c r="H8" s="72">
        <v>892200</v>
      </c>
      <c r="I8" s="72">
        <v>902650</v>
      </c>
      <c r="J8" s="103"/>
      <c r="K8" s="106">
        <f t="shared" si="0"/>
        <v>891920</v>
      </c>
      <c r="L8" s="72">
        <f t="shared" si="1"/>
        <v>891920</v>
      </c>
      <c r="M8" s="73">
        <f t="shared" si="2"/>
        <v>891920</v>
      </c>
    </row>
    <row r="9" spans="2:13" ht="18" thickBot="1">
      <c r="B9" s="74" t="s">
        <v>309</v>
      </c>
      <c r="C9" s="75" t="s">
        <v>322</v>
      </c>
      <c r="D9" s="75" t="s">
        <v>325</v>
      </c>
      <c r="E9" s="76">
        <v>894140</v>
      </c>
      <c r="F9" s="76">
        <v>883330</v>
      </c>
      <c r="G9" s="76">
        <v>887310</v>
      </c>
      <c r="H9" s="76">
        <v>892200</v>
      </c>
      <c r="I9" s="76">
        <v>902650</v>
      </c>
      <c r="J9" s="104"/>
      <c r="K9" s="107">
        <f t="shared" si="0"/>
        <v>891920</v>
      </c>
      <c r="L9" s="76">
        <f t="shared" si="1"/>
        <v>891920</v>
      </c>
      <c r="M9" s="77">
        <f t="shared" si="2"/>
        <v>891920</v>
      </c>
    </row>
    <row r="10" spans="2:13" ht="17.25">
      <c r="B10" s="78" t="s">
        <v>312</v>
      </c>
      <c r="C10" s="79" t="s">
        <v>307</v>
      </c>
      <c r="D10" s="79" t="s">
        <v>327</v>
      </c>
      <c r="E10" s="80">
        <v>861060</v>
      </c>
      <c r="F10" s="80">
        <v>866020</v>
      </c>
      <c r="G10" s="80">
        <v>872860</v>
      </c>
      <c r="H10" s="80">
        <v>860150</v>
      </c>
      <c r="I10" s="80">
        <v>886540</v>
      </c>
      <c r="J10" s="105">
        <v>869630</v>
      </c>
      <c r="K10" s="109">
        <f t="shared" si="0"/>
        <v>869370</v>
      </c>
      <c r="L10" s="80">
        <f t="shared" si="1"/>
        <v>869370</v>
      </c>
      <c r="M10" s="81">
        <f t="shared" si="2"/>
        <v>869370</v>
      </c>
    </row>
    <row r="11" spans="2:13" ht="17.25">
      <c r="B11" s="70" t="s">
        <v>312</v>
      </c>
      <c r="C11" s="71" t="s">
        <v>308</v>
      </c>
      <c r="D11" s="71" t="s">
        <v>327</v>
      </c>
      <c r="E11" s="72">
        <v>856390</v>
      </c>
      <c r="F11" s="72">
        <v>861320</v>
      </c>
      <c r="G11" s="72">
        <v>868120</v>
      </c>
      <c r="H11" s="72">
        <v>855470</v>
      </c>
      <c r="I11" s="72">
        <v>881720</v>
      </c>
      <c r="J11" s="103">
        <v>864910</v>
      </c>
      <c r="K11" s="106">
        <f t="shared" si="0"/>
        <v>864650</v>
      </c>
      <c r="L11" s="72">
        <f t="shared" si="1"/>
        <v>864650</v>
      </c>
      <c r="M11" s="73">
        <f t="shared" si="2"/>
        <v>864650</v>
      </c>
    </row>
    <row r="12" spans="2:13" ht="17.25">
      <c r="B12" s="70" t="s">
        <v>313</v>
      </c>
      <c r="C12" s="71" t="s">
        <v>323</v>
      </c>
      <c r="D12" s="71" t="s">
        <v>327</v>
      </c>
      <c r="E12" s="72">
        <v>856390</v>
      </c>
      <c r="F12" s="72">
        <v>861320</v>
      </c>
      <c r="G12" s="72">
        <v>868120</v>
      </c>
      <c r="H12" s="72">
        <v>855470</v>
      </c>
      <c r="I12" s="72">
        <v>881720</v>
      </c>
      <c r="J12" s="103">
        <v>864910</v>
      </c>
      <c r="K12" s="106">
        <f t="shared" si="0"/>
        <v>864650</v>
      </c>
      <c r="L12" s="72">
        <f t="shared" si="1"/>
        <v>864650</v>
      </c>
      <c r="M12" s="73">
        <f t="shared" si="2"/>
        <v>864650</v>
      </c>
    </row>
    <row r="13" spans="2:13" ht="17.25">
      <c r="B13" s="70" t="s">
        <v>313</v>
      </c>
      <c r="C13" s="71" t="s">
        <v>310</v>
      </c>
      <c r="D13" s="71" t="s">
        <v>327</v>
      </c>
      <c r="E13" s="72">
        <v>898490</v>
      </c>
      <c r="F13" s="72">
        <v>903660</v>
      </c>
      <c r="G13" s="72">
        <v>910800</v>
      </c>
      <c r="H13" s="72">
        <v>897530</v>
      </c>
      <c r="I13" s="72">
        <v>925070</v>
      </c>
      <c r="J13" s="103">
        <v>907430</v>
      </c>
      <c r="K13" s="106">
        <f t="shared" si="0"/>
        <v>907160</v>
      </c>
      <c r="L13" s="72">
        <f t="shared" si="1"/>
        <v>907160</v>
      </c>
      <c r="M13" s="73">
        <f t="shared" si="2"/>
        <v>907160</v>
      </c>
    </row>
    <row r="14" spans="2:13" ht="17.25">
      <c r="B14" s="70" t="s">
        <v>313</v>
      </c>
      <c r="C14" s="71" t="s">
        <v>311</v>
      </c>
      <c r="D14" s="71" t="s">
        <v>327</v>
      </c>
      <c r="E14" s="72">
        <v>893810</v>
      </c>
      <c r="F14" s="72">
        <v>898960</v>
      </c>
      <c r="G14" s="72">
        <v>906060</v>
      </c>
      <c r="H14" s="72">
        <v>892860</v>
      </c>
      <c r="I14" s="72">
        <v>920250</v>
      </c>
      <c r="J14" s="103">
        <v>902700</v>
      </c>
      <c r="K14" s="106">
        <f t="shared" si="0"/>
        <v>902440</v>
      </c>
      <c r="L14" s="72">
        <f t="shared" si="1"/>
        <v>902440</v>
      </c>
      <c r="M14" s="73">
        <f t="shared" si="2"/>
        <v>902440</v>
      </c>
    </row>
    <row r="15" spans="2:13" ht="18" thickBot="1">
      <c r="B15" s="74" t="s">
        <v>313</v>
      </c>
      <c r="C15" s="75" t="s">
        <v>322</v>
      </c>
      <c r="D15" s="75" t="s">
        <v>327</v>
      </c>
      <c r="E15" s="76">
        <v>893810</v>
      </c>
      <c r="F15" s="76">
        <v>898960</v>
      </c>
      <c r="G15" s="76">
        <v>906060</v>
      </c>
      <c r="H15" s="76">
        <v>892860</v>
      </c>
      <c r="I15" s="76">
        <v>920250</v>
      </c>
      <c r="J15" s="104">
        <v>902700</v>
      </c>
      <c r="K15" s="107">
        <f t="shared" si="0"/>
        <v>902440</v>
      </c>
      <c r="L15" s="76">
        <f t="shared" si="1"/>
        <v>902440</v>
      </c>
      <c r="M15" s="77">
        <f t="shared" si="2"/>
        <v>902440</v>
      </c>
    </row>
    <row r="16" spans="2:13" ht="17.25">
      <c r="B16" s="78" t="s">
        <v>314</v>
      </c>
      <c r="C16" s="79" t="s">
        <v>307</v>
      </c>
      <c r="D16" s="79" t="s">
        <v>328</v>
      </c>
      <c r="E16" s="80">
        <v>902220</v>
      </c>
      <c r="F16" s="80">
        <v>919150</v>
      </c>
      <c r="G16" s="80">
        <v>902540</v>
      </c>
      <c r="H16" s="80">
        <v>911410</v>
      </c>
      <c r="I16" s="80"/>
      <c r="J16" s="105"/>
      <c r="K16" s="109">
        <f t="shared" si="0"/>
        <v>908830</v>
      </c>
      <c r="L16" s="80">
        <f t="shared" si="1"/>
        <v>908830</v>
      </c>
      <c r="M16" s="81">
        <f t="shared" si="2"/>
        <v>908830</v>
      </c>
    </row>
    <row r="17" spans="2:13" ht="17.25">
      <c r="B17" s="70" t="s">
        <v>314</v>
      </c>
      <c r="C17" s="71" t="s">
        <v>308</v>
      </c>
      <c r="D17" s="71" t="s">
        <v>328</v>
      </c>
      <c r="E17" s="72">
        <v>897540</v>
      </c>
      <c r="F17" s="72">
        <v>914390</v>
      </c>
      <c r="G17" s="72">
        <v>897860</v>
      </c>
      <c r="H17" s="72">
        <v>906680</v>
      </c>
      <c r="I17" s="72"/>
      <c r="J17" s="103"/>
      <c r="K17" s="106">
        <f t="shared" si="0"/>
        <v>904110</v>
      </c>
      <c r="L17" s="72">
        <f t="shared" si="1"/>
        <v>904110</v>
      </c>
      <c r="M17" s="73">
        <f t="shared" si="2"/>
        <v>904110</v>
      </c>
    </row>
    <row r="18" spans="2:13" ht="17.25">
      <c r="B18" s="70" t="s">
        <v>315</v>
      </c>
      <c r="C18" s="71" t="s">
        <v>323</v>
      </c>
      <c r="D18" s="71" t="s">
        <v>328</v>
      </c>
      <c r="E18" s="72">
        <v>897540</v>
      </c>
      <c r="F18" s="72">
        <v>914390</v>
      </c>
      <c r="G18" s="72">
        <v>897860</v>
      </c>
      <c r="H18" s="72">
        <v>906680</v>
      </c>
      <c r="I18" s="72"/>
      <c r="J18" s="103"/>
      <c r="K18" s="106">
        <f t="shared" si="0"/>
        <v>904110</v>
      </c>
      <c r="L18" s="72">
        <f t="shared" si="1"/>
        <v>904110</v>
      </c>
      <c r="M18" s="73">
        <f t="shared" si="2"/>
        <v>904110</v>
      </c>
    </row>
    <row r="19" spans="2:13" ht="17.25">
      <c r="B19" s="70" t="s">
        <v>315</v>
      </c>
      <c r="C19" s="71" t="s">
        <v>310</v>
      </c>
      <c r="D19" s="71" t="s">
        <v>328</v>
      </c>
      <c r="E19" s="72">
        <v>939640</v>
      </c>
      <c r="F19" s="72">
        <v>957280</v>
      </c>
      <c r="G19" s="72">
        <v>939980</v>
      </c>
      <c r="H19" s="72">
        <v>949210</v>
      </c>
      <c r="I19" s="72"/>
      <c r="J19" s="103"/>
      <c r="K19" s="106">
        <f t="shared" si="0"/>
        <v>946520</v>
      </c>
      <c r="L19" s="72">
        <f t="shared" si="1"/>
        <v>946520</v>
      </c>
      <c r="M19" s="73">
        <f t="shared" si="2"/>
        <v>946520</v>
      </c>
    </row>
    <row r="20" spans="2:13" ht="17.25">
      <c r="B20" s="70" t="s">
        <v>315</v>
      </c>
      <c r="C20" s="71" t="s">
        <v>311</v>
      </c>
      <c r="D20" s="71" t="s">
        <v>328</v>
      </c>
      <c r="E20" s="72">
        <v>934970</v>
      </c>
      <c r="F20" s="72">
        <v>952520</v>
      </c>
      <c r="G20" s="72">
        <v>935300</v>
      </c>
      <c r="H20" s="72">
        <v>944490</v>
      </c>
      <c r="I20" s="72"/>
      <c r="J20" s="103"/>
      <c r="K20" s="106">
        <f t="shared" si="0"/>
        <v>941820</v>
      </c>
      <c r="L20" s="72">
        <f t="shared" si="1"/>
        <v>941820</v>
      </c>
      <c r="M20" s="73">
        <f t="shared" si="2"/>
        <v>941820</v>
      </c>
    </row>
    <row r="21" spans="2:13" ht="17.25">
      <c r="B21" s="70" t="s">
        <v>315</v>
      </c>
      <c r="C21" s="71" t="s">
        <v>322</v>
      </c>
      <c r="D21" s="71" t="s">
        <v>328</v>
      </c>
      <c r="E21" s="72">
        <v>934970</v>
      </c>
      <c r="F21" s="72">
        <v>952520</v>
      </c>
      <c r="G21" s="72">
        <v>935300</v>
      </c>
      <c r="H21" s="72">
        <v>944490</v>
      </c>
      <c r="I21" s="72"/>
      <c r="J21" s="103"/>
      <c r="K21" s="106">
        <f t="shared" si="0"/>
        <v>941820</v>
      </c>
      <c r="L21" s="72">
        <f t="shared" si="1"/>
        <v>941820</v>
      </c>
      <c r="M21" s="73">
        <f t="shared" si="2"/>
        <v>941820</v>
      </c>
    </row>
    <row r="22" spans="2:13" ht="17.25">
      <c r="B22" s="70" t="s">
        <v>315</v>
      </c>
      <c r="C22" s="71" t="s">
        <v>316</v>
      </c>
      <c r="D22" s="71" t="s">
        <v>328</v>
      </c>
      <c r="E22" s="72">
        <v>977070</v>
      </c>
      <c r="F22" s="72">
        <v>995410</v>
      </c>
      <c r="G22" s="72">
        <v>977410</v>
      </c>
      <c r="H22" s="72">
        <v>987020</v>
      </c>
      <c r="I22" s="72"/>
      <c r="J22" s="103"/>
      <c r="K22" s="106">
        <f t="shared" si="0"/>
        <v>984220</v>
      </c>
      <c r="L22" s="72">
        <f t="shared" si="1"/>
        <v>984220</v>
      </c>
      <c r="M22" s="73">
        <f t="shared" si="2"/>
        <v>984220</v>
      </c>
    </row>
    <row r="23" spans="2:13" ht="17.25">
      <c r="B23" s="70" t="s">
        <v>315</v>
      </c>
      <c r="C23" s="71" t="s">
        <v>317</v>
      </c>
      <c r="D23" s="71" t="s">
        <v>328</v>
      </c>
      <c r="E23" s="72">
        <v>977070</v>
      </c>
      <c r="F23" s="72">
        <v>995410</v>
      </c>
      <c r="G23" s="72">
        <v>977410</v>
      </c>
      <c r="H23" s="72">
        <v>987020</v>
      </c>
      <c r="I23" s="72"/>
      <c r="J23" s="103"/>
      <c r="K23" s="106">
        <f t="shared" si="0"/>
        <v>984220</v>
      </c>
      <c r="L23" s="72">
        <f t="shared" si="1"/>
        <v>984220</v>
      </c>
      <c r="M23" s="73">
        <f t="shared" si="2"/>
        <v>984220</v>
      </c>
    </row>
    <row r="24" spans="2:13" ht="18" thickBot="1">
      <c r="B24" s="74" t="s">
        <v>315</v>
      </c>
      <c r="C24" s="75" t="s">
        <v>324</v>
      </c>
      <c r="D24" s="75" t="s">
        <v>328</v>
      </c>
      <c r="E24" s="76">
        <v>972390</v>
      </c>
      <c r="F24" s="76">
        <v>990640</v>
      </c>
      <c r="G24" s="76">
        <v>972740</v>
      </c>
      <c r="H24" s="76">
        <v>982290</v>
      </c>
      <c r="I24" s="76"/>
      <c r="J24" s="104"/>
      <c r="K24" s="107">
        <f t="shared" si="0"/>
        <v>979510</v>
      </c>
      <c r="L24" s="76">
        <f t="shared" si="1"/>
        <v>979510</v>
      </c>
      <c r="M24" s="77">
        <f t="shared" si="2"/>
        <v>979510</v>
      </c>
    </row>
    <row r="25" spans="2:13" ht="17.25">
      <c r="B25" s="78" t="s">
        <v>318</v>
      </c>
      <c r="C25" s="79" t="s">
        <v>316</v>
      </c>
      <c r="D25" s="79" t="s">
        <v>325</v>
      </c>
      <c r="E25" s="80">
        <v>920370</v>
      </c>
      <c r="F25" s="80">
        <v>925660</v>
      </c>
      <c r="G25" s="80">
        <v>872320</v>
      </c>
      <c r="H25" s="80">
        <v>898600</v>
      </c>
      <c r="I25" s="80"/>
      <c r="J25" s="105"/>
      <c r="K25" s="109">
        <f t="shared" si="0"/>
        <v>904230</v>
      </c>
      <c r="L25" s="80">
        <f t="shared" si="1"/>
        <v>904230</v>
      </c>
      <c r="M25" s="81">
        <f t="shared" si="2"/>
        <v>904230</v>
      </c>
    </row>
    <row r="26" spans="2:13" ht="17.25">
      <c r="B26" s="70" t="s">
        <v>318</v>
      </c>
      <c r="C26" s="71" t="s">
        <v>317</v>
      </c>
      <c r="D26" s="71" t="s">
        <v>325</v>
      </c>
      <c r="E26" s="72">
        <v>916370</v>
      </c>
      <c r="F26" s="72">
        <v>921640</v>
      </c>
      <c r="G26" s="72">
        <v>868520</v>
      </c>
      <c r="H26" s="72">
        <v>894690</v>
      </c>
      <c r="I26" s="72"/>
      <c r="J26" s="103"/>
      <c r="K26" s="106">
        <f t="shared" si="0"/>
        <v>900300</v>
      </c>
      <c r="L26" s="72">
        <f t="shared" si="1"/>
        <v>900300</v>
      </c>
      <c r="M26" s="73">
        <f t="shared" si="2"/>
        <v>900300</v>
      </c>
    </row>
    <row r="27" spans="2:13" ht="18" thickBot="1">
      <c r="B27" s="74" t="s">
        <v>319</v>
      </c>
      <c r="C27" s="75" t="s">
        <v>324</v>
      </c>
      <c r="D27" s="75" t="s">
        <v>325</v>
      </c>
      <c r="E27" s="76">
        <v>916370</v>
      </c>
      <c r="F27" s="76">
        <v>921640</v>
      </c>
      <c r="G27" s="76">
        <v>868520</v>
      </c>
      <c r="H27" s="76">
        <v>894690</v>
      </c>
      <c r="I27" s="76"/>
      <c r="J27" s="104"/>
      <c r="K27" s="107">
        <f t="shared" si="0"/>
        <v>900300</v>
      </c>
      <c r="L27" s="76">
        <f t="shared" si="1"/>
        <v>900300</v>
      </c>
      <c r="M27" s="77">
        <f t="shared" si="2"/>
        <v>900300</v>
      </c>
    </row>
    <row r="28" spans="2:13" ht="17.25">
      <c r="B28" s="66" t="s">
        <v>320</v>
      </c>
      <c r="C28" s="67" t="s">
        <v>316</v>
      </c>
      <c r="D28" s="67" t="s">
        <v>327</v>
      </c>
      <c r="E28" s="68">
        <v>935880</v>
      </c>
      <c r="F28" s="68">
        <v>941300</v>
      </c>
      <c r="G28" s="68">
        <v>890960</v>
      </c>
      <c r="H28" s="68">
        <v>903220</v>
      </c>
      <c r="I28" s="68"/>
      <c r="J28" s="102"/>
      <c r="K28" s="108">
        <f t="shared" si="0"/>
        <v>917840</v>
      </c>
      <c r="L28" s="68">
        <f t="shared" si="1"/>
        <v>917840</v>
      </c>
      <c r="M28" s="69">
        <f t="shared" si="2"/>
        <v>917840</v>
      </c>
    </row>
    <row r="29" spans="2:13" ht="17.25">
      <c r="B29" s="70" t="s">
        <v>320</v>
      </c>
      <c r="C29" s="71" t="s">
        <v>317</v>
      </c>
      <c r="D29" s="71" t="s">
        <v>327</v>
      </c>
      <c r="E29" s="72">
        <v>931870</v>
      </c>
      <c r="F29" s="72">
        <v>937270</v>
      </c>
      <c r="G29" s="72">
        <v>887140</v>
      </c>
      <c r="H29" s="72">
        <v>899350</v>
      </c>
      <c r="I29" s="72"/>
      <c r="J29" s="103"/>
      <c r="K29" s="106">
        <f t="shared" si="0"/>
        <v>913900</v>
      </c>
      <c r="L29" s="72">
        <f t="shared" si="1"/>
        <v>913900</v>
      </c>
      <c r="M29" s="73">
        <f t="shared" si="2"/>
        <v>913900</v>
      </c>
    </row>
    <row r="30" spans="2:13" ht="18" thickBot="1">
      <c r="B30" s="74" t="s">
        <v>321</v>
      </c>
      <c r="C30" s="75" t="s">
        <v>324</v>
      </c>
      <c r="D30" s="75" t="s">
        <v>327</v>
      </c>
      <c r="E30" s="76">
        <v>931870</v>
      </c>
      <c r="F30" s="76">
        <v>937270</v>
      </c>
      <c r="G30" s="76">
        <v>887140</v>
      </c>
      <c r="H30" s="76">
        <v>899350</v>
      </c>
      <c r="I30" s="76"/>
      <c r="J30" s="104"/>
      <c r="K30" s="107">
        <f t="shared" si="0"/>
        <v>913900</v>
      </c>
      <c r="L30" s="76">
        <f t="shared" si="1"/>
        <v>913900</v>
      </c>
      <c r="M30" s="77">
        <f t="shared" si="2"/>
        <v>913900</v>
      </c>
    </row>
  </sheetData>
  <mergeCells count="3">
    <mergeCell ref="K2:M2"/>
    <mergeCell ref="B1:J1"/>
    <mergeCell ref="E2:J2"/>
  </mergeCells>
  <phoneticPr fontId="14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B3" sqref="B3"/>
    </sheetView>
  </sheetViews>
  <sheetFormatPr defaultRowHeight="16.5"/>
  <cols>
    <col min="2" max="2" width="9.5" bestFit="1" customWidth="1"/>
  </cols>
  <sheetData>
    <row r="2" spans="2:3">
      <c r="B2" t="s">
        <v>236</v>
      </c>
    </row>
    <row r="3" spans="2:3">
      <c r="B3">
        <v>20230712</v>
      </c>
      <c r="C3" t="s">
        <v>241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본사 연락처</vt:lpstr>
      <vt:lpstr>공장 및 하치장 연락처</vt:lpstr>
      <vt:lpstr>단가계약 현황</vt:lpstr>
      <vt:lpstr>업체별 계약 단가</vt:lpstr>
      <vt:lpstr>Sheet1</vt:lpstr>
      <vt:lpstr>'공장 및 하치장 연락처'!Print_Titles</vt:lpstr>
    </vt:vector>
  </TitlesOfParts>
  <Company>PPS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2020-02-11T00:49:30Z</cp:lastPrinted>
  <dcterms:created xsi:type="dcterms:W3CDTF">2012-09-18T00:55:07Z</dcterms:created>
  <dcterms:modified xsi:type="dcterms:W3CDTF">2024-05-08T23:57:12Z</dcterms:modified>
</cp:coreProperties>
</file>