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90"/>
  </bookViews>
  <sheets>
    <sheet name="항공운임" sheetId="1" r:id="rId1"/>
  </sheets>
  <calcPr calcId="144525"/>
</workbook>
</file>

<file path=xl/calcChain.xml><?xml version="1.0" encoding="utf-8"?>
<calcChain xmlns="http://schemas.openxmlformats.org/spreadsheetml/2006/main">
  <c r="E18" i="1" l="1"/>
  <c r="G18" i="1" s="1"/>
  <c r="Z18" i="1"/>
  <c r="W18" i="1"/>
  <c r="T18" i="1"/>
  <c r="Q18" i="1"/>
  <c r="N18" i="1"/>
  <c r="H18" i="1"/>
  <c r="K18" i="1"/>
  <c r="P18" i="1" l="1"/>
  <c r="V18" i="1"/>
  <c r="J18" i="1"/>
  <c r="M18" i="1"/>
  <c r="S18" i="1"/>
  <c r="Y18" i="1"/>
  <c r="H22" i="1"/>
  <c r="N9" i="1"/>
  <c r="H9" i="1"/>
  <c r="D9" i="1"/>
  <c r="F47" i="1"/>
  <c r="E47" i="1"/>
  <c r="E48" i="1" s="1"/>
  <c r="F25" i="1"/>
  <c r="N25" i="1" s="1"/>
  <c r="E25" i="1"/>
  <c r="Y25" i="1" s="1"/>
  <c r="F12" i="1"/>
  <c r="E20" i="1"/>
  <c r="G20" i="1" s="1"/>
  <c r="E19" i="1"/>
  <c r="E17" i="1"/>
  <c r="G17" i="1" s="1"/>
  <c r="E16" i="1"/>
  <c r="E15" i="1"/>
  <c r="S15" i="1" s="1"/>
  <c r="E14" i="1"/>
  <c r="E13" i="1"/>
  <c r="Y13" i="1" s="1"/>
  <c r="E12" i="1"/>
  <c r="H25" i="1" l="1"/>
  <c r="S20" i="1"/>
  <c r="Y20" i="1"/>
  <c r="M20" i="1"/>
  <c r="G13" i="1"/>
  <c r="E26" i="1"/>
  <c r="V26" i="1" s="1"/>
  <c r="Y17" i="1"/>
  <c r="J20" i="1"/>
  <c r="P20" i="1"/>
  <c r="V20" i="1"/>
  <c r="J25" i="1"/>
  <c r="M17" i="1"/>
  <c r="S17" i="1"/>
  <c r="F26" i="1"/>
  <c r="W26" i="1" s="1"/>
  <c r="G15" i="1"/>
  <c r="J17" i="1"/>
  <c r="P17" i="1"/>
  <c r="V17" i="1"/>
  <c r="Y48" i="1"/>
  <c r="V48" i="1"/>
  <c r="S48" i="1"/>
  <c r="P48" i="1"/>
  <c r="M48" i="1"/>
  <c r="J48" i="1"/>
  <c r="G48" i="1"/>
  <c r="E49" i="1"/>
  <c r="S14" i="1"/>
  <c r="G14" i="1"/>
  <c r="Y14" i="1"/>
  <c r="V14" i="1"/>
  <c r="P14" i="1"/>
  <c r="M14" i="1"/>
  <c r="Y19" i="1"/>
  <c r="V19" i="1"/>
  <c r="P19" i="1"/>
  <c r="M19" i="1"/>
  <c r="J19" i="1"/>
  <c r="S19" i="1"/>
  <c r="G19" i="1"/>
  <c r="Z47" i="1"/>
  <c r="W47" i="1"/>
  <c r="T47" i="1"/>
  <c r="N47" i="1"/>
  <c r="H47" i="1"/>
  <c r="F48" i="1"/>
  <c r="Q47" i="1"/>
  <c r="K47" i="1"/>
  <c r="Y12" i="1"/>
  <c r="V12" i="1"/>
  <c r="S12" i="1"/>
  <c r="P12" i="1"/>
  <c r="M12" i="1"/>
  <c r="J12" i="1"/>
  <c r="G12" i="1"/>
  <c r="Y16" i="1"/>
  <c r="V16" i="1"/>
  <c r="S16" i="1"/>
  <c r="P16" i="1"/>
  <c r="M16" i="1"/>
  <c r="J16" i="1"/>
  <c r="G16" i="1"/>
  <c r="Z12" i="1"/>
  <c r="W12" i="1"/>
  <c r="Q12" i="1"/>
  <c r="T12" i="1"/>
  <c r="N12" i="1"/>
  <c r="K12" i="1"/>
  <c r="H12" i="1"/>
  <c r="F13" i="1"/>
  <c r="J14" i="1"/>
  <c r="V25" i="1"/>
  <c r="M25" i="1"/>
  <c r="G25" i="1"/>
  <c r="Y47" i="1"/>
  <c r="P47" i="1"/>
  <c r="J47" i="1"/>
  <c r="V47" i="1"/>
  <c r="S47" i="1"/>
  <c r="M47" i="1"/>
  <c r="G47" i="1"/>
  <c r="J15" i="1"/>
  <c r="M15" i="1"/>
  <c r="P15" i="1"/>
  <c r="S13" i="1"/>
  <c r="V15" i="1"/>
  <c r="Y15" i="1"/>
  <c r="P25" i="1"/>
  <c r="Z25" i="1"/>
  <c r="W25" i="1"/>
  <c r="T25" i="1"/>
  <c r="Q25" i="1"/>
  <c r="J13" i="1"/>
  <c r="M13" i="1"/>
  <c r="P13" i="1"/>
  <c r="V13" i="1"/>
  <c r="K25" i="1"/>
  <c r="S25" i="1"/>
  <c r="Z26" i="1" l="1"/>
  <c r="E27" i="1"/>
  <c r="Y27" i="1" s="1"/>
  <c r="M26" i="1"/>
  <c r="N26" i="1"/>
  <c r="Q26" i="1"/>
  <c r="J26" i="1"/>
  <c r="S26" i="1"/>
  <c r="H26" i="1"/>
  <c r="T26" i="1"/>
  <c r="P26" i="1"/>
  <c r="Y26" i="1"/>
  <c r="F27" i="1"/>
  <c r="W27" i="1" s="1"/>
  <c r="K26" i="1"/>
  <c r="G26" i="1"/>
  <c r="Y49" i="1"/>
  <c r="V49" i="1"/>
  <c r="S49" i="1"/>
  <c r="M49" i="1"/>
  <c r="G49" i="1"/>
  <c r="E50" i="1"/>
  <c r="J49" i="1"/>
  <c r="P49" i="1"/>
  <c r="F28" i="1"/>
  <c r="H27" i="1"/>
  <c r="T13" i="1"/>
  <c r="Z13" i="1"/>
  <c r="W13" i="1"/>
  <c r="Q13" i="1"/>
  <c r="N13" i="1"/>
  <c r="K13" i="1"/>
  <c r="H13" i="1"/>
  <c r="F14" i="1"/>
  <c r="Z48" i="1"/>
  <c r="W48" i="1"/>
  <c r="T48" i="1"/>
  <c r="Q48" i="1"/>
  <c r="N48" i="1"/>
  <c r="K48" i="1"/>
  <c r="H48" i="1"/>
  <c r="F49" i="1"/>
  <c r="G27" i="1" l="1"/>
  <c r="V27" i="1"/>
  <c r="E28" i="1"/>
  <c r="G28" i="1" s="1"/>
  <c r="S27" i="1"/>
  <c r="J27" i="1"/>
  <c r="P27" i="1"/>
  <c r="M27" i="1"/>
  <c r="N27" i="1"/>
  <c r="K27" i="1"/>
  <c r="Q27" i="1"/>
  <c r="Z27" i="1"/>
  <c r="T27" i="1"/>
  <c r="Y50" i="1"/>
  <c r="V50" i="1"/>
  <c r="S50" i="1"/>
  <c r="P50" i="1"/>
  <c r="M50" i="1"/>
  <c r="J50" i="1"/>
  <c r="G50" i="1"/>
  <c r="E51" i="1"/>
  <c r="Z49" i="1"/>
  <c r="Q49" i="1"/>
  <c r="K49" i="1"/>
  <c r="W49" i="1"/>
  <c r="T49" i="1"/>
  <c r="N49" i="1"/>
  <c r="H49" i="1"/>
  <c r="F50" i="1"/>
  <c r="W14" i="1"/>
  <c r="Q14" i="1"/>
  <c r="T14" i="1"/>
  <c r="H14" i="1"/>
  <c r="Z14" i="1"/>
  <c r="N14" i="1"/>
  <c r="K14" i="1"/>
  <c r="F15" i="1"/>
  <c r="Z28" i="1"/>
  <c r="W28" i="1"/>
  <c r="T28" i="1"/>
  <c r="Q28" i="1"/>
  <c r="N28" i="1"/>
  <c r="K28" i="1"/>
  <c r="H28" i="1"/>
  <c r="F29" i="1"/>
  <c r="E29" i="1" l="1"/>
  <c r="P29" i="1" s="1"/>
  <c r="M28" i="1"/>
  <c r="J28" i="1"/>
  <c r="P28" i="1"/>
  <c r="V28" i="1"/>
  <c r="S28" i="1"/>
  <c r="Y28" i="1"/>
  <c r="Z29" i="1"/>
  <c r="T29" i="1"/>
  <c r="H29" i="1"/>
  <c r="N29" i="1"/>
  <c r="W29" i="1"/>
  <c r="K29" i="1"/>
  <c r="F30" i="1"/>
  <c r="Q29" i="1"/>
  <c r="Z15" i="1"/>
  <c r="W15" i="1"/>
  <c r="Q15" i="1"/>
  <c r="N15" i="1"/>
  <c r="K15" i="1"/>
  <c r="F16" i="1"/>
  <c r="T15" i="1"/>
  <c r="H15" i="1"/>
  <c r="Z50" i="1"/>
  <c r="W50" i="1"/>
  <c r="T50" i="1"/>
  <c r="Q50" i="1"/>
  <c r="N50" i="1"/>
  <c r="K50" i="1"/>
  <c r="H50" i="1"/>
  <c r="F51" i="1"/>
  <c r="Y51" i="1"/>
  <c r="V51" i="1"/>
  <c r="P51" i="1"/>
  <c r="J51" i="1"/>
  <c r="E52" i="1"/>
  <c r="S51" i="1"/>
  <c r="M51" i="1"/>
  <c r="G51" i="1"/>
  <c r="S29" i="1" l="1"/>
  <c r="J29" i="1"/>
  <c r="V29" i="1"/>
  <c r="Y29" i="1"/>
  <c r="G29" i="1"/>
  <c r="E30" i="1"/>
  <c r="M30" i="1" s="1"/>
  <c r="M29" i="1"/>
  <c r="F31" i="1"/>
  <c r="Z30" i="1"/>
  <c r="W30" i="1"/>
  <c r="T30" i="1"/>
  <c r="Q30" i="1"/>
  <c r="N30" i="1"/>
  <c r="K30" i="1"/>
  <c r="H30" i="1"/>
  <c r="E53" i="1"/>
  <c r="Y52" i="1"/>
  <c r="V52" i="1"/>
  <c r="S52" i="1"/>
  <c r="P52" i="1"/>
  <c r="M52" i="1"/>
  <c r="J52" i="1"/>
  <c r="G52" i="1"/>
  <c r="T51" i="1"/>
  <c r="N51" i="1"/>
  <c r="H51" i="1"/>
  <c r="Z51" i="1"/>
  <c r="W51" i="1"/>
  <c r="Q51" i="1"/>
  <c r="K51" i="1"/>
  <c r="F52" i="1"/>
  <c r="G30" i="1"/>
  <c r="Z16" i="1"/>
  <c r="W16" i="1"/>
  <c r="Q16" i="1"/>
  <c r="T16" i="1"/>
  <c r="N16" i="1"/>
  <c r="K16" i="1"/>
  <c r="H16" i="1"/>
  <c r="F17" i="1"/>
  <c r="J30" i="1" l="1"/>
  <c r="S30" i="1"/>
  <c r="Y30" i="1"/>
  <c r="V30" i="1"/>
  <c r="E31" i="1"/>
  <c r="E32" i="1" s="1"/>
  <c r="P30" i="1"/>
  <c r="P31" i="1"/>
  <c r="M31" i="1"/>
  <c r="E54" i="1"/>
  <c r="Y53" i="1"/>
  <c r="V53" i="1"/>
  <c r="S53" i="1"/>
  <c r="M53" i="1"/>
  <c r="G53" i="1"/>
  <c r="P53" i="1"/>
  <c r="J53" i="1"/>
  <c r="F32" i="1"/>
  <c r="W31" i="1"/>
  <c r="K31" i="1"/>
  <c r="Q31" i="1"/>
  <c r="Z31" i="1"/>
  <c r="N31" i="1"/>
  <c r="H31" i="1"/>
  <c r="T31" i="1"/>
  <c r="H17" i="1"/>
  <c r="Z17" i="1"/>
  <c r="W17" i="1"/>
  <c r="Q17" i="1"/>
  <c r="N17" i="1"/>
  <c r="F19" i="1"/>
  <c r="T17" i="1"/>
  <c r="K17" i="1"/>
  <c r="F53" i="1"/>
  <c r="Z52" i="1"/>
  <c r="W52" i="1"/>
  <c r="T52" i="1"/>
  <c r="Q52" i="1"/>
  <c r="N52" i="1"/>
  <c r="K52" i="1"/>
  <c r="H52" i="1"/>
  <c r="V31" i="1" l="1"/>
  <c r="S31" i="1"/>
  <c r="G31" i="1"/>
  <c r="Y31" i="1"/>
  <c r="J31" i="1"/>
  <c r="F54" i="1"/>
  <c r="Q53" i="1"/>
  <c r="K53" i="1"/>
  <c r="Z53" i="1"/>
  <c r="T53" i="1"/>
  <c r="N53" i="1"/>
  <c r="H53" i="1"/>
  <c r="W53" i="1"/>
  <c r="F33" i="1"/>
  <c r="Z32" i="1"/>
  <c r="W32" i="1"/>
  <c r="T32" i="1"/>
  <c r="Q32" i="1"/>
  <c r="N32" i="1"/>
  <c r="K32" i="1"/>
  <c r="H32" i="1"/>
  <c r="E55" i="1"/>
  <c r="Y54" i="1"/>
  <c r="V54" i="1"/>
  <c r="S54" i="1"/>
  <c r="P54" i="1"/>
  <c r="M54" i="1"/>
  <c r="J54" i="1"/>
  <c r="G54" i="1"/>
  <c r="E33" i="1"/>
  <c r="Y32" i="1"/>
  <c r="V32" i="1"/>
  <c r="P32" i="1"/>
  <c r="S32" i="1"/>
  <c r="G32" i="1"/>
  <c r="J32" i="1"/>
  <c r="M32" i="1"/>
  <c r="F20" i="1"/>
  <c r="T19" i="1"/>
  <c r="Z19" i="1"/>
  <c r="W19" i="1"/>
  <c r="Q19" i="1"/>
  <c r="N19" i="1"/>
  <c r="K19" i="1"/>
  <c r="H19" i="1"/>
  <c r="K20" i="1" l="1"/>
  <c r="T20" i="1"/>
  <c r="H20" i="1"/>
  <c r="Z20" i="1"/>
  <c r="W20" i="1"/>
  <c r="Q20" i="1"/>
  <c r="N20" i="1"/>
  <c r="E34" i="1"/>
  <c r="Y33" i="1"/>
  <c r="V33" i="1"/>
  <c r="S33" i="1"/>
  <c r="P33" i="1"/>
  <c r="M33" i="1"/>
  <c r="J33" i="1"/>
  <c r="G33" i="1"/>
  <c r="Y55" i="1"/>
  <c r="V55" i="1"/>
  <c r="P55" i="1"/>
  <c r="J55" i="1"/>
  <c r="G55" i="1"/>
  <c r="S55" i="1"/>
  <c r="M55" i="1"/>
  <c r="F34" i="1"/>
  <c r="Z33" i="1"/>
  <c r="K33" i="1"/>
  <c r="H33" i="1"/>
  <c r="N33" i="1"/>
  <c r="T33" i="1"/>
  <c r="Q33" i="1"/>
  <c r="W33" i="1"/>
  <c r="F55" i="1"/>
  <c r="Z54" i="1"/>
  <c r="W54" i="1"/>
  <c r="T54" i="1"/>
  <c r="Q54" i="1"/>
  <c r="N54" i="1"/>
  <c r="K54" i="1"/>
  <c r="H54" i="1"/>
  <c r="W55" i="1" l="1"/>
  <c r="T55" i="1"/>
  <c r="N55" i="1"/>
  <c r="H55" i="1"/>
  <c r="Q55" i="1"/>
  <c r="K55" i="1"/>
  <c r="Z55" i="1"/>
  <c r="F35" i="1"/>
  <c r="Z34" i="1"/>
  <c r="W34" i="1"/>
  <c r="T34" i="1"/>
  <c r="Q34" i="1"/>
  <c r="N34" i="1"/>
  <c r="K34" i="1"/>
  <c r="H34" i="1"/>
  <c r="E35" i="1"/>
  <c r="V34" i="1"/>
  <c r="Y34" i="1"/>
  <c r="S34" i="1"/>
  <c r="M34" i="1"/>
  <c r="G34" i="1"/>
  <c r="P34" i="1"/>
  <c r="J34" i="1"/>
  <c r="F36" i="1" l="1"/>
  <c r="W35" i="1"/>
  <c r="Q35" i="1"/>
  <c r="N35" i="1"/>
  <c r="K35" i="1"/>
  <c r="T35" i="1"/>
  <c r="Z35" i="1"/>
  <c r="H35" i="1"/>
  <c r="E36" i="1"/>
  <c r="Y35" i="1"/>
  <c r="V35" i="1"/>
  <c r="S35" i="1"/>
  <c r="P35" i="1"/>
  <c r="M35" i="1"/>
  <c r="G35" i="1"/>
  <c r="J35" i="1"/>
  <c r="F37" i="1" l="1"/>
  <c r="Z36" i="1"/>
  <c r="W36" i="1"/>
  <c r="T36" i="1"/>
  <c r="Q36" i="1"/>
  <c r="N36" i="1"/>
  <c r="K36" i="1"/>
  <c r="H36" i="1"/>
  <c r="E37" i="1"/>
  <c r="Y36" i="1"/>
  <c r="V36" i="1"/>
  <c r="P36" i="1"/>
  <c r="J36" i="1"/>
  <c r="M36" i="1"/>
  <c r="S36" i="1"/>
  <c r="G36" i="1"/>
  <c r="F38" i="1" l="1"/>
  <c r="Z37" i="1"/>
  <c r="H37" i="1"/>
  <c r="W37" i="1"/>
  <c r="T37" i="1"/>
  <c r="K37" i="1"/>
  <c r="Q37" i="1"/>
  <c r="N37" i="1"/>
  <c r="E38" i="1"/>
  <c r="Y37" i="1"/>
  <c r="V37" i="1"/>
  <c r="S37" i="1"/>
  <c r="P37" i="1"/>
  <c r="M37" i="1"/>
  <c r="G37" i="1"/>
  <c r="J37" i="1"/>
  <c r="F39" i="1" l="1"/>
  <c r="Z38" i="1"/>
  <c r="W38" i="1"/>
  <c r="T38" i="1"/>
  <c r="Q38" i="1"/>
  <c r="N38" i="1"/>
  <c r="K38" i="1"/>
  <c r="H38" i="1"/>
  <c r="E39" i="1"/>
  <c r="V38" i="1"/>
  <c r="Y38" i="1"/>
  <c r="S38" i="1"/>
  <c r="M38" i="1"/>
  <c r="J38" i="1"/>
  <c r="P38" i="1"/>
  <c r="G38" i="1"/>
  <c r="E40" i="1" l="1"/>
  <c r="Y39" i="1"/>
  <c r="V39" i="1"/>
  <c r="S39" i="1"/>
  <c r="P39" i="1"/>
  <c r="G39" i="1"/>
  <c r="M39" i="1"/>
  <c r="J39" i="1"/>
  <c r="F40" i="1"/>
  <c r="W39" i="1"/>
  <c r="K39" i="1"/>
  <c r="Z39" i="1"/>
  <c r="H39" i="1"/>
  <c r="T39" i="1"/>
  <c r="N39" i="1"/>
  <c r="Q39" i="1"/>
  <c r="F41" i="1" l="1"/>
  <c r="Z40" i="1"/>
  <c r="W40" i="1"/>
  <c r="T40" i="1"/>
  <c r="Q40" i="1"/>
  <c r="N40" i="1"/>
  <c r="K40" i="1"/>
  <c r="H40" i="1"/>
  <c r="E41" i="1"/>
  <c r="Y40" i="1"/>
  <c r="V40" i="1"/>
  <c r="P40" i="1"/>
  <c r="J40" i="1"/>
  <c r="S40" i="1"/>
  <c r="M40" i="1"/>
  <c r="G40" i="1"/>
  <c r="E42" i="1" l="1"/>
  <c r="Y41" i="1"/>
  <c r="V41" i="1"/>
  <c r="S41" i="1"/>
  <c r="P41" i="1"/>
  <c r="M41" i="1"/>
  <c r="J41" i="1"/>
  <c r="G41" i="1"/>
  <c r="F42" i="1"/>
  <c r="Z41" i="1"/>
  <c r="H41" i="1"/>
  <c r="T41" i="1"/>
  <c r="Q41" i="1"/>
  <c r="W41" i="1"/>
  <c r="K41" i="1"/>
  <c r="N41" i="1"/>
  <c r="Z42" i="1" l="1"/>
  <c r="W42" i="1"/>
  <c r="T42" i="1"/>
  <c r="Q42" i="1"/>
  <c r="N42" i="1"/>
  <c r="H42" i="1"/>
  <c r="K42" i="1"/>
  <c r="V42" i="1"/>
  <c r="Y42" i="1"/>
  <c r="S42" i="1"/>
  <c r="J42" i="1"/>
  <c r="M42" i="1"/>
  <c r="G42" i="1"/>
  <c r="P42" i="1"/>
</calcChain>
</file>

<file path=xl/sharedStrings.xml><?xml version="1.0" encoding="utf-8"?>
<sst xmlns="http://schemas.openxmlformats.org/spreadsheetml/2006/main" count="207" uniqueCount="113">
  <si>
    <t>U.S.A</t>
    <phoneticPr fontId="3" type="noConversion"/>
  </si>
  <si>
    <t>CANADA</t>
    <phoneticPr fontId="3" type="noConversion"/>
  </si>
  <si>
    <t>NEW YORK</t>
    <phoneticPr fontId="3" type="noConversion"/>
  </si>
  <si>
    <t>CHICAGO</t>
    <phoneticPr fontId="3" type="noConversion"/>
  </si>
  <si>
    <t>ATLANTA</t>
    <phoneticPr fontId="3" type="noConversion"/>
  </si>
  <si>
    <t>DALLAS</t>
    <phoneticPr fontId="3" type="noConversion"/>
  </si>
  <si>
    <t>TORONTO</t>
    <phoneticPr fontId="3" type="noConversion"/>
  </si>
  <si>
    <t>HOUSTON</t>
    <phoneticPr fontId="3" type="noConversion"/>
  </si>
  <si>
    <t>+TON</t>
    <phoneticPr fontId="3" type="noConversion"/>
  </si>
  <si>
    <t>AIRPORT</t>
    <phoneticPr fontId="3" type="noConversion"/>
  </si>
  <si>
    <t>단위</t>
    <phoneticPr fontId="3" type="noConversion"/>
  </si>
  <si>
    <t>MIN</t>
    <phoneticPr fontId="3" type="noConversion"/>
  </si>
  <si>
    <t>-45K</t>
    <phoneticPr fontId="3" type="noConversion"/>
  </si>
  <si>
    <t>+45K</t>
    <phoneticPr fontId="3" type="noConversion"/>
  </si>
  <si>
    <t>+100K</t>
    <phoneticPr fontId="3" type="noConversion"/>
  </si>
  <si>
    <t>+300K</t>
    <phoneticPr fontId="3" type="noConversion"/>
  </si>
  <si>
    <t>+500K</t>
    <phoneticPr fontId="3" type="noConversion"/>
  </si>
  <si>
    <t>IATA</t>
    <phoneticPr fontId="3" type="noConversion"/>
  </si>
  <si>
    <t>일반</t>
    <phoneticPr fontId="3" type="noConversion"/>
  </si>
  <si>
    <t>특수</t>
    <phoneticPr fontId="3" type="noConversion"/>
  </si>
  <si>
    <t>EUR/KG</t>
    <phoneticPr fontId="3" type="noConversion"/>
  </si>
  <si>
    <t>GBP/KG</t>
    <phoneticPr fontId="3" type="noConversion"/>
  </si>
  <si>
    <t>CHF/KG</t>
    <phoneticPr fontId="3" type="noConversion"/>
  </si>
  <si>
    <t>DKK/KG</t>
    <phoneticPr fontId="3" type="noConversion"/>
  </si>
  <si>
    <t>SEK/KG</t>
    <phoneticPr fontId="3" type="noConversion"/>
  </si>
  <si>
    <t>NOK/KG</t>
    <phoneticPr fontId="3" type="noConversion"/>
  </si>
  <si>
    <t>USD/KG</t>
    <phoneticPr fontId="3" type="noConversion"/>
  </si>
  <si>
    <t>AUD/KG</t>
    <phoneticPr fontId="3" type="noConversion"/>
  </si>
  <si>
    <t>CZK/KG</t>
    <phoneticPr fontId="3" type="noConversion"/>
  </si>
  <si>
    <t>FRA</t>
    <phoneticPr fontId="3" type="noConversion"/>
  </si>
  <si>
    <t>U.K</t>
    <phoneticPr fontId="3" type="noConversion"/>
  </si>
  <si>
    <t>LON</t>
    <phoneticPr fontId="3" type="noConversion"/>
  </si>
  <si>
    <t>PAR</t>
    <phoneticPr fontId="3" type="noConversion"/>
  </si>
  <si>
    <t>ZRH</t>
    <phoneticPr fontId="3" type="noConversion"/>
  </si>
  <si>
    <t>CPH</t>
    <phoneticPr fontId="3" type="noConversion"/>
  </si>
  <si>
    <t>STO</t>
    <phoneticPr fontId="3" type="noConversion"/>
  </si>
  <si>
    <t>MIL</t>
    <phoneticPr fontId="3" type="noConversion"/>
  </si>
  <si>
    <t>HEL</t>
    <phoneticPr fontId="3" type="noConversion"/>
  </si>
  <si>
    <t>VIE</t>
    <phoneticPr fontId="3" type="noConversion"/>
  </si>
  <si>
    <t>BCN</t>
    <phoneticPr fontId="3" type="noConversion"/>
  </si>
  <si>
    <t>BRU</t>
    <phoneticPr fontId="3" type="noConversion"/>
  </si>
  <si>
    <t>O니</t>
    <phoneticPr fontId="3" type="noConversion"/>
  </si>
  <si>
    <t>TLV</t>
    <phoneticPr fontId="3" type="noConversion"/>
  </si>
  <si>
    <t>PRG</t>
    <phoneticPr fontId="3" type="noConversion"/>
  </si>
  <si>
    <t>국가</t>
    <phoneticPr fontId="3" type="noConversion"/>
  </si>
  <si>
    <t>일반화물</t>
    <phoneticPr fontId="3" type="noConversion"/>
  </si>
  <si>
    <t>특수화물</t>
    <phoneticPr fontId="3" type="noConversion"/>
  </si>
  <si>
    <t>CAD/KG</t>
    <phoneticPr fontId="3" type="noConversion"/>
  </si>
  <si>
    <t>GERMANY</t>
    <phoneticPr fontId="3" type="noConversion"/>
  </si>
  <si>
    <t>FRANCE</t>
    <phoneticPr fontId="3" type="noConversion"/>
  </si>
  <si>
    <t>SWISS</t>
    <phoneticPr fontId="3" type="noConversion"/>
  </si>
  <si>
    <t>NETHERLAND</t>
    <phoneticPr fontId="3" type="noConversion"/>
  </si>
  <si>
    <t>AMS</t>
    <phoneticPr fontId="3" type="noConversion"/>
  </si>
  <si>
    <t>DENMARK</t>
    <phoneticPr fontId="3" type="noConversion"/>
  </si>
  <si>
    <t>SWEDEN</t>
    <phoneticPr fontId="3" type="noConversion"/>
  </si>
  <si>
    <t>ITALY</t>
    <phoneticPr fontId="3" type="noConversion"/>
  </si>
  <si>
    <t>FINLAND</t>
    <phoneticPr fontId="3" type="noConversion"/>
  </si>
  <si>
    <t>AUSTRIA</t>
    <phoneticPr fontId="3" type="noConversion"/>
  </si>
  <si>
    <t>SPAIN</t>
    <phoneticPr fontId="3" type="noConversion"/>
  </si>
  <si>
    <t>BELGIUM</t>
    <phoneticPr fontId="3" type="noConversion"/>
  </si>
  <si>
    <t>NORWAY</t>
    <phoneticPr fontId="3" type="noConversion"/>
  </si>
  <si>
    <t>ISRAEL</t>
    <phoneticPr fontId="3" type="noConversion"/>
  </si>
  <si>
    <t>AUSTRALIA</t>
    <phoneticPr fontId="3" type="noConversion"/>
  </si>
  <si>
    <t>PER</t>
    <phoneticPr fontId="3" type="noConversion"/>
  </si>
  <si>
    <t>MEL</t>
    <phoneticPr fontId="3" type="noConversion"/>
  </si>
  <si>
    <t>SYD</t>
    <phoneticPr fontId="3" type="noConversion"/>
  </si>
  <si>
    <t>CZECH</t>
    <phoneticPr fontId="3" type="noConversion"/>
  </si>
  <si>
    <t>일반화물</t>
    <phoneticPr fontId="3" type="noConversion"/>
  </si>
  <si>
    <t>JAPAN</t>
    <phoneticPr fontId="3" type="noConversion"/>
  </si>
  <si>
    <t>TYO</t>
    <phoneticPr fontId="3" type="noConversion"/>
  </si>
  <si>
    <t>OSA</t>
    <phoneticPr fontId="3" type="noConversion"/>
  </si>
  <si>
    <t>TAIWAN</t>
    <phoneticPr fontId="3" type="noConversion"/>
  </si>
  <si>
    <t>TPE</t>
    <phoneticPr fontId="3" type="noConversion"/>
  </si>
  <si>
    <t>SINGPORE</t>
    <phoneticPr fontId="3" type="noConversion"/>
  </si>
  <si>
    <t>SIN</t>
    <phoneticPr fontId="3" type="noConversion"/>
  </si>
  <si>
    <t>INDONESIA</t>
    <phoneticPr fontId="3" type="noConversion"/>
  </si>
  <si>
    <t>JKT</t>
    <phoneticPr fontId="3" type="noConversion"/>
  </si>
  <si>
    <t>THAILAND</t>
    <phoneticPr fontId="3" type="noConversion"/>
  </si>
  <si>
    <t>BKK</t>
    <phoneticPr fontId="3" type="noConversion"/>
  </si>
  <si>
    <t>MALAYSIA</t>
    <phoneticPr fontId="3" type="noConversion"/>
  </si>
  <si>
    <t>KUL</t>
    <phoneticPr fontId="3" type="noConversion"/>
  </si>
  <si>
    <t>CHINA</t>
    <phoneticPr fontId="3" type="noConversion"/>
  </si>
  <si>
    <t>JPY/KG</t>
    <phoneticPr fontId="3" type="noConversion"/>
  </si>
  <si>
    <t>TWD/KG</t>
    <phoneticPr fontId="3" type="noConversion"/>
  </si>
  <si>
    <t>SGD/KG</t>
    <phoneticPr fontId="3" type="noConversion"/>
  </si>
  <si>
    <t>THB/KG</t>
    <phoneticPr fontId="3" type="noConversion"/>
  </si>
  <si>
    <t>MYR/KG</t>
    <phoneticPr fontId="3" type="noConversion"/>
  </si>
  <si>
    <t>HKD/KG</t>
    <phoneticPr fontId="3" type="noConversion"/>
  </si>
  <si>
    <t>CNY/KG</t>
    <phoneticPr fontId="3" type="noConversion"/>
  </si>
  <si>
    <t>LOS ANGELES(서)</t>
    <phoneticPr fontId="3" type="noConversion"/>
  </si>
  <si>
    <t>SANFRANCISCO(서)</t>
    <phoneticPr fontId="3" type="noConversion"/>
  </si>
  <si>
    <t>유럽․중동․오세아니아</t>
  </si>
  <si>
    <t>일본․중국․동남아ㆍ기타</t>
  </si>
  <si>
    <t>미주 동부(태평양 연안 이외 지역)</t>
    <phoneticPr fontId="3" type="noConversion"/>
  </si>
  <si>
    <t>미주 서부(태평양 연안 지역)</t>
    <phoneticPr fontId="3" type="noConversion"/>
  </si>
  <si>
    <t>IATA(%)</t>
    <phoneticPr fontId="3" type="noConversion"/>
  </si>
  <si>
    <t>특수화물(%)</t>
    <phoneticPr fontId="3" type="noConversion"/>
  </si>
  <si>
    <t xml:space="preserve">1. 미주 [일반화물 : IATA요율 대비 </t>
    <phoneticPr fontId="3" type="noConversion"/>
  </si>
  <si>
    <t>(동부),</t>
    <phoneticPr fontId="3" type="noConversion"/>
  </si>
  <si>
    <t xml:space="preserve">(서부), </t>
    <phoneticPr fontId="3" type="noConversion"/>
  </si>
  <si>
    <t xml:space="preserve">특수화물(위험물) : IATA요율 대비 </t>
    <phoneticPr fontId="3" type="noConversion"/>
  </si>
  <si>
    <t>]</t>
    <phoneticPr fontId="3" type="noConversion"/>
  </si>
  <si>
    <t>, 특수화물(위험물) : IATA요율 대비 75.0%]</t>
  </si>
  <si>
    <t>MIAMI</t>
  </si>
  <si>
    <t>USD/KG</t>
  </si>
  <si>
    <t>IDR/KG</t>
    <phoneticPr fontId="3" type="noConversion"/>
  </si>
  <si>
    <t>HONGKONG</t>
    <phoneticPr fontId="3" type="noConversion"/>
  </si>
  <si>
    <t>SHANGHAI</t>
    <phoneticPr fontId="3" type="noConversion"/>
  </si>
  <si>
    <t xml:space="preserve">지 역 별 </t>
    <phoneticPr fontId="3" type="noConversion"/>
  </si>
  <si>
    <t>번 호</t>
    <phoneticPr fontId="3" type="noConversion"/>
  </si>
  <si>
    <t>3. 아시아 [일반화물 : IATA요율 대비 투찰율  6.2%, 특수화물(위험물) : IATA요율 대비  75%]</t>
    <phoneticPr fontId="3" type="noConversion"/>
  </si>
  <si>
    <t xml:space="preserve">2. 유럽, 중동, 호주[일반화물 : IATA요율 대비 투찰율 </t>
    <phoneticPr fontId="3" type="noConversion"/>
  </si>
  <si>
    <t>2024년도 조달청 항공운송물자 지역별 요율표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</si>
</sst>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#,##0.00_);[Red]\(#,##0.00\)"/>
    <numFmt numFmtId="178" formatCode="0.0%"/>
    <numFmt numFmtId="179" formatCode="#,##0_);[Red]\(#,##0\)"/>
    <numFmt numFmtId="180" formatCode="#,##0.000_);[Red]\(#,##0.000\)"/>
    <numFmt numFmtId="181" formatCode="#,##0.0000_);[Red]\(#,##0.0000\)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u/>
      <sz val="18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sz val="8"/>
      <color rgb="FF000000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/>
    <xf numFmtId="177" fontId="4" fillId="0" borderId="0" xfId="0" applyNumberFormat="1" applyFont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Alignment="1">
      <alignment vertical="center" shrinkToFit="1"/>
    </xf>
    <xf numFmtId="177" fontId="4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shrinkToFit="1"/>
    </xf>
    <xf numFmtId="176" fontId="5" fillId="0" borderId="0" xfId="0" applyNumberFormat="1" applyFont="1" applyAlignment="1">
      <alignment vertical="center" shrinkToFit="1"/>
    </xf>
    <xf numFmtId="10" fontId="4" fillId="0" borderId="0" xfId="0" applyNumberFormat="1" applyFont="1" applyAlignment="1">
      <alignment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center" vertical="center" shrinkToFit="1"/>
    </xf>
    <xf numFmtId="180" fontId="4" fillId="2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/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177" fontId="5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Alignment="1">
      <alignment vertical="center" shrinkToFit="1"/>
    </xf>
    <xf numFmtId="177" fontId="4" fillId="0" borderId="0" xfId="0" applyNumberFormat="1" applyFont="1" applyFill="1" applyBorder="1" applyAlignment="1">
      <alignment horizontal="left" vertical="center" readingOrder="1"/>
    </xf>
    <xf numFmtId="177" fontId="4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right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8" fontId="8" fillId="0" borderId="0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77" fontId="4" fillId="0" borderId="19" xfId="0" applyNumberFormat="1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177" fontId="4" fillId="0" borderId="21" xfId="0" applyNumberFormat="1" applyFont="1" applyFill="1" applyBorder="1" applyAlignment="1">
      <alignment horizontal="center" vertical="center" shrinkToFit="1"/>
    </xf>
    <xf numFmtId="177" fontId="4" fillId="2" borderId="21" xfId="0" applyNumberFormat="1" applyFont="1" applyFill="1" applyBorder="1" applyAlignment="1">
      <alignment horizontal="center" vertical="center" shrinkToFit="1"/>
    </xf>
    <xf numFmtId="177" fontId="4" fillId="0" borderId="21" xfId="0" applyNumberFormat="1" applyFont="1" applyFill="1" applyBorder="1" applyAlignment="1">
      <alignment horizontal="right" vertical="center" shrinkToFit="1"/>
    </xf>
    <xf numFmtId="177" fontId="4" fillId="0" borderId="22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center" vertical="center" shrinkToFit="1"/>
    </xf>
    <xf numFmtId="180" fontId="4" fillId="2" borderId="3" xfId="0" applyNumberFormat="1" applyFont="1" applyFill="1" applyBorder="1" applyAlignment="1">
      <alignment horizontal="center" vertical="center" shrinkToFit="1"/>
    </xf>
    <xf numFmtId="177" fontId="4" fillId="2" borderId="3" xfId="0" applyNumberFormat="1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right" vertical="center" shrinkToFit="1"/>
    </xf>
    <xf numFmtId="177" fontId="4" fillId="0" borderId="24" xfId="0" applyNumberFormat="1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177" fontId="5" fillId="2" borderId="21" xfId="0" applyNumberFormat="1" applyFont="1" applyFill="1" applyBorder="1" applyAlignment="1">
      <alignment horizontal="center" vertical="center" shrinkToFit="1"/>
    </xf>
    <xf numFmtId="177" fontId="5" fillId="0" borderId="22" xfId="0" applyNumberFormat="1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177" fontId="4" fillId="0" borderId="21" xfId="0" applyNumberFormat="1" applyFont="1" applyFill="1" applyBorder="1" applyAlignment="1">
      <alignment vertical="center" shrinkToFit="1"/>
    </xf>
    <xf numFmtId="180" fontId="4" fillId="2" borderId="21" xfId="0" applyNumberFormat="1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vertical="center" shrinkToFit="1"/>
    </xf>
    <xf numFmtId="177" fontId="5" fillId="0" borderId="21" xfId="0" applyNumberFormat="1" applyFont="1" applyFill="1" applyBorder="1" applyAlignment="1">
      <alignment horizontal="center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81" fontId="4" fillId="2" borderId="1" xfId="0" applyNumberFormat="1" applyFont="1" applyFill="1" applyBorder="1" applyAlignment="1">
      <alignment horizontal="center" vertical="center" shrinkToFit="1"/>
    </xf>
    <xf numFmtId="179" fontId="4" fillId="0" borderId="19" xfId="0" applyNumberFormat="1" applyFont="1" applyFill="1" applyBorder="1" applyAlignment="1">
      <alignment horizontal="center" vertical="center" shrinkToFit="1"/>
    </xf>
    <xf numFmtId="181" fontId="4" fillId="2" borderId="21" xfId="0" applyNumberFormat="1" applyFont="1" applyFill="1" applyBorder="1" applyAlignment="1">
      <alignment horizontal="center" vertical="center" shrinkToFit="1"/>
    </xf>
    <xf numFmtId="181" fontId="4" fillId="2" borderId="3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178" fontId="7" fillId="3" borderId="2" xfId="0" applyNumberFormat="1" applyFont="1" applyFill="1" applyBorder="1" applyAlignment="1">
      <alignment horizontal="center" vertical="center" wrapText="1"/>
    </xf>
    <xf numFmtId="178" fontId="7" fillId="3" borderId="11" xfId="0" applyNumberFormat="1" applyFont="1" applyFill="1" applyBorder="1" applyAlignment="1">
      <alignment horizontal="center" vertical="center" wrapText="1"/>
    </xf>
    <xf numFmtId="178" fontId="7" fillId="3" borderId="13" xfId="0" applyNumberFormat="1" applyFont="1" applyFill="1" applyBorder="1" applyAlignment="1">
      <alignment horizontal="center" vertical="center" wrapText="1"/>
    </xf>
    <xf numFmtId="178" fontId="7" fillId="3" borderId="14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177" fontId="5" fillId="0" borderId="16" xfId="0" applyNumberFormat="1" applyFont="1" applyBorder="1" applyAlignment="1">
      <alignment horizontal="center" vertical="center" shrinkToFit="1"/>
    </xf>
    <xf numFmtId="177" fontId="5" fillId="0" borderId="16" xfId="0" applyNumberFormat="1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49" fontId="5" fillId="0" borderId="16" xfId="0" applyNumberFormat="1" applyFont="1" applyFill="1" applyBorder="1" applyAlignment="1">
      <alignment horizontal="center" vertical="center" shrinkToFit="1"/>
    </xf>
    <xf numFmtId="49" fontId="5" fillId="0" borderId="21" xfId="0" applyNumberFormat="1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10" fontId="7" fillId="3" borderId="1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Fill="1" applyBorder="1" applyAlignment="1">
      <alignment horizontal="center" vertical="center" shrinkToFit="1"/>
    </xf>
    <xf numFmtId="49" fontId="5" fillId="0" borderId="20" xfId="0" applyNumberFormat="1" applyFont="1" applyFill="1" applyBorder="1" applyAlignment="1">
      <alignment horizontal="center" vertical="center" shrinkToFit="1"/>
    </xf>
    <xf numFmtId="177" fontId="5" fillId="0" borderId="16" xfId="0" quotePrefix="1" applyNumberFormat="1" applyFont="1" applyBorder="1" applyAlignment="1">
      <alignment horizontal="center" vertical="center" shrinkToFit="1"/>
    </xf>
    <xf numFmtId="177" fontId="5" fillId="0" borderId="17" xfId="0" quotePrefix="1" applyNumberFormat="1" applyFont="1" applyBorder="1" applyAlignment="1">
      <alignment horizontal="center" vertical="center" shrinkToFit="1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96"/>
  <sheetViews>
    <sheetView showGridLines="0" tabSelected="1" zoomScaleNormal="100" workbookViewId="0">
      <selection activeCell="N4" sqref="N4"/>
    </sheetView>
  </sheetViews>
  <sheetFormatPr defaultRowHeight="27" customHeight="1" x14ac:dyDescent="0.15"/>
  <cols>
    <col min="1" max="4" width="8.88671875" style="20"/>
    <col min="5" max="6" width="8.44140625" style="20" hidden="1" customWidth="1"/>
    <col min="7" max="8" width="8.33203125" style="20" bestFit="1" customWidth="1"/>
    <col min="9" max="9" width="6.77734375" style="20" bestFit="1" customWidth="1"/>
    <col min="10" max="10" width="6.6640625" style="20" bestFit="1" customWidth="1"/>
    <col min="11" max="12" width="6.77734375" style="20" bestFit="1" customWidth="1"/>
    <col min="13" max="13" width="6.6640625" style="20" bestFit="1" customWidth="1"/>
    <col min="14" max="15" width="6.77734375" style="20" bestFit="1" customWidth="1"/>
    <col min="16" max="16" width="6.6640625" style="20" bestFit="1" customWidth="1"/>
    <col min="17" max="18" width="6.77734375" style="20" bestFit="1" customWidth="1"/>
    <col min="19" max="19" width="6.6640625" style="20" bestFit="1" customWidth="1"/>
    <col min="20" max="21" width="6.77734375" style="20" bestFit="1" customWidth="1"/>
    <col min="22" max="22" width="6.6640625" style="20" bestFit="1" customWidth="1"/>
    <col min="23" max="24" width="6.77734375" style="20" bestFit="1" customWidth="1"/>
    <col min="25" max="25" width="6.6640625" style="20" bestFit="1" customWidth="1"/>
    <col min="26" max="26" width="6.77734375" style="20" bestFit="1" customWidth="1"/>
    <col min="27" max="16384" width="8.88671875" style="20"/>
  </cols>
  <sheetData>
    <row r="1" spans="1:38" ht="27" customHeight="1" x14ac:dyDescent="0.25">
      <c r="A1" s="71" t="s">
        <v>112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38" ht="10.5" customHeight="1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38" ht="27" customHeight="1" thickTop="1" x14ac:dyDescent="0.15">
      <c r="A3" s="39" t="s">
        <v>109</v>
      </c>
      <c r="B3" s="72" t="s">
        <v>108</v>
      </c>
      <c r="C3" s="73"/>
      <c r="D3" s="74"/>
      <c r="E3" s="40"/>
      <c r="F3" s="40"/>
      <c r="G3" s="92" t="s">
        <v>95</v>
      </c>
      <c r="H3" s="92"/>
      <c r="I3" s="92" t="s">
        <v>96</v>
      </c>
      <c r="J3" s="96"/>
    </row>
    <row r="4" spans="1:38" ht="27" customHeight="1" x14ac:dyDescent="0.15">
      <c r="A4" s="81">
        <v>1</v>
      </c>
      <c r="B4" s="94" t="s">
        <v>93</v>
      </c>
      <c r="C4" s="94"/>
      <c r="D4" s="94"/>
      <c r="E4" s="35"/>
      <c r="F4" s="35"/>
      <c r="G4" s="77">
        <v>0.10299999999999999</v>
      </c>
      <c r="H4" s="77"/>
      <c r="I4" s="77">
        <v>0.75</v>
      </c>
      <c r="J4" s="78"/>
    </row>
    <row r="5" spans="1:38" ht="27" customHeight="1" x14ac:dyDescent="0.15">
      <c r="A5" s="81"/>
      <c r="B5" s="94" t="s">
        <v>94</v>
      </c>
      <c r="C5" s="94"/>
      <c r="D5" s="94"/>
      <c r="E5" s="35"/>
      <c r="F5" s="35"/>
      <c r="G5" s="77">
        <v>0.10299999999999999</v>
      </c>
      <c r="H5" s="77"/>
      <c r="I5" s="77">
        <v>0.75</v>
      </c>
      <c r="J5" s="78"/>
    </row>
    <row r="6" spans="1:38" ht="27" customHeight="1" x14ac:dyDescent="0.15">
      <c r="A6" s="41">
        <v>2</v>
      </c>
      <c r="B6" s="94" t="s">
        <v>91</v>
      </c>
      <c r="C6" s="94"/>
      <c r="D6" s="94"/>
      <c r="E6" s="35"/>
      <c r="F6" s="35"/>
      <c r="G6" s="77">
        <v>5.0000000000000001E-3</v>
      </c>
      <c r="H6" s="77"/>
      <c r="I6" s="77">
        <v>0.75</v>
      </c>
      <c r="J6" s="78"/>
    </row>
    <row r="7" spans="1:38" ht="27" customHeight="1" thickBot="1" x14ac:dyDescent="0.2">
      <c r="A7" s="42">
        <v>3</v>
      </c>
      <c r="B7" s="95" t="s">
        <v>92</v>
      </c>
      <c r="C7" s="95"/>
      <c r="D7" s="95"/>
      <c r="E7" s="43"/>
      <c r="F7" s="43"/>
      <c r="G7" s="93">
        <v>6.2E-2</v>
      </c>
      <c r="H7" s="93"/>
      <c r="I7" s="79">
        <v>0.75</v>
      </c>
      <c r="J7" s="80"/>
    </row>
    <row r="8" spans="1:38" ht="27" customHeight="1" thickTop="1" x14ac:dyDescent="0.15">
      <c r="A8" s="36"/>
      <c r="B8" s="36"/>
      <c r="C8" s="36"/>
      <c r="D8" s="36"/>
      <c r="E8" s="36"/>
      <c r="F8" s="37"/>
      <c r="G8" s="37"/>
      <c r="H8" s="37"/>
      <c r="I8" s="37"/>
    </row>
    <row r="9" spans="1:38" s="18" customFormat="1" ht="27" customHeight="1" thickBot="1" x14ac:dyDescent="0.2">
      <c r="A9" s="16" t="s">
        <v>97</v>
      </c>
      <c r="B9" s="16"/>
      <c r="C9" s="16"/>
      <c r="D9" s="9">
        <f>G4</f>
        <v>0.10299999999999999</v>
      </c>
      <c r="E9" s="9"/>
      <c r="F9" s="9"/>
      <c r="G9" s="1" t="s">
        <v>98</v>
      </c>
      <c r="H9" s="9">
        <f>G5</f>
        <v>0.10299999999999999</v>
      </c>
      <c r="I9" s="1" t="s">
        <v>99</v>
      </c>
      <c r="J9" s="1" t="s">
        <v>100</v>
      </c>
      <c r="K9" s="1"/>
      <c r="L9" s="1"/>
      <c r="M9" s="1"/>
      <c r="N9" s="9">
        <f>I4</f>
        <v>0.75</v>
      </c>
      <c r="O9" s="1" t="s">
        <v>101</v>
      </c>
      <c r="P9" s="1"/>
      <c r="Q9" s="1"/>
      <c r="R9" s="1"/>
      <c r="S9" s="1"/>
      <c r="T9" s="17"/>
      <c r="U9" s="1"/>
      <c r="V9" s="1"/>
      <c r="W9" s="1"/>
      <c r="X9" s="1"/>
      <c r="Y9" s="1"/>
      <c r="Z9" s="1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27" customHeight="1" thickTop="1" x14ac:dyDescent="0.15">
      <c r="A10" s="90" t="s">
        <v>44</v>
      </c>
      <c r="B10" s="82" t="s">
        <v>9</v>
      </c>
      <c r="C10" s="82" t="s">
        <v>10</v>
      </c>
      <c r="D10" s="84" t="s">
        <v>11</v>
      </c>
      <c r="E10" s="84"/>
      <c r="F10" s="84"/>
      <c r="G10" s="84"/>
      <c r="H10" s="84"/>
      <c r="I10" s="84" t="s">
        <v>12</v>
      </c>
      <c r="J10" s="84"/>
      <c r="K10" s="84"/>
      <c r="L10" s="84" t="s">
        <v>13</v>
      </c>
      <c r="M10" s="84"/>
      <c r="N10" s="84"/>
      <c r="O10" s="84" t="s">
        <v>14</v>
      </c>
      <c r="P10" s="84"/>
      <c r="Q10" s="84"/>
      <c r="R10" s="84" t="s">
        <v>15</v>
      </c>
      <c r="S10" s="84"/>
      <c r="T10" s="84"/>
      <c r="U10" s="100" t="s">
        <v>16</v>
      </c>
      <c r="V10" s="100"/>
      <c r="W10" s="100"/>
      <c r="X10" s="100" t="s">
        <v>8</v>
      </c>
      <c r="Y10" s="100"/>
      <c r="Z10" s="101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8" ht="27" customHeight="1" thickBot="1" x14ac:dyDescent="0.2">
      <c r="A11" s="91"/>
      <c r="B11" s="83"/>
      <c r="C11" s="83"/>
      <c r="D11" s="57" t="s">
        <v>17</v>
      </c>
      <c r="E11" s="58"/>
      <c r="F11" s="58"/>
      <c r="G11" s="57" t="s">
        <v>45</v>
      </c>
      <c r="H11" s="57" t="s">
        <v>46</v>
      </c>
      <c r="I11" s="57" t="s">
        <v>17</v>
      </c>
      <c r="J11" s="57" t="s">
        <v>45</v>
      </c>
      <c r="K11" s="57" t="s">
        <v>46</v>
      </c>
      <c r="L11" s="57" t="s">
        <v>17</v>
      </c>
      <c r="M11" s="57" t="s">
        <v>45</v>
      </c>
      <c r="N11" s="57" t="s">
        <v>46</v>
      </c>
      <c r="O11" s="57" t="s">
        <v>17</v>
      </c>
      <c r="P11" s="57" t="s">
        <v>45</v>
      </c>
      <c r="Q11" s="57" t="s">
        <v>46</v>
      </c>
      <c r="R11" s="57" t="s">
        <v>17</v>
      </c>
      <c r="S11" s="57" t="s">
        <v>67</v>
      </c>
      <c r="T11" s="57" t="s">
        <v>46</v>
      </c>
      <c r="U11" s="57" t="s">
        <v>17</v>
      </c>
      <c r="V11" s="57" t="s">
        <v>45</v>
      </c>
      <c r="W11" s="57" t="s">
        <v>46</v>
      </c>
      <c r="X11" s="57" t="s">
        <v>17</v>
      </c>
      <c r="Y11" s="57" t="s">
        <v>45</v>
      </c>
      <c r="Z11" s="59" t="s">
        <v>46</v>
      </c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8" s="23" customFormat="1" ht="27" customHeight="1" thickTop="1" x14ac:dyDescent="0.15">
      <c r="A12" s="86" t="s">
        <v>0</v>
      </c>
      <c r="B12" s="51" t="s">
        <v>89</v>
      </c>
      <c r="C12" s="51" t="s">
        <v>26</v>
      </c>
      <c r="D12" s="52">
        <v>125</v>
      </c>
      <c r="E12" s="70">
        <f>G5</f>
        <v>0.10299999999999999</v>
      </c>
      <c r="F12" s="54">
        <f>I4</f>
        <v>0.75</v>
      </c>
      <c r="G12" s="52">
        <f>D12*E12</f>
        <v>12.875</v>
      </c>
      <c r="H12" s="52">
        <f>D12*F12</f>
        <v>93.75</v>
      </c>
      <c r="I12" s="55">
        <v>8.32</v>
      </c>
      <c r="J12" s="52">
        <f>I12*E12</f>
        <v>0.85695999999999994</v>
      </c>
      <c r="K12" s="52">
        <f>I12*F12</f>
        <v>6.24</v>
      </c>
      <c r="L12" s="55">
        <v>6.42</v>
      </c>
      <c r="M12" s="52">
        <f>L12*E12</f>
        <v>0.66125999999999996</v>
      </c>
      <c r="N12" s="52">
        <f>L12*F12</f>
        <v>4.8149999999999995</v>
      </c>
      <c r="O12" s="55">
        <v>5.67</v>
      </c>
      <c r="P12" s="52">
        <f>O12*E12</f>
        <v>0.58400999999999992</v>
      </c>
      <c r="Q12" s="52">
        <f>O12*F12</f>
        <v>4.2524999999999995</v>
      </c>
      <c r="R12" s="55">
        <v>3.31</v>
      </c>
      <c r="S12" s="52">
        <f>R12*E12</f>
        <v>0.34093000000000001</v>
      </c>
      <c r="T12" s="52">
        <f>R12*F12</f>
        <v>2.4824999999999999</v>
      </c>
      <c r="U12" s="55">
        <v>3.31</v>
      </c>
      <c r="V12" s="52">
        <f>U12*E12</f>
        <v>0.34093000000000001</v>
      </c>
      <c r="W12" s="52">
        <f>U12*F12</f>
        <v>2.4824999999999999</v>
      </c>
      <c r="X12" s="55">
        <v>3.31</v>
      </c>
      <c r="Y12" s="52">
        <f>X12*E12</f>
        <v>0.34093000000000001</v>
      </c>
      <c r="Z12" s="56">
        <f>X12*F12</f>
        <v>2.4824999999999999</v>
      </c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8" s="23" customFormat="1" ht="27" customHeight="1" x14ac:dyDescent="0.15">
      <c r="A13" s="87"/>
      <c r="B13" s="33" t="s">
        <v>2</v>
      </c>
      <c r="C13" s="33" t="s">
        <v>26</v>
      </c>
      <c r="D13" s="2">
        <v>125</v>
      </c>
      <c r="E13" s="67">
        <f>G4</f>
        <v>0.10299999999999999</v>
      </c>
      <c r="F13" s="3">
        <f>F12</f>
        <v>0.75</v>
      </c>
      <c r="G13" s="2">
        <f t="shared" ref="G13:G20" si="0">D13*E13</f>
        <v>12.875</v>
      </c>
      <c r="H13" s="2">
        <f t="shared" ref="H13:H20" si="1">D13*F13</f>
        <v>93.75</v>
      </c>
      <c r="I13" s="34">
        <v>9.74</v>
      </c>
      <c r="J13" s="2">
        <f t="shared" ref="J13:J20" si="2">I13*E13</f>
        <v>1.00322</v>
      </c>
      <c r="K13" s="2">
        <f t="shared" ref="K13:K20" si="3">I13*F13</f>
        <v>7.3049999999999997</v>
      </c>
      <c r="L13" s="34">
        <v>7.5</v>
      </c>
      <c r="M13" s="2">
        <f t="shared" ref="M13:M20" si="4">L13*E13</f>
        <v>0.77249999999999996</v>
      </c>
      <c r="N13" s="2">
        <f t="shared" ref="N13:N20" si="5">L13*F13</f>
        <v>5.625</v>
      </c>
      <c r="O13" s="34">
        <v>6.62</v>
      </c>
      <c r="P13" s="2">
        <f t="shared" ref="P13:P20" si="6">O13*E13</f>
        <v>0.68186000000000002</v>
      </c>
      <c r="Q13" s="2">
        <f t="shared" ref="Q13:Q20" si="7">O13*F13</f>
        <v>4.9649999999999999</v>
      </c>
      <c r="R13" s="34">
        <v>3.85</v>
      </c>
      <c r="S13" s="2">
        <f t="shared" ref="S13:S20" si="8">R13*E13</f>
        <v>0.39655000000000001</v>
      </c>
      <c r="T13" s="2">
        <f t="shared" ref="T13:T20" si="9">R13*F13</f>
        <v>2.8875000000000002</v>
      </c>
      <c r="U13" s="34">
        <v>3.85</v>
      </c>
      <c r="V13" s="2">
        <f t="shared" ref="V13:V20" si="10">U13*E13</f>
        <v>0.39655000000000001</v>
      </c>
      <c r="W13" s="2">
        <f t="shared" ref="W13:W20" si="11">U13*F13</f>
        <v>2.8875000000000002</v>
      </c>
      <c r="X13" s="34">
        <v>3.85</v>
      </c>
      <c r="Y13" s="2">
        <f t="shared" ref="Y13:Y20" si="12">X13*E13</f>
        <v>0.39655000000000001</v>
      </c>
      <c r="Z13" s="44">
        <f t="shared" ref="Z13:Z20" si="13">X13*F13</f>
        <v>2.8875000000000002</v>
      </c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38" s="23" customFormat="1" ht="27" customHeight="1" x14ac:dyDescent="0.15">
      <c r="A14" s="87"/>
      <c r="B14" s="33" t="s">
        <v>90</v>
      </c>
      <c r="C14" s="33" t="s">
        <v>26</v>
      </c>
      <c r="D14" s="2">
        <v>125</v>
      </c>
      <c r="E14" s="67">
        <f>G5</f>
        <v>0.10299999999999999</v>
      </c>
      <c r="F14" s="3">
        <f>F13</f>
        <v>0.75</v>
      </c>
      <c r="G14" s="2">
        <f t="shared" si="0"/>
        <v>12.875</v>
      </c>
      <c r="H14" s="2">
        <f t="shared" si="1"/>
        <v>93.75</v>
      </c>
      <c r="I14" s="34">
        <v>8.32</v>
      </c>
      <c r="J14" s="2">
        <f t="shared" si="2"/>
        <v>0.85695999999999994</v>
      </c>
      <c r="K14" s="2">
        <f t="shared" si="3"/>
        <v>6.24</v>
      </c>
      <c r="L14" s="34">
        <v>6.42</v>
      </c>
      <c r="M14" s="2">
        <f t="shared" si="4"/>
        <v>0.66125999999999996</v>
      </c>
      <c r="N14" s="2">
        <f t="shared" si="5"/>
        <v>4.8149999999999995</v>
      </c>
      <c r="O14" s="34">
        <v>5.67</v>
      </c>
      <c r="P14" s="2">
        <f t="shared" si="6"/>
        <v>0.58400999999999992</v>
      </c>
      <c r="Q14" s="2">
        <f t="shared" si="7"/>
        <v>4.2524999999999995</v>
      </c>
      <c r="R14" s="34">
        <v>3.31</v>
      </c>
      <c r="S14" s="2">
        <f t="shared" si="8"/>
        <v>0.34093000000000001</v>
      </c>
      <c r="T14" s="2">
        <f t="shared" si="9"/>
        <v>2.4824999999999999</v>
      </c>
      <c r="U14" s="34">
        <v>3.31</v>
      </c>
      <c r="V14" s="2">
        <f t="shared" si="10"/>
        <v>0.34093000000000001</v>
      </c>
      <c r="W14" s="2">
        <f t="shared" si="11"/>
        <v>2.4824999999999999</v>
      </c>
      <c r="X14" s="34">
        <v>3.31</v>
      </c>
      <c r="Y14" s="2">
        <f t="shared" si="12"/>
        <v>0.34093000000000001</v>
      </c>
      <c r="Z14" s="44">
        <f t="shared" si="13"/>
        <v>2.4824999999999999</v>
      </c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8" s="23" customFormat="1" ht="27" customHeight="1" x14ac:dyDescent="0.15">
      <c r="A15" s="87"/>
      <c r="B15" s="33" t="s">
        <v>3</v>
      </c>
      <c r="C15" s="33" t="s">
        <v>26</v>
      </c>
      <c r="D15" s="2">
        <v>125</v>
      </c>
      <c r="E15" s="67">
        <f>G4</f>
        <v>0.10299999999999999</v>
      </c>
      <c r="F15" s="3">
        <f t="shared" ref="F15:F20" si="14">F14</f>
        <v>0.75</v>
      </c>
      <c r="G15" s="2">
        <f t="shared" si="0"/>
        <v>12.875</v>
      </c>
      <c r="H15" s="2">
        <f t="shared" si="1"/>
        <v>93.75</v>
      </c>
      <c r="I15" s="34">
        <v>9.58</v>
      </c>
      <c r="J15" s="2">
        <f t="shared" si="2"/>
        <v>0.98673999999999995</v>
      </c>
      <c r="K15" s="2">
        <f t="shared" si="3"/>
        <v>7.1850000000000005</v>
      </c>
      <c r="L15" s="34">
        <v>7.39</v>
      </c>
      <c r="M15" s="2">
        <f t="shared" si="4"/>
        <v>0.7611699999999999</v>
      </c>
      <c r="N15" s="2">
        <f t="shared" si="5"/>
        <v>5.5424999999999995</v>
      </c>
      <c r="O15" s="34">
        <v>6.51</v>
      </c>
      <c r="P15" s="2">
        <f t="shared" si="6"/>
        <v>0.67052999999999996</v>
      </c>
      <c r="Q15" s="2">
        <f t="shared" si="7"/>
        <v>4.8825000000000003</v>
      </c>
      <c r="R15" s="34">
        <v>3.68</v>
      </c>
      <c r="S15" s="2">
        <f t="shared" si="8"/>
        <v>0.37903999999999999</v>
      </c>
      <c r="T15" s="2">
        <f t="shared" si="9"/>
        <v>2.7600000000000002</v>
      </c>
      <c r="U15" s="34">
        <v>3.68</v>
      </c>
      <c r="V15" s="2">
        <f t="shared" si="10"/>
        <v>0.37903999999999999</v>
      </c>
      <c r="W15" s="2">
        <f t="shared" si="11"/>
        <v>2.7600000000000002</v>
      </c>
      <c r="X15" s="34">
        <v>3.68</v>
      </c>
      <c r="Y15" s="2">
        <f t="shared" si="12"/>
        <v>0.37903999999999999</v>
      </c>
      <c r="Z15" s="44">
        <f t="shared" si="13"/>
        <v>2.7600000000000002</v>
      </c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38" s="23" customFormat="1" ht="27" customHeight="1" x14ac:dyDescent="0.15">
      <c r="A16" s="87"/>
      <c r="B16" s="33" t="s">
        <v>4</v>
      </c>
      <c r="C16" s="33" t="s">
        <v>26</v>
      </c>
      <c r="D16" s="2">
        <v>125</v>
      </c>
      <c r="E16" s="67">
        <f>G4</f>
        <v>0.10299999999999999</v>
      </c>
      <c r="F16" s="3">
        <f t="shared" si="14"/>
        <v>0.75</v>
      </c>
      <c r="G16" s="2">
        <f t="shared" si="0"/>
        <v>12.875</v>
      </c>
      <c r="H16" s="2">
        <f t="shared" si="1"/>
        <v>93.75</v>
      </c>
      <c r="I16" s="34">
        <v>9.76</v>
      </c>
      <c r="J16" s="2">
        <f t="shared" si="2"/>
        <v>1.00528</v>
      </c>
      <c r="K16" s="2">
        <f t="shared" si="3"/>
        <v>7.32</v>
      </c>
      <c r="L16" s="34">
        <v>7.53</v>
      </c>
      <c r="M16" s="2">
        <f t="shared" si="4"/>
        <v>0.77559</v>
      </c>
      <c r="N16" s="2">
        <f t="shared" si="5"/>
        <v>5.6475</v>
      </c>
      <c r="O16" s="34">
        <v>6.63</v>
      </c>
      <c r="P16" s="2">
        <f t="shared" si="6"/>
        <v>0.68289</v>
      </c>
      <c r="Q16" s="2">
        <f t="shared" si="7"/>
        <v>4.9725000000000001</v>
      </c>
      <c r="R16" s="34">
        <v>3.9</v>
      </c>
      <c r="S16" s="2">
        <f t="shared" si="8"/>
        <v>0.40169999999999995</v>
      </c>
      <c r="T16" s="2">
        <f t="shared" si="9"/>
        <v>2.9249999999999998</v>
      </c>
      <c r="U16" s="34">
        <v>3.9</v>
      </c>
      <c r="V16" s="2">
        <f t="shared" si="10"/>
        <v>0.40169999999999995</v>
      </c>
      <c r="W16" s="2">
        <f t="shared" si="11"/>
        <v>2.9249999999999998</v>
      </c>
      <c r="X16" s="34">
        <v>3.9</v>
      </c>
      <c r="Y16" s="2">
        <f t="shared" si="12"/>
        <v>0.40169999999999995</v>
      </c>
      <c r="Z16" s="44">
        <f t="shared" si="13"/>
        <v>2.9249999999999998</v>
      </c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1:36" s="23" customFormat="1" ht="27" customHeight="1" x14ac:dyDescent="0.15">
      <c r="A17" s="87"/>
      <c r="B17" s="33" t="s">
        <v>7</v>
      </c>
      <c r="C17" s="33" t="s">
        <v>26</v>
      </c>
      <c r="D17" s="2">
        <v>125</v>
      </c>
      <c r="E17" s="67">
        <f>G4</f>
        <v>0.10299999999999999</v>
      </c>
      <c r="F17" s="3">
        <f t="shared" si="14"/>
        <v>0.75</v>
      </c>
      <c r="G17" s="2">
        <f t="shared" si="0"/>
        <v>12.875</v>
      </c>
      <c r="H17" s="2">
        <f t="shared" si="1"/>
        <v>93.75</v>
      </c>
      <c r="I17" s="34">
        <v>9.58</v>
      </c>
      <c r="J17" s="2">
        <f t="shared" si="2"/>
        <v>0.98673999999999995</v>
      </c>
      <c r="K17" s="2">
        <f t="shared" si="3"/>
        <v>7.1850000000000005</v>
      </c>
      <c r="L17" s="34">
        <v>7.39</v>
      </c>
      <c r="M17" s="2">
        <f t="shared" si="4"/>
        <v>0.7611699999999999</v>
      </c>
      <c r="N17" s="2">
        <f t="shared" si="5"/>
        <v>5.5424999999999995</v>
      </c>
      <c r="O17" s="34">
        <v>6.51</v>
      </c>
      <c r="P17" s="2">
        <f t="shared" si="6"/>
        <v>0.67052999999999996</v>
      </c>
      <c r="Q17" s="2">
        <f t="shared" si="7"/>
        <v>4.8825000000000003</v>
      </c>
      <c r="R17" s="34">
        <v>3.68</v>
      </c>
      <c r="S17" s="2">
        <f t="shared" si="8"/>
        <v>0.37903999999999999</v>
      </c>
      <c r="T17" s="2">
        <f t="shared" si="9"/>
        <v>2.7600000000000002</v>
      </c>
      <c r="U17" s="34">
        <v>3.68</v>
      </c>
      <c r="V17" s="2">
        <f t="shared" si="10"/>
        <v>0.37903999999999999</v>
      </c>
      <c r="W17" s="2">
        <f t="shared" si="11"/>
        <v>2.7600000000000002</v>
      </c>
      <c r="X17" s="34">
        <v>3.68</v>
      </c>
      <c r="Y17" s="2">
        <f t="shared" si="12"/>
        <v>0.37903999999999999</v>
      </c>
      <c r="Z17" s="44">
        <f t="shared" si="13"/>
        <v>2.7600000000000002</v>
      </c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36" s="23" customFormat="1" ht="27" customHeight="1" x14ac:dyDescent="0.15">
      <c r="A18" s="87"/>
      <c r="B18" s="33" t="s">
        <v>103</v>
      </c>
      <c r="C18" s="33" t="s">
        <v>104</v>
      </c>
      <c r="D18" s="2">
        <v>125</v>
      </c>
      <c r="E18" s="67">
        <f>G4</f>
        <v>0.10299999999999999</v>
      </c>
      <c r="F18" s="3">
        <v>0.75</v>
      </c>
      <c r="G18" s="2">
        <f t="shared" si="0"/>
        <v>12.875</v>
      </c>
      <c r="H18" s="2">
        <f t="shared" si="1"/>
        <v>93.75</v>
      </c>
      <c r="I18" s="34">
        <v>10.050000000000001</v>
      </c>
      <c r="J18" s="2">
        <f t="shared" si="2"/>
        <v>1.03515</v>
      </c>
      <c r="K18" s="2">
        <f t="shared" si="3"/>
        <v>7.5375000000000005</v>
      </c>
      <c r="L18" s="34">
        <v>7.75</v>
      </c>
      <c r="M18" s="2">
        <f t="shared" si="4"/>
        <v>0.7982499999999999</v>
      </c>
      <c r="N18" s="2">
        <f t="shared" si="5"/>
        <v>5.8125</v>
      </c>
      <c r="O18" s="34">
        <v>6.82</v>
      </c>
      <c r="P18" s="2">
        <f t="shared" si="6"/>
        <v>0.70245999999999997</v>
      </c>
      <c r="Q18" s="2">
        <f t="shared" si="7"/>
        <v>5.1150000000000002</v>
      </c>
      <c r="R18" s="34">
        <v>3.9</v>
      </c>
      <c r="S18" s="2">
        <f t="shared" si="8"/>
        <v>0.40169999999999995</v>
      </c>
      <c r="T18" s="2">
        <f t="shared" si="9"/>
        <v>2.9249999999999998</v>
      </c>
      <c r="U18" s="34">
        <v>3.9</v>
      </c>
      <c r="V18" s="2">
        <f t="shared" si="10"/>
        <v>0.40169999999999995</v>
      </c>
      <c r="W18" s="2">
        <f t="shared" si="11"/>
        <v>2.9249999999999998</v>
      </c>
      <c r="X18" s="34">
        <v>3.9</v>
      </c>
      <c r="Y18" s="2">
        <f t="shared" si="12"/>
        <v>0.40169999999999995</v>
      </c>
      <c r="Z18" s="44">
        <f t="shared" si="13"/>
        <v>2.9249999999999998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36" s="23" customFormat="1" ht="27" customHeight="1" x14ac:dyDescent="0.15">
      <c r="A19" s="87"/>
      <c r="B19" s="33" t="s">
        <v>5</v>
      </c>
      <c r="C19" s="33" t="s">
        <v>26</v>
      </c>
      <c r="D19" s="2">
        <v>125</v>
      </c>
      <c r="E19" s="67">
        <f>G4</f>
        <v>0.10299999999999999</v>
      </c>
      <c r="F19" s="3">
        <f>F17</f>
        <v>0.75</v>
      </c>
      <c r="G19" s="2">
        <f t="shared" si="0"/>
        <v>12.875</v>
      </c>
      <c r="H19" s="2">
        <f t="shared" si="1"/>
        <v>93.75</v>
      </c>
      <c r="I19" s="34">
        <v>9.58</v>
      </c>
      <c r="J19" s="2">
        <f t="shared" si="2"/>
        <v>0.98673999999999995</v>
      </c>
      <c r="K19" s="2">
        <f t="shared" si="3"/>
        <v>7.1850000000000005</v>
      </c>
      <c r="L19" s="34">
        <v>7.39</v>
      </c>
      <c r="M19" s="2">
        <f t="shared" si="4"/>
        <v>0.7611699999999999</v>
      </c>
      <c r="N19" s="2">
        <f t="shared" si="5"/>
        <v>5.5424999999999995</v>
      </c>
      <c r="O19" s="34">
        <v>6.51</v>
      </c>
      <c r="P19" s="2">
        <f t="shared" si="6"/>
        <v>0.67052999999999996</v>
      </c>
      <c r="Q19" s="2">
        <f t="shared" si="7"/>
        <v>4.8825000000000003</v>
      </c>
      <c r="R19" s="34">
        <v>3.68</v>
      </c>
      <c r="S19" s="2">
        <f t="shared" si="8"/>
        <v>0.37903999999999999</v>
      </c>
      <c r="T19" s="2">
        <f t="shared" si="9"/>
        <v>2.7600000000000002</v>
      </c>
      <c r="U19" s="34">
        <v>3.68</v>
      </c>
      <c r="V19" s="2">
        <f t="shared" si="10"/>
        <v>0.37903999999999999</v>
      </c>
      <c r="W19" s="2">
        <f t="shared" si="11"/>
        <v>2.7600000000000002</v>
      </c>
      <c r="X19" s="34">
        <v>3.68</v>
      </c>
      <c r="Y19" s="2">
        <f t="shared" si="12"/>
        <v>0.37903999999999999</v>
      </c>
      <c r="Z19" s="44">
        <f t="shared" si="13"/>
        <v>2.7600000000000002</v>
      </c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36" s="23" customFormat="1" ht="27" customHeight="1" thickBot="1" x14ac:dyDescent="0.2">
      <c r="A20" s="45" t="s">
        <v>1</v>
      </c>
      <c r="B20" s="46" t="s">
        <v>6</v>
      </c>
      <c r="C20" s="46" t="s">
        <v>47</v>
      </c>
      <c r="D20" s="47">
        <v>185</v>
      </c>
      <c r="E20" s="69">
        <f>G4</f>
        <v>0.10299999999999999</v>
      </c>
      <c r="F20" s="48">
        <f t="shared" si="14"/>
        <v>0.75</v>
      </c>
      <c r="G20" s="47">
        <f t="shared" si="0"/>
        <v>19.055</v>
      </c>
      <c r="H20" s="47">
        <f t="shared" si="1"/>
        <v>138.75</v>
      </c>
      <c r="I20" s="49">
        <v>15.3</v>
      </c>
      <c r="J20" s="47">
        <f t="shared" si="2"/>
        <v>1.5759000000000001</v>
      </c>
      <c r="K20" s="47">
        <f t="shared" si="3"/>
        <v>11.475000000000001</v>
      </c>
      <c r="L20" s="49">
        <v>12.26</v>
      </c>
      <c r="M20" s="47">
        <f t="shared" si="4"/>
        <v>1.26278</v>
      </c>
      <c r="N20" s="47">
        <f t="shared" si="5"/>
        <v>9.1950000000000003</v>
      </c>
      <c r="O20" s="49">
        <v>10.75</v>
      </c>
      <c r="P20" s="47">
        <f t="shared" si="6"/>
        <v>1.1072499999999998</v>
      </c>
      <c r="Q20" s="47">
        <f t="shared" si="7"/>
        <v>8.0625</v>
      </c>
      <c r="R20" s="49">
        <v>8.4600000000000009</v>
      </c>
      <c r="S20" s="47">
        <f t="shared" si="8"/>
        <v>0.87138000000000004</v>
      </c>
      <c r="T20" s="47">
        <f t="shared" si="9"/>
        <v>6.3450000000000006</v>
      </c>
      <c r="U20" s="49">
        <v>7.72</v>
      </c>
      <c r="V20" s="47">
        <f t="shared" si="10"/>
        <v>0.79515999999999998</v>
      </c>
      <c r="W20" s="47">
        <f t="shared" si="11"/>
        <v>5.79</v>
      </c>
      <c r="X20" s="49">
        <v>7.72</v>
      </c>
      <c r="Y20" s="47">
        <f t="shared" si="12"/>
        <v>0.79515999999999998</v>
      </c>
      <c r="Z20" s="50">
        <f t="shared" si="13"/>
        <v>5.79</v>
      </c>
      <c r="AA20" s="22"/>
      <c r="AB20" s="22"/>
      <c r="AC20" s="22"/>
      <c r="AD20" s="22"/>
      <c r="AE20" s="22"/>
      <c r="AF20" s="22"/>
      <c r="AG20" s="22"/>
      <c r="AH20" s="22"/>
      <c r="AI20" s="22"/>
      <c r="AJ20" s="22"/>
    </row>
    <row r="21" spans="1:36" s="23" customFormat="1" ht="27" customHeight="1" thickTop="1" x14ac:dyDescent="0.15">
      <c r="A21" s="24"/>
      <c r="B21" s="25"/>
      <c r="C21" s="26"/>
      <c r="D21" s="27"/>
      <c r="E21" s="27"/>
      <c r="F21" s="27"/>
      <c r="G21" s="4"/>
      <c r="H21" s="27"/>
      <c r="I21" s="27"/>
      <c r="J21" s="4"/>
      <c r="K21" s="27"/>
      <c r="L21" s="27"/>
      <c r="M21" s="4"/>
      <c r="N21" s="27"/>
      <c r="O21" s="27"/>
      <c r="P21" s="4"/>
      <c r="Q21" s="27"/>
      <c r="R21" s="27"/>
      <c r="S21" s="4"/>
      <c r="T21" s="27"/>
      <c r="U21" s="27"/>
      <c r="V21" s="4"/>
      <c r="W21" s="27"/>
      <c r="X21" s="28"/>
      <c r="Y21" s="5"/>
      <c r="Z21" s="5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 s="18" customFormat="1" ht="27" customHeight="1" thickBot="1" x14ac:dyDescent="0.2">
      <c r="A22" s="29" t="s">
        <v>111</v>
      </c>
      <c r="B22" s="30"/>
      <c r="C22" s="30"/>
      <c r="D22" s="30"/>
      <c r="E22" s="30"/>
      <c r="F22" s="30"/>
      <c r="G22" s="30"/>
      <c r="H22" s="12">
        <f>G6</f>
        <v>5.0000000000000001E-3</v>
      </c>
      <c r="I22" s="10" t="s">
        <v>102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36" ht="27" customHeight="1" thickTop="1" x14ac:dyDescent="0.15">
      <c r="A23" s="98" t="s">
        <v>44</v>
      </c>
      <c r="B23" s="88" t="s">
        <v>9</v>
      </c>
      <c r="C23" s="88" t="s">
        <v>10</v>
      </c>
      <c r="D23" s="85" t="s">
        <v>11</v>
      </c>
      <c r="E23" s="85"/>
      <c r="F23" s="85"/>
      <c r="G23" s="85"/>
      <c r="H23" s="85"/>
      <c r="I23" s="85" t="s">
        <v>12</v>
      </c>
      <c r="J23" s="85"/>
      <c r="K23" s="85"/>
      <c r="L23" s="85" t="s">
        <v>13</v>
      </c>
      <c r="M23" s="85"/>
      <c r="N23" s="85"/>
      <c r="O23" s="85" t="s">
        <v>14</v>
      </c>
      <c r="P23" s="85"/>
      <c r="Q23" s="85"/>
      <c r="R23" s="85" t="s">
        <v>15</v>
      </c>
      <c r="S23" s="85"/>
      <c r="T23" s="85"/>
      <c r="U23" s="88" t="s">
        <v>16</v>
      </c>
      <c r="V23" s="88"/>
      <c r="W23" s="88"/>
      <c r="X23" s="88" t="s">
        <v>8</v>
      </c>
      <c r="Y23" s="88"/>
      <c r="Z23" s="97"/>
      <c r="AA23" s="32"/>
      <c r="AB23" s="32"/>
      <c r="AC23" s="32"/>
      <c r="AD23" s="32"/>
      <c r="AE23" s="32"/>
      <c r="AF23" s="32"/>
      <c r="AG23" s="32"/>
      <c r="AH23" s="32"/>
      <c r="AI23" s="32"/>
      <c r="AJ23" s="32"/>
    </row>
    <row r="24" spans="1:36" ht="27" customHeight="1" thickBot="1" x14ac:dyDescent="0.2">
      <c r="A24" s="99"/>
      <c r="B24" s="89"/>
      <c r="C24" s="89"/>
      <c r="D24" s="65" t="s">
        <v>17</v>
      </c>
      <c r="E24" s="58"/>
      <c r="F24" s="58"/>
      <c r="G24" s="65" t="s">
        <v>18</v>
      </c>
      <c r="H24" s="65" t="s">
        <v>19</v>
      </c>
      <c r="I24" s="65" t="s">
        <v>17</v>
      </c>
      <c r="J24" s="65" t="s">
        <v>18</v>
      </c>
      <c r="K24" s="65" t="s">
        <v>19</v>
      </c>
      <c r="L24" s="65" t="s">
        <v>17</v>
      </c>
      <c r="M24" s="65" t="s">
        <v>18</v>
      </c>
      <c r="N24" s="65" t="s">
        <v>19</v>
      </c>
      <c r="O24" s="65" t="s">
        <v>17</v>
      </c>
      <c r="P24" s="65" t="s">
        <v>18</v>
      </c>
      <c r="Q24" s="65" t="s">
        <v>19</v>
      </c>
      <c r="R24" s="65" t="s">
        <v>17</v>
      </c>
      <c r="S24" s="65" t="s">
        <v>18</v>
      </c>
      <c r="T24" s="65" t="s">
        <v>19</v>
      </c>
      <c r="U24" s="65" t="s">
        <v>17</v>
      </c>
      <c r="V24" s="65" t="s">
        <v>18</v>
      </c>
      <c r="W24" s="65" t="s">
        <v>19</v>
      </c>
      <c r="X24" s="65" t="s">
        <v>17</v>
      </c>
      <c r="Y24" s="65" t="s">
        <v>18</v>
      </c>
      <c r="Z24" s="66" t="s">
        <v>19</v>
      </c>
      <c r="AA24" s="32"/>
      <c r="AB24" s="32"/>
      <c r="AC24" s="32"/>
      <c r="AD24" s="32"/>
      <c r="AE24" s="32"/>
      <c r="AF24" s="32"/>
      <c r="AG24" s="32"/>
      <c r="AH24" s="32"/>
      <c r="AI24" s="32"/>
      <c r="AJ24" s="32"/>
    </row>
    <row r="25" spans="1:36" ht="27" customHeight="1" thickTop="1" x14ac:dyDescent="0.15">
      <c r="A25" s="63" t="s">
        <v>48</v>
      </c>
      <c r="B25" s="51" t="s">
        <v>29</v>
      </c>
      <c r="C25" s="51" t="s">
        <v>20</v>
      </c>
      <c r="D25" s="64">
        <v>76.69</v>
      </c>
      <c r="E25" s="53">
        <f>G6</f>
        <v>5.0000000000000001E-3</v>
      </c>
      <c r="F25" s="54">
        <f>I6</f>
        <v>0.75</v>
      </c>
      <c r="G25" s="52">
        <f>D25*E25</f>
        <v>0.38345000000000001</v>
      </c>
      <c r="H25" s="52">
        <f>D25*F25</f>
        <v>57.517499999999998</v>
      </c>
      <c r="I25" s="64">
        <v>14.01</v>
      </c>
      <c r="J25" s="52">
        <f t="shared" ref="J25" si="15">I25*E25</f>
        <v>7.0050000000000001E-2</v>
      </c>
      <c r="K25" s="52">
        <f t="shared" ref="K25" si="16">I25*F25</f>
        <v>10.5075</v>
      </c>
      <c r="L25" s="64">
        <v>9.74</v>
      </c>
      <c r="M25" s="52">
        <f t="shared" ref="M25" si="17">L25*E25</f>
        <v>4.87E-2</v>
      </c>
      <c r="N25" s="52">
        <f t="shared" ref="N25" si="18">L25*F25</f>
        <v>7.3049999999999997</v>
      </c>
      <c r="O25" s="64">
        <v>6.68</v>
      </c>
      <c r="P25" s="52">
        <f t="shared" ref="P25" si="19">O25*E25</f>
        <v>3.3399999999999999E-2</v>
      </c>
      <c r="Q25" s="52">
        <f t="shared" ref="Q25" si="20">O25*F25</f>
        <v>5.01</v>
      </c>
      <c r="R25" s="64">
        <v>4.33</v>
      </c>
      <c r="S25" s="52">
        <f t="shared" ref="S25" si="21">R25*E25</f>
        <v>2.1649999999999999E-2</v>
      </c>
      <c r="T25" s="52">
        <f t="shared" ref="T25" si="22">R25*F25</f>
        <v>3.2475000000000001</v>
      </c>
      <c r="U25" s="64">
        <v>4.33</v>
      </c>
      <c r="V25" s="52">
        <f t="shared" ref="V25" si="23">U25*E25</f>
        <v>2.1649999999999999E-2</v>
      </c>
      <c r="W25" s="52">
        <f t="shared" ref="W25" si="24">U25*F25</f>
        <v>3.2475000000000001</v>
      </c>
      <c r="X25" s="64">
        <v>4.33</v>
      </c>
      <c r="Y25" s="52">
        <f t="shared" ref="Y25" si="25">X25*E25</f>
        <v>2.1649999999999999E-2</v>
      </c>
      <c r="Z25" s="56">
        <f t="shared" ref="Z25" si="26">X25*F25</f>
        <v>3.2475000000000001</v>
      </c>
      <c r="AA25" s="32"/>
      <c r="AB25" s="32"/>
      <c r="AC25" s="32"/>
      <c r="AD25" s="32"/>
      <c r="AE25" s="32"/>
      <c r="AF25" s="32"/>
      <c r="AG25" s="32"/>
      <c r="AH25" s="32"/>
      <c r="AI25" s="32"/>
      <c r="AJ25" s="32"/>
    </row>
    <row r="26" spans="1:36" ht="27" customHeight="1" x14ac:dyDescent="0.15">
      <c r="A26" s="60" t="s">
        <v>30</v>
      </c>
      <c r="B26" s="33" t="s">
        <v>31</v>
      </c>
      <c r="C26" s="33" t="s">
        <v>21</v>
      </c>
      <c r="D26" s="38">
        <v>60</v>
      </c>
      <c r="E26" s="14">
        <f>E25</f>
        <v>5.0000000000000001E-3</v>
      </c>
      <c r="F26" s="3">
        <f>F25</f>
        <v>0.75</v>
      </c>
      <c r="G26" s="2">
        <f t="shared" ref="G26:G42" si="27">D26*E26</f>
        <v>0.3</v>
      </c>
      <c r="H26" s="2">
        <f t="shared" ref="H26:H42" si="28">D26*F26</f>
        <v>45</v>
      </c>
      <c r="I26" s="38">
        <v>11.84</v>
      </c>
      <c r="J26" s="2">
        <f t="shared" ref="J26:J42" si="29">I26*E26</f>
        <v>5.9200000000000003E-2</v>
      </c>
      <c r="K26" s="2">
        <f t="shared" ref="K26:K42" si="30">I26*F26</f>
        <v>8.879999999999999</v>
      </c>
      <c r="L26" s="38">
        <v>11.84</v>
      </c>
      <c r="M26" s="2">
        <f t="shared" ref="M26:M42" si="31">L26*E26</f>
        <v>5.9200000000000003E-2</v>
      </c>
      <c r="N26" s="2">
        <f t="shared" ref="N26:N42" si="32">L26*F26</f>
        <v>8.879999999999999</v>
      </c>
      <c r="O26" s="38">
        <v>10.32</v>
      </c>
      <c r="P26" s="2">
        <f t="shared" ref="P26:P42" si="33">O26*E26</f>
        <v>5.16E-2</v>
      </c>
      <c r="Q26" s="2">
        <f t="shared" ref="Q26:Q42" si="34">O26*F26</f>
        <v>7.74</v>
      </c>
      <c r="R26" s="38">
        <v>6.99</v>
      </c>
      <c r="S26" s="2">
        <f t="shared" ref="S26:S42" si="35">R26*E26</f>
        <v>3.4950000000000002E-2</v>
      </c>
      <c r="T26" s="2">
        <f t="shared" ref="T26:T42" si="36">R26*F26</f>
        <v>5.2424999999999997</v>
      </c>
      <c r="U26" s="38">
        <v>5.94</v>
      </c>
      <c r="V26" s="2">
        <f t="shared" ref="V26:V42" si="37">U26*E26</f>
        <v>2.9700000000000004E-2</v>
      </c>
      <c r="W26" s="2">
        <f t="shared" ref="W26:W42" si="38">U26*F26</f>
        <v>4.4550000000000001</v>
      </c>
      <c r="X26" s="38">
        <v>5.94</v>
      </c>
      <c r="Y26" s="2">
        <f t="shared" ref="Y26:Y42" si="39">X26*E26</f>
        <v>2.9700000000000004E-2</v>
      </c>
      <c r="Z26" s="44">
        <f t="shared" ref="Z26:Z42" si="40">X26*F26</f>
        <v>4.4550000000000001</v>
      </c>
      <c r="AA26" s="32"/>
      <c r="AB26" s="32"/>
      <c r="AC26" s="32"/>
      <c r="AD26" s="32"/>
      <c r="AE26" s="32"/>
      <c r="AF26" s="32"/>
      <c r="AG26" s="32"/>
      <c r="AH26" s="32"/>
      <c r="AI26" s="32"/>
      <c r="AJ26" s="32"/>
    </row>
    <row r="27" spans="1:36" ht="27" customHeight="1" x14ac:dyDescent="0.15">
      <c r="A27" s="60" t="s">
        <v>49</v>
      </c>
      <c r="B27" s="33" t="s">
        <v>32</v>
      </c>
      <c r="C27" s="33" t="s">
        <v>20</v>
      </c>
      <c r="D27" s="38">
        <v>85</v>
      </c>
      <c r="E27" s="14">
        <f t="shared" ref="E27:E42" si="41">E26</f>
        <v>5.0000000000000001E-3</v>
      </c>
      <c r="F27" s="3">
        <f t="shared" ref="F27:F42" si="42">F26</f>
        <v>0.75</v>
      </c>
      <c r="G27" s="2">
        <f t="shared" si="27"/>
        <v>0.42499999999999999</v>
      </c>
      <c r="H27" s="2">
        <f t="shared" si="28"/>
        <v>63.75</v>
      </c>
      <c r="I27" s="38">
        <v>14.53</v>
      </c>
      <c r="J27" s="2">
        <f t="shared" si="29"/>
        <v>7.2649999999999992E-2</v>
      </c>
      <c r="K27" s="2">
        <f t="shared" si="30"/>
        <v>10.897499999999999</v>
      </c>
      <c r="L27" s="38">
        <v>14.53</v>
      </c>
      <c r="M27" s="2">
        <f t="shared" si="31"/>
        <v>7.2649999999999992E-2</v>
      </c>
      <c r="N27" s="2">
        <f t="shared" si="32"/>
        <v>10.897499999999999</v>
      </c>
      <c r="O27" s="38">
        <v>6.17</v>
      </c>
      <c r="P27" s="2">
        <f t="shared" si="33"/>
        <v>3.0849999999999999E-2</v>
      </c>
      <c r="Q27" s="2">
        <f t="shared" si="34"/>
        <v>4.6274999999999995</v>
      </c>
      <c r="R27" s="38">
        <v>3.73</v>
      </c>
      <c r="S27" s="2">
        <f t="shared" si="35"/>
        <v>1.865E-2</v>
      </c>
      <c r="T27" s="2">
        <f t="shared" si="36"/>
        <v>2.7974999999999999</v>
      </c>
      <c r="U27" s="38">
        <v>3.73</v>
      </c>
      <c r="V27" s="2">
        <f t="shared" si="37"/>
        <v>1.865E-2</v>
      </c>
      <c r="W27" s="2">
        <f t="shared" si="38"/>
        <v>2.7974999999999999</v>
      </c>
      <c r="X27" s="38">
        <v>3.73</v>
      </c>
      <c r="Y27" s="2">
        <f t="shared" si="39"/>
        <v>1.865E-2</v>
      </c>
      <c r="Z27" s="44">
        <f t="shared" si="40"/>
        <v>2.7974999999999999</v>
      </c>
      <c r="AA27" s="32"/>
      <c r="AB27" s="32"/>
      <c r="AC27" s="32"/>
      <c r="AD27" s="32"/>
      <c r="AE27" s="32"/>
      <c r="AF27" s="32"/>
      <c r="AG27" s="32"/>
      <c r="AH27" s="32"/>
      <c r="AI27" s="32"/>
      <c r="AJ27" s="32"/>
    </row>
    <row r="28" spans="1:36" ht="27" customHeight="1" x14ac:dyDescent="0.15">
      <c r="A28" s="60" t="s">
        <v>50</v>
      </c>
      <c r="B28" s="33" t="s">
        <v>33</v>
      </c>
      <c r="C28" s="33" t="s">
        <v>22</v>
      </c>
      <c r="D28" s="38">
        <v>120</v>
      </c>
      <c r="E28" s="14">
        <f t="shared" si="41"/>
        <v>5.0000000000000001E-3</v>
      </c>
      <c r="F28" s="3">
        <f t="shared" si="42"/>
        <v>0.75</v>
      </c>
      <c r="G28" s="2">
        <f t="shared" si="27"/>
        <v>0.6</v>
      </c>
      <c r="H28" s="2">
        <f t="shared" si="28"/>
        <v>90</v>
      </c>
      <c r="I28" s="38">
        <v>22.6</v>
      </c>
      <c r="J28" s="2">
        <f t="shared" si="29"/>
        <v>0.113</v>
      </c>
      <c r="K28" s="2">
        <f t="shared" si="30"/>
        <v>16.950000000000003</v>
      </c>
      <c r="L28" s="38">
        <v>16.2</v>
      </c>
      <c r="M28" s="2">
        <f t="shared" si="31"/>
        <v>8.1000000000000003E-2</v>
      </c>
      <c r="N28" s="2">
        <f t="shared" si="32"/>
        <v>12.149999999999999</v>
      </c>
      <c r="O28" s="38">
        <v>9.5500000000000007</v>
      </c>
      <c r="P28" s="2">
        <f t="shared" si="33"/>
        <v>4.7750000000000008E-2</v>
      </c>
      <c r="Q28" s="2">
        <f t="shared" si="34"/>
        <v>7.1625000000000005</v>
      </c>
      <c r="R28" s="38">
        <v>6.55</v>
      </c>
      <c r="S28" s="2">
        <f t="shared" si="35"/>
        <v>3.2750000000000001E-2</v>
      </c>
      <c r="T28" s="2">
        <f t="shared" si="36"/>
        <v>4.9124999999999996</v>
      </c>
      <c r="U28" s="38">
        <v>6.35</v>
      </c>
      <c r="V28" s="2">
        <f t="shared" si="37"/>
        <v>3.175E-2</v>
      </c>
      <c r="W28" s="2">
        <f t="shared" si="38"/>
        <v>4.7624999999999993</v>
      </c>
      <c r="X28" s="38">
        <v>6.35</v>
      </c>
      <c r="Y28" s="2">
        <f t="shared" si="39"/>
        <v>3.175E-2</v>
      </c>
      <c r="Z28" s="44">
        <f t="shared" si="40"/>
        <v>4.7624999999999993</v>
      </c>
      <c r="AA28" s="32"/>
      <c r="AB28" s="32"/>
      <c r="AC28" s="32"/>
      <c r="AD28" s="32"/>
      <c r="AE28" s="32"/>
      <c r="AF28" s="32"/>
      <c r="AG28" s="32"/>
      <c r="AH28" s="32"/>
      <c r="AI28" s="32"/>
      <c r="AJ28" s="32"/>
    </row>
    <row r="29" spans="1:36" ht="27" customHeight="1" x14ac:dyDescent="0.15">
      <c r="A29" s="60" t="s">
        <v>51</v>
      </c>
      <c r="B29" s="33" t="s">
        <v>52</v>
      </c>
      <c r="C29" s="33" t="s">
        <v>20</v>
      </c>
      <c r="D29" s="38">
        <v>68.069999999999993</v>
      </c>
      <c r="E29" s="14">
        <f t="shared" si="41"/>
        <v>5.0000000000000001E-3</v>
      </c>
      <c r="F29" s="3">
        <f t="shared" si="42"/>
        <v>0.75</v>
      </c>
      <c r="G29" s="2">
        <f t="shared" si="27"/>
        <v>0.34034999999999999</v>
      </c>
      <c r="H29" s="2">
        <f t="shared" si="28"/>
        <v>51.052499999999995</v>
      </c>
      <c r="I29" s="38">
        <v>17.71</v>
      </c>
      <c r="J29" s="2">
        <f t="shared" si="29"/>
        <v>8.8550000000000004E-2</v>
      </c>
      <c r="K29" s="2">
        <f t="shared" si="30"/>
        <v>13.282500000000001</v>
      </c>
      <c r="L29" s="38">
        <v>13.34</v>
      </c>
      <c r="M29" s="2">
        <f t="shared" si="31"/>
        <v>6.6699999999999995E-2</v>
      </c>
      <c r="N29" s="2">
        <f t="shared" si="32"/>
        <v>10.004999999999999</v>
      </c>
      <c r="O29" s="38">
        <v>4.91</v>
      </c>
      <c r="P29" s="2">
        <f t="shared" si="33"/>
        <v>2.4550000000000002E-2</v>
      </c>
      <c r="Q29" s="2">
        <f t="shared" si="34"/>
        <v>3.6825000000000001</v>
      </c>
      <c r="R29" s="38">
        <v>4.79</v>
      </c>
      <c r="S29" s="2">
        <f t="shared" si="35"/>
        <v>2.3949999999999999E-2</v>
      </c>
      <c r="T29" s="2">
        <f t="shared" si="36"/>
        <v>3.5925000000000002</v>
      </c>
      <c r="U29" s="38">
        <v>4.67</v>
      </c>
      <c r="V29" s="2">
        <f t="shared" si="37"/>
        <v>2.3349999999999999E-2</v>
      </c>
      <c r="W29" s="2">
        <f t="shared" si="38"/>
        <v>3.5024999999999999</v>
      </c>
      <c r="X29" s="38">
        <v>4.67</v>
      </c>
      <c r="Y29" s="2">
        <f t="shared" si="39"/>
        <v>2.3349999999999999E-2</v>
      </c>
      <c r="Z29" s="44">
        <f t="shared" si="40"/>
        <v>3.5024999999999999</v>
      </c>
      <c r="AA29" s="32"/>
      <c r="AB29" s="32"/>
      <c r="AC29" s="32"/>
      <c r="AD29" s="32"/>
      <c r="AE29" s="32"/>
      <c r="AF29" s="32"/>
      <c r="AG29" s="32"/>
      <c r="AH29" s="32"/>
      <c r="AI29" s="32"/>
      <c r="AJ29" s="32"/>
    </row>
    <row r="30" spans="1:36" ht="27" customHeight="1" x14ac:dyDescent="0.15">
      <c r="A30" s="60" t="s">
        <v>53</v>
      </c>
      <c r="B30" s="33" t="s">
        <v>34</v>
      </c>
      <c r="C30" s="33" t="s">
        <v>23</v>
      </c>
      <c r="D30" s="38">
        <v>670</v>
      </c>
      <c r="E30" s="14">
        <f t="shared" si="41"/>
        <v>5.0000000000000001E-3</v>
      </c>
      <c r="F30" s="3">
        <f t="shared" si="42"/>
        <v>0.75</v>
      </c>
      <c r="G30" s="2">
        <f t="shared" si="27"/>
        <v>3.35</v>
      </c>
      <c r="H30" s="2">
        <f t="shared" si="28"/>
        <v>502.5</v>
      </c>
      <c r="I30" s="38">
        <v>117</v>
      </c>
      <c r="J30" s="2">
        <f t="shared" si="29"/>
        <v>0.58499999999999996</v>
      </c>
      <c r="K30" s="2">
        <f t="shared" si="30"/>
        <v>87.75</v>
      </c>
      <c r="L30" s="38">
        <v>117</v>
      </c>
      <c r="M30" s="2">
        <f t="shared" si="31"/>
        <v>0.58499999999999996</v>
      </c>
      <c r="N30" s="2">
        <f t="shared" si="32"/>
        <v>87.75</v>
      </c>
      <c r="O30" s="38">
        <v>33</v>
      </c>
      <c r="P30" s="2">
        <f t="shared" si="33"/>
        <v>0.16500000000000001</v>
      </c>
      <c r="Q30" s="2">
        <f t="shared" si="34"/>
        <v>24.75</v>
      </c>
      <c r="R30" s="38">
        <v>33</v>
      </c>
      <c r="S30" s="2">
        <f t="shared" si="35"/>
        <v>0.16500000000000001</v>
      </c>
      <c r="T30" s="2">
        <f t="shared" si="36"/>
        <v>24.75</v>
      </c>
      <c r="U30" s="38">
        <v>33</v>
      </c>
      <c r="V30" s="2">
        <f t="shared" si="37"/>
        <v>0.16500000000000001</v>
      </c>
      <c r="W30" s="2">
        <f t="shared" si="38"/>
        <v>24.75</v>
      </c>
      <c r="X30" s="38">
        <v>33</v>
      </c>
      <c r="Y30" s="2">
        <f t="shared" si="39"/>
        <v>0.16500000000000001</v>
      </c>
      <c r="Z30" s="44">
        <f t="shared" si="40"/>
        <v>24.75</v>
      </c>
      <c r="AA30" s="32"/>
      <c r="AB30" s="32"/>
      <c r="AC30" s="32"/>
      <c r="AD30" s="32"/>
      <c r="AE30" s="32"/>
      <c r="AF30" s="32"/>
      <c r="AG30" s="32"/>
      <c r="AH30" s="32"/>
      <c r="AI30" s="32"/>
      <c r="AJ30" s="32"/>
    </row>
    <row r="31" spans="1:36" ht="27" customHeight="1" x14ac:dyDescent="0.15">
      <c r="A31" s="60" t="s">
        <v>54</v>
      </c>
      <c r="B31" s="33" t="s">
        <v>35</v>
      </c>
      <c r="C31" s="33" t="s">
        <v>24</v>
      </c>
      <c r="D31" s="38">
        <v>750</v>
      </c>
      <c r="E31" s="14">
        <f t="shared" si="41"/>
        <v>5.0000000000000001E-3</v>
      </c>
      <c r="F31" s="3">
        <f t="shared" si="42"/>
        <v>0.75</v>
      </c>
      <c r="G31" s="2">
        <f t="shared" si="27"/>
        <v>3.75</v>
      </c>
      <c r="H31" s="2">
        <f t="shared" si="28"/>
        <v>562.5</v>
      </c>
      <c r="I31" s="38">
        <v>115.5</v>
      </c>
      <c r="J31" s="2">
        <f t="shared" si="29"/>
        <v>0.57750000000000001</v>
      </c>
      <c r="K31" s="2">
        <f t="shared" si="30"/>
        <v>86.625</v>
      </c>
      <c r="L31" s="38">
        <v>115.5</v>
      </c>
      <c r="M31" s="2">
        <f t="shared" si="31"/>
        <v>0.57750000000000001</v>
      </c>
      <c r="N31" s="2">
        <f t="shared" si="32"/>
        <v>86.625</v>
      </c>
      <c r="O31" s="38">
        <v>33.6</v>
      </c>
      <c r="P31" s="2">
        <f t="shared" si="33"/>
        <v>0.16800000000000001</v>
      </c>
      <c r="Q31" s="2">
        <f t="shared" si="34"/>
        <v>25.200000000000003</v>
      </c>
      <c r="R31" s="38">
        <v>33.6</v>
      </c>
      <c r="S31" s="2">
        <f t="shared" si="35"/>
        <v>0.16800000000000001</v>
      </c>
      <c r="T31" s="2">
        <f t="shared" si="36"/>
        <v>25.200000000000003</v>
      </c>
      <c r="U31" s="38">
        <v>33.6</v>
      </c>
      <c r="V31" s="2">
        <f t="shared" si="37"/>
        <v>0.16800000000000001</v>
      </c>
      <c r="W31" s="2">
        <f t="shared" si="38"/>
        <v>25.200000000000003</v>
      </c>
      <c r="X31" s="38">
        <v>33.6</v>
      </c>
      <c r="Y31" s="2">
        <f t="shared" si="39"/>
        <v>0.16800000000000001</v>
      </c>
      <c r="Z31" s="44">
        <f t="shared" si="40"/>
        <v>25.200000000000003</v>
      </c>
      <c r="AA31" s="32"/>
      <c r="AB31" s="32"/>
      <c r="AC31" s="32"/>
      <c r="AD31" s="32"/>
      <c r="AE31" s="32"/>
      <c r="AF31" s="32"/>
      <c r="AG31" s="32"/>
      <c r="AH31" s="32"/>
      <c r="AI31" s="32"/>
      <c r="AJ31" s="32"/>
    </row>
    <row r="32" spans="1:36" ht="27" customHeight="1" x14ac:dyDescent="0.15">
      <c r="A32" s="60" t="s">
        <v>55</v>
      </c>
      <c r="B32" s="33" t="s">
        <v>36</v>
      </c>
      <c r="C32" s="33" t="s">
        <v>20</v>
      </c>
      <c r="D32" s="38">
        <v>67.14</v>
      </c>
      <c r="E32" s="14">
        <f t="shared" si="41"/>
        <v>5.0000000000000001E-3</v>
      </c>
      <c r="F32" s="3">
        <f t="shared" si="42"/>
        <v>0.75</v>
      </c>
      <c r="G32" s="2">
        <f t="shared" si="27"/>
        <v>0.3357</v>
      </c>
      <c r="H32" s="2">
        <f t="shared" si="28"/>
        <v>50.355000000000004</v>
      </c>
      <c r="I32" s="38">
        <v>12.04</v>
      </c>
      <c r="J32" s="2">
        <f t="shared" si="29"/>
        <v>6.0199999999999997E-2</v>
      </c>
      <c r="K32" s="2">
        <f t="shared" si="30"/>
        <v>9.0299999999999994</v>
      </c>
      <c r="L32" s="38">
        <v>8.9700000000000006</v>
      </c>
      <c r="M32" s="2">
        <f t="shared" si="31"/>
        <v>4.4850000000000001E-2</v>
      </c>
      <c r="N32" s="2">
        <f t="shared" si="32"/>
        <v>6.7275000000000009</v>
      </c>
      <c r="O32" s="38">
        <v>8.9700000000000006</v>
      </c>
      <c r="P32" s="2">
        <f t="shared" si="33"/>
        <v>4.4850000000000001E-2</v>
      </c>
      <c r="Q32" s="2">
        <f t="shared" si="34"/>
        <v>6.7275000000000009</v>
      </c>
      <c r="R32" s="38">
        <v>8.9700000000000006</v>
      </c>
      <c r="S32" s="2">
        <f t="shared" si="35"/>
        <v>4.4850000000000001E-2</v>
      </c>
      <c r="T32" s="2">
        <f t="shared" si="36"/>
        <v>6.7275000000000009</v>
      </c>
      <c r="U32" s="38">
        <v>3.14</v>
      </c>
      <c r="V32" s="2">
        <f t="shared" si="37"/>
        <v>1.5700000000000002E-2</v>
      </c>
      <c r="W32" s="2">
        <f t="shared" si="38"/>
        <v>2.355</v>
      </c>
      <c r="X32" s="38">
        <v>3.14</v>
      </c>
      <c r="Y32" s="2">
        <f t="shared" si="39"/>
        <v>1.5700000000000002E-2</v>
      </c>
      <c r="Z32" s="44">
        <f t="shared" si="40"/>
        <v>2.355</v>
      </c>
      <c r="AA32" s="32"/>
      <c r="AB32" s="32"/>
      <c r="AC32" s="32"/>
      <c r="AD32" s="32"/>
      <c r="AE32" s="32"/>
      <c r="AF32" s="32"/>
      <c r="AG32" s="32"/>
      <c r="AH32" s="32"/>
      <c r="AI32" s="32"/>
      <c r="AJ32" s="32"/>
    </row>
    <row r="33" spans="1:36" ht="27" customHeight="1" x14ac:dyDescent="0.15">
      <c r="A33" s="60" t="s">
        <v>56</v>
      </c>
      <c r="B33" s="33" t="s">
        <v>37</v>
      </c>
      <c r="C33" s="33" t="s">
        <v>20</v>
      </c>
      <c r="D33" s="38">
        <v>58.87</v>
      </c>
      <c r="E33" s="14">
        <f t="shared" si="41"/>
        <v>5.0000000000000001E-3</v>
      </c>
      <c r="F33" s="3">
        <f t="shared" si="42"/>
        <v>0.75</v>
      </c>
      <c r="G33" s="2">
        <f t="shared" si="27"/>
        <v>0.29435</v>
      </c>
      <c r="H33" s="2">
        <f t="shared" si="28"/>
        <v>44.152499999999996</v>
      </c>
      <c r="I33" s="38">
        <v>13.91</v>
      </c>
      <c r="J33" s="2">
        <f t="shared" si="29"/>
        <v>6.9550000000000001E-2</v>
      </c>
      <c r="K33" s="2">
        <f t="shared" si="30"/>
        <v>10.432500000000001</v>
      </c>
      <c r="L33" s="38">
        <v>13.91</v>
      </c>
      <c r="M33" s="2">
        <f t="shared" si="31"/>
        <v>6.9550000000000001E-2</v>
      </c>
      <c r="N33" s="2">
        <f t="shared" si="32"/>
        <v>10.432500000000001</v>
      </c>
      <c r="O33" s="38">
        <v>3.89</v>
      </c>
      <c r="P33" s="2">
        <f t="shared" si="33"/>
        <v>1.9450000000000002E-2</v>
      </c>
      <c r="Q33" s="2">
        <f t="shared" si="34"/>
        <v>2.9175</v>
      </c>
      <c r="R33" s="38">
        <v>3.89</v>
      </c>
      <c r="S33" s="2">
        <f t="shared" si="35"/>
        <v>1.9450000000000002E-2</v>
      </c>
      <c r="T33" s="2">
        <f t="shared" si="36"/>
        <v>2.9175</v>
      </c>
      <c r="U33" s="38">
        <v>3.89</v>
      </c>
      <c r="V33" s="2">
        <f t="shared" si="37"/>
        <v>1.9450000000000002E-2</v>
      </c>
      <c r="W33" s="2">
        <f t="shared" si="38"/>
        <v>2.9175</v>
      </c>
      <c r="X33" s="38">
        <v>3.89</v>
      </c>
      <c r="Y33" s="2">
        <f t="shared" si="39"/>
        <v>1.9450000000000002E-2</v>
      </c>
      <c r="Z33" s="44">
        <f t="shared" si="40"/>
        <v>2.9175</v>
      </c>
      <c r="AA33" s="32"/>
      <c r="AB33" s="32"/>
      <c r="AC33" s="32"/>
      <c r="AD33" s="32"/>
      <c r="AE33" s="32"/>
      <c r="AF33" s="32"/>
      <c r="AG33" s="32"/>
      <c r="AH33" s="32"/>
      <c r="AI33" s="32"/>
      <c r="AJ33" s="32"/>
    </row>
    <row r="34" spans="1:36" ht="27" customHeight="1" x14ac:dyDescent="0.15">
      <c r="A34" s="60" t="s">
        <v>57</v>
      </c>
      <c r="B34" s="33" t="s">
        <v>38</v>
      </c>
      <c r="C34" s="33" t="s">
        <v>20</v>
      </c>
      <c r="D34" s="38">
        <v>71.95</v>
      </c>
      <c r="E34" s="14">
        <f t="shared" si="41"/>
        <v>5.0000000000000001E-3</v>
      </c>
      <c r="F34" s="3">
        <f t="shared" si="42"/>
        <v>0.75</v>
      </c>
      <c r="G34" s="2">
        <f t="shared" si="27"/>
        <v>0.35975000000000001</v>
      </c>
      <c r="H34" s="2">
        <f t="shared" si="28"/>
        <v>53.962500000000006</v>
      </c>
      <c r="I34" s="38">
        <v>21.22</v>
      </c>
      <c r="J34" s="2">
        <f t="shared" si="29"/>
        <v>0.1061</v>
      </c>
      <c r="K34" s="2">
        <f t="shared" si="30"/>
        <v>15.914999999999999</v>
      </c>
      <c r="L34" s="38">
        <v>16.02</v>
      </c>
      <c r="M34" s="2">
        <f t="shared" si="31"/>
        <v>8.0100000000000005E-2</v>
      </c>
      <c r="N34" s="2">
        <f t="shared" si="32"/>
        <v>12.015000000000001</v>
      </c>
      <c r="O34" s="38">
        <v>16.02</v>
      </c>
      <c r="P34" s="2">
        <f t="shared" si="33"/>
        <v>8.0100000000000005E-2</v>
      </c>
      <c r="Q34" s="2">
        <f t="shared" si="34"/>
        <v>12.015000000000001</v>
      </c>
      <c r="R34" s="38">
        <v>10.029999999999999</v>
      </c>
      <c r="S34" s="2">
        <f t="shared" si="35"/>
        <v>5.015E-2</v>
      </c>
      <c r="T34" s="2">
        <f t="shared" si="36"/>
        <v>7.5224999999999991</v>
      </c>
      <c r="U34" s="38">
        <v>8.61</v>
      </c>
      <c r="V34" s="2">
        <f t="shared" si="37"/>
        <v>4.3049999999999998E-2</v>
      </c>
      <c r="W34" s="2">
        <f t="shared" si="38"/>
        <v>6.4574999999999996</v>
      </c>
      <c r="X34" s="38">
        <v>8.61</v>
      </c>
      <c r="Y34" s="2">
        <f t="shared" si="39"/>
        <v>4.3049999999999998E-2</v>
      </c>
      <c r="Z34" s="44">
        <f t="shared" si="40"/>
        <v>6.4574999999999996</v>
      </c>
      <c r="AA34" s="32"/>
      <c r="AB34" s="32"/>
      <c r="AC34" s="32"/>
      <c r="AD34" s="32"/>
      <c r="AE34" s="32"/>
      <c r="AF34" s="32"/>
      <c r="AG34" s="32"/>
      <c r="AH34" s="32"/>
      <c r="AI34" s="32"/>
      <c r="AJ34" s="32"/>
    </row>
    <row r="35" spans="1:36" ht="27" customHeight="1" x14ac:dyDescent="0.15">
      <c r="A35" s="60" t="s">
        <v>58</v>
      </c>
      <c r="B35" s="33" t="s">
        <v>39</v>
      </c>
      <c r="C35" s="33" t="s">
        <v>20</v>
      </c>
      <c r="D35" s="38">
        <v>57.1</v>
      </c>
      <c r="E35" s="14">
        <f t="shared" si="41"/>
        <v>5.0000000000000001E-3</v>
      </c>
      <c r="F35" s="3">
        <f t="shared" si="42"/>
        <v>0.75</v>
      </c>
      <c r="G35" s="2">
        <f t="shared" si="27"/>
        <v>0.28550000000000003</v>
      </c>
      <c r="H35" s="2">
        <f t="shared" si="28"/>
        <v>42.825000000000003</v>
      </c>
      <c r="I35" s="38">
        <v>10.44</v>
      </c>
      <c r="J35" s="2">
        <f t="shared" si="29"/>
        <v>5.2199999999999996E-2</v>
      </c>
      <c r="K35" s="2">
        <f t="shared" si="30"/>
        <v>7.83</v>
      </c>
      <c r="L35" s="38">
        <v>10.44</v>
      </c>
      <c r="M35" s="2">
        <f t="shared" si="31"/>
        <v>5.2199999999999996E-2</v>
      </c>
      <c r="N35" s="2">
        <f t="shared" si="32"/>
        <v>7.83</v>
      </c>
      <c r="O35" s="38">
        <v>5.77</v>
      </c>
      <c r="P35" s="2">
        <f t="shared" si="33"/>
        <v>2.8849999999999997E-2</v>
      </c>
      <c r="Q35" s="2">
        <f t="shared" si="34"/>
        <v>4.3274999999999997</v>
      </c>
      <c r="R35" s="38">
        <v>4.66</v>
      </c>
      <c r="S35" s="2">
        <f t="shared" si="35"/>
        <v>2.3300000000000001E-2</v>
      </c>
      <c r="T35" s="2">
        <f t="shared" si="36"/>
        <v>3.4950000000000001</v>
      </c>
      <c r="U35" s="38">
        <v>4.0999999999999996</v>
      </c>
      <c r="V35" s="2">
        <f t="shared" si="37"/>
        <v>2.0499999999999997E-2</v>
      </c>
      <c r="W35" s="2">
        <f t="shared" si="38"/>
        <v>3.0749999999999997</v>
      </c>
      <c r="X35" s="38">
        <v>4.0999999999999996</v>
      </c>
      <c r="Y35" s="2">
        <f t="shared" si="39"/>
        <v>2.0499999999999997E-2</v>
      </c>
      <c r="Z35" s="44">
        <f t="shared" si="40"/>
        <v>3.0749999999999997</v>
      </c>
      <c r="AA35" s="32"/>
      <c r="AB35" s="32"/>
      <c r="AC35" s="32"/>
      <c r="AD35" s="32"/>
      <c r="AE35" s="32"/>
      <c r="AF35" s="32"/>
      <c r="AG35" s="32"/>
      <c r="AH35" s="32"/>
      <c r="AI35" s="32"/>
      <c r="AJ35" s="32"/>
    </row>
    <row r="36" spans="1:36" ht="27" customHeight="1" x14ac:dyDescent="0.15">
      <c r="A36" s="60" t="s">
        <v>59</v>
      </c>
      <c r="B36" s="33" t="s">
        <v>40</v>
      </c>
      <c r="C36" s="33" t="s">
        <v>20</v>
      </c>
      <c r="D36" s="38">
        <v>66.930000000000007</v>
      </c>
      <c r="E36" s="14">
        <f t="shared" si="41"/>
        <v>5.0000000000000001E-3</v>
      </c>
      <c r="F36" s="3">
        <f t="shared" si="42"/>
        <v>0.75</v>
      </c>
      <c r="G36" s="2">
        <f t="shared" si="27"/>
        <v>0.33465000000000006</v>
      </c>
      <c r="H36" s="2">
        <f t="shared" si="28"/>
        <v>50.197500000000005</v>
      </c>
      <c r="I36" s="38">
        <v>13.86</v>
      </c>
      <c r="J36" s="2">
        <f t="shared" si="29"/>
        <v>6.93E-2</v>
      </c>
      <c r="K36" s="2">
        <f t="shared" si="30"/>
        <v>10.395</v>
      </c>
      <c r="L36" s="38">
        <v>10.039999999999999</v>
      </c>
      <c r="M36" s="2">
        <f t="shared" si="31"/>
        <v>5.0199999999999995E-2</v>
      </c>
      <c r="N36" s="2">
        <f t="shared" si="32"/>
        <v>7.5299999999999994</v>
      </c>
      <c r="O36" s="38">
        <v>4.3600000000000003</v>
      </c>
      <c r="P36" s="2">
        <f t="shared" si="33"/>
        <v>2.1800000000000003E-2</v>
      </c>
      <c r="Q36" s="2">
        <f t="shared" si="34"/>
        <v>3.2700000000000005</v>
      </c>
      <c r="R36" s="38">
        <v>4.3600000000000003</v>
      </c>
      <c r="S36" s="2">
        <f t="shared" si="35"/>
        <v>2.1800000000000003E-2</v>
      </c>
      <c r="T36" s="2">
        <f t="shared" si="36"/>
        <v>3.2700000000000005</v>
      </c>
      <c r="U36" s="38">
        <v>4.3600000000000003</v>
      </c>
      <c r="V36" s="2">
        <f t="shared" si="37"/>
        <v>2.1800000000000003E-2</v>
      </c>
      <c r="W36" s="2">
        <f t="shared" si="38"/>
        <v>3.2700000000000005</v>
      </c>
      <c r="X36" s="38">
        <v>4.3600000000000003</v>
      </c>
      <c r="Y36" s="2">
        <f t="shared" si="39"/>
        <v>2.1800000000000003E-2</v>
      </c>
      <c r="Z36" s="44">
        <f t="shared" si="40"/>
        <v>3.2700000000000005</v>
      </c>
      <c r="AA36" s="32"/>
      <c r="AB36" s="32"/>
      <c r="AC36" s="32"/>
      <c r="AD36" s="32"/>
      <c r="AE36" s="32"/>
      <c r="AF36" s="32"/>
      <c r="AG36" s="32"/>
      <c r="AH36" s="32"/>
      <c r="AI36" s="32"/>
      <c r="AJ36" s="32"/>
    </row>
    <row r="37" spans="1:36" ht="27" customHeight="1" x14ac:dyDescent="0.15">
      <c r="A37" s="60" t="s">
        <v>60</v>
      </c>
      <c r="B37" s="33" t="s">
        <v>41</v>
      </c>
      <c r="C37" s="33" t="s">
        <v>25</v>
      </c>
      <c r="D37" s="38">
        <v>800</v>
      </c>
      <c r="E37" s="14">
        <f t="shared" si="41"/>
        <v>5.0000000000000001E-3</v>
      </c>
      <c r="F37" s="3">
        <f t="shared" si="42"/>
        <v>0.75</v>
      </c>
      <c r="G37" s="2">
        <f t="shared" si="27"/>
        <v>4</v>
      </c>
      <c r="H37" s="2">
        <f t="shared" si="28"/>
        <v>600</v>
      </c>
      <c r="I37" s="38">
        <v>39.5</v>
      </c>
      <c r="J37" s="2">
        <f t="shared" si="29"/>
        <v>0.19750000000000001</v>
      </c>
      <c r="K37" s="2">
        <f t="shared" si="30"/>
        <v>29.625</v>
      </c>
      <c r="L37" s="38">
        <v>33</v>
      </c>
      <c r="M37" s="2">
        <f t="shared" si="31"/>
        <v>0.16500000000000001</v>
      </c>
      <c r="N37" s="2">
        <f t="shared" si="32"/>
        <v>24.75</v>
      </c>
      <c r="O37" s="38">
        <v>25.5</v>
      </c>
      <c r="P37" s="2">
        <f t="shared" si="33"/>
        <v>0.1275</v>
      </c>
      <c r="Q37" s="2">
        <f t="shared" si="34"/>
        <v>19.125</v>
      </c>
      <c r="R37" s="38">
        <v>25.5</v>
      </c>
      <c r="S37" s="2">
        <f t="shared" si="35"/>
        <v>0.1275</v>
      </c>
      <c r="T37" s="2">
        <f t="shared" si="36"/>
        <v>19.125</v>
      </c>
      <c r="U37" s="38">
        <v>23.5</v>
      </c>
      <c r="V37" s="2">
        <f t="shared" si="37"/>
        <v>0.11750000000000001</v>
      </c>
      <c r="W37" s="2">
        <f t="shared" si="38"/>
        <v>17.625</v>
      </c>
      <c r="X37" s="38">
        <v>23.5</v>
      </c>
      <c r="Y37" s="2">
        <f t="shared" si="39"/>
        <v>0.11750000000000001</v>
      </c>
      <c r="Z37" s="44">
        <f t="shared" si="40"/>
        <v>17.625</v>
      </c>
      <c r="AA37" s="32"/>
      <c r="AB37" s="32"/>
      <c r="AC37" s="32"/>
      <c r="AD37" s="32"/>
      <c r="AE37" s="32"/>
      <c r="AF37" s="32"/>
      <c r="AG37" s="32"/>
      <c r="AH37" s="32"/>
      <c r="AI37" s="32"/>
      <c r="AJ37" s="32"/>
    </row>
    <row r="38" spans="1:36" ht="27" customHeight="1" x14ac:dyDescent="0.15">
      <c r="A38" s="60" t="s">
        <v>61</v>
      </c>
      <c r="B38" s="33" t="s">
        <v>42</v>
      </c>
      <c r="C38" s="33" t="s">
        <v>26</v>
      </c>
      <c r="D38" s="38">
        <v>73</v>
      </c>
      <c r="E38" s="14">
        <f t="shared" si="41"/>
        <v>5.0000000000000001E-3</v>
      </c>
      <c r="F38" s="3">
        <f t="shared" si="42"/>
        <v>0.75</v>
      </c>
      <c r="G38" s="2">
        <f t="shared" si="27"/>
        <v>0.36499999999999999</v>
      </c>
      <c r="H38" s="2">
        <f t="shared" si="28"/>
        <v>54.75</v>
      </c>
      <c r="I38" s="38">
        <v>18.170000000000002</v>
      </c>
      <c r="J38" s="2">
        <f t="shared" si="29"/>
        <v>9.0850000000000014E-2</v>
      </c>
      <c r="K38" s="2">
        <f t="shared" si="30"/>
        <v>13.627500000000001</v>
      </c>
      <c r="L38" s="38">
        <v>13.62</v>
      </c>
      <c r="M38" s="2">
        <f t="shared" si="31"/>
        <v>6.8099999999999994E-2</v>
      </c>
      <c r="N38" s="2">
        <f t="shared" si="32"/>
        <v>10.215</v>
      </c>
      <c r="O38" s="38">
        <v>13.62</v>
      </c>
      <c r="P38" s="2">
        <f t="shared" si="33"/>
        <v>6.8099999999999994E-2</v>
      </c>
      <c r="Q38" s="2">
        <f t="shared" si="34"/>
        <v>10.215</v>
      </c>
      <c r="R38" s="38">
        <v>10.1</v>
      </c>
      <c r="S38" s="2">
        <f t="shared" si="35"/>
        <v>5.0499999999999996E-2</v>
      </c>
      <c r="T38" s="2">
        <f t="shared" si="36"/>
        <v>7.5749999999999993</v>
      </c>
      <c r="U38" s="38">
        <v>8.59</v>
      </c>
      <c r="V38" s="2">
        <f t="shared" si="37"/>
        <v>4.2950000000000002E-2</v>
      </c>
      <c r="W38" s="2">
        <f t="shared" si="38"/>
        <v>6.4424999999999999</v>
      </c>
      <c r="X38" s="38">
        <v>8.59</v>
      </c>
      <c r="Y38" s="2">
        <f t="shared" si="39"/>
        <v>4.2950000000000002E-2</v>
      </c>
      <c r="Z38" s="44">
        <f t="shared" si="40"/>
        <v>6.4424999999999999</v>
      </c>
      <c r="AA38" s="32"/>
      <c r="AB38" s="32"/>
      <c r="AC38" s="32"/>
      <c r="AD38" s="32"/>
      <c r="AE38" s="32"/>
      <c r="AF38" s="32"/>
      <c r="AG38" s="32"/>
      <c r="AH38" s="32"/>
      <c r="AI38" s="32"/>
      <c r="AJ38" s="32"/>
    </row>
    <row r="39" spans="1:36" ht="27" customHeight="1" x14ac:dyDescent="0.15">
      <c r="A39" s="87" t="s">
        <v>62</v>
      </c>
      <c r="B39" s="33" t="s">
        <v>63</v>
      </c>
      <c r="C39" s="33" t="s">
        <v>27</v>
      </c>
      <c r="D39" s="38">
        <v>120</v>
      </c>
      <c r="E39" s="14">
        <f t="shared" si="41"/>
        <v>5.0000000000000001E-3</v>
      </c>
      <c r="F39" s="3">
        <f t="shared" si="42"/>
        <v>0.75</v>
      </c>
      <c r="G39" s="2">
        <f t="shared" si="27"/>
        <v>0.6</v>
      </c>
      <c r="H39" s="2">
        <f t="shared" si="28"/>
        <v>90</v>
      </c>
      <c r="I39" s="38">
        <v>11.75</v>
      </c>
      <c r="J39" s="2">
        <f t="shared" si="29"/>
        <v>5.8750000000000004E-2</v>
      </c>
      <c r="K39" s="2">
        <f t="shared" si="30"/>
        <v>8.8125</v>
      </c>
      <c r="L39" s="38">
        <v>8.8000000000000007</v>
      </c>
      <c r="M39" s="2">
        <f t="shared" si="31"/>
        <v>4.4000000000000004E-2</v>
      </c>
      <c r="N39" s="2">
        <f t="shared" si="32"/>
        <v>6.6000000000000005</v>
      </c>
      <c r="O39" s="38">
        <v>5.25</v>
      </c>
      <c r="P39" s="2">
        <f t="shared" si="33"/>
        <v>2.6249999999999999E-2</v>
      </c>
      <c r="Q39" s="2">
        <f t="shared" si="34"/>
        <v>3.9375</v>
      </c>
      <c r="R39" s="38">
        <v>5.25</v>
      </c>
      <c r="S39" s="2">
        <f t="shared" si="35"/>
        <v>2.6249999999999999E-2</v>
      </c>
      <c r="T39" s="2">
        <f t="shared" si="36"/>
        <v>3.9375</v>
      </c>
      <c r="U39" s="38">
        <v>4.2</v>
      </c>
      <c r="V39" s="2">
        <f t="shared" si="37"/>
        <v>2.1000000000000001E-2</v>
      </c>
      <c r="W39" s="2">
        <f t="shared" si="38"/>
        <v>3.1500000000000004</v>
      </c>
      <c r="X39" s="38">
        <v>3.7</v>
      </c>
      <c r="Y39" s="2">
        <f t="shared" si="39"/>
        <v>1.8500000000000003E-2</v>
      </c>
      <c r="Z39" s="44">
        <f t="shared" si="40"/>
        <v>2.7750000000000004</v>
      </c>
      <c r="AA39" s="32"/>
      <c r="AB39" s="32"/>
      <c r="AC39" s="32"/>
      <c r="AD39" s="32"/>
      <c r="AE39" s="32"/>
      <c r="AF39" s="32"/>
      <c r="AG39" s="32"/>
      <c r="AH39" s="32"/>
      <c r="AI39" s="32"/>
      <c r="AJ39" s="32"/>
    </row>
    <row r="40" spans="1:36" ht="27" customHeight="1" x14ac:dyDescent="0.15">
      <c r="A40" s="87"/>
      <c r="B40" s="33" t="s">
        <v>64</v>
      </c>
      <c r="C40" s="33" t="s">
        <v>27</v>
      </c>
      <c r="D40" s="38">
        <v>120</v>
      </c>
      <c r="E40" s="14">
        <f t="shared" si="41"/>
        <v>5.0000000000000001E-3</v>
      </c>
      <c r="F40" s="3">
        <f t="shared" si="42"/>
        <v>0.75</v>
      </c>
      <c r="G40" s="2">
        <f t="shared" si="27"/>
        <v>0.6</v>
      </c>
      <c r="H40" s="2">
        <f t="shared" si="28"/>
        <v>90</v>
      </c>
      <c r="I40" s="38">
        <v>9.85</v>
      </c>
      <c r="J40" s="2">
        <f t="shared" si="29"/>
        <v>4.9250000000000002E-2</v>
      </c>
      <c r="K40" s="2">
        <f t="shared" si="30"/>
        <v>7.3874999999999993</v>
      </c>
      <c r="L40" s="38">
        <v>7.4</v>
      </c>
      <c r="M40" s="2">
        <f t="shared" si="31"/>
        <v>3.7000000000000005E-2</v>
      </c>
      <c r="N40" s="2">
        <f t="shared" si="32"/>
        <v>5.5500000000000007</v>
      </c>
      <c r="O40" s="38">
        <v>5.25</v>
      </c>
      <c r="P40" s="2">
        <f t="shared" si="33"/>
        <v>2.6249999999999999E-2</v>
      </c>
      <c r="Q40" s="2">
        <f t="shared" si="34"/>
        <v>3.9375</v>
      </c>
      <c r="R40" s="38">
        <v>5.25</v>
      </c>
      <c r="S40" s="2">
        <f t="shared" si="35"/>
        <v>2.6249999999999999E-2</v>
      </c>
      <c r="T40" s="2">
        <f t="shared" si="36"/>
        <v>3.9375</v>
      </c>
      <c r="U40" s="38">
        <v>4.2</v>
      </c>
      <c r="V40" s="2">
        <f t="shared" si="37"/>
        <v>2.1000000000000001E-2</v>
      </c>
      <c r="W40" s="2">
        <f t="shared" si="38"/>
        <v>3.1500000000000004</v>
      </c>
      <c r="X40" s="38">
        <v>3.7</v>
      </c>
      <c r="Y40" s="2">
        <f t="shared" si="39"/>
        <v>1.8500000000000003E-2</v>
      </c>
      <c r="Z40" s="44">
        <f t="shared" si="40"/>
        <v>2.7750000000000004</v>
      </c>
      <c r="AA40" s="32"/>
      <c r="AB40" s="32"/>
      <c r="AC40" s="32"/>
      <c r="AD40" s="32"/>
      <c r="AE40" s="32"/>
      <c r="AF40" s="32"/>
      <c r="AG40" s="32"/>
      <c r="AH40" s="32"/>
      <c r="AI40" s="32"/>
      <c r="AJ40" s="32"/>
    </row>
    <row r="41" spans="1:36" ht="27" customHeight="1" x14ac:dyDescent="0.15">
      <c r="A41" s="87"/>
      <c r="B41" s="33" t="s">
        <v>65</v>
      </c>
      <c r="C41" s="33" t="s">
        <v>27</v>
      </c>
      <c r="D41" s="38">
        <v>120</v>
      </c>
      <c r="E41" s="14">
        <f t="shared" si="41"/>
        <v>5.0000000000000001E-3</v>
      </c>
      <c r="F41" s="3">
        <f t="shared" si="42"/>
        <v>0.75</v>
      </c>
      <c r="G41" s="2">
        <f t="shared" si="27"/>
        <v>0.6</v>
      </c>
      <c r="H41" s="2">
        <f t="shared" si="28"/>
        <v>90</v>
      </c>
      <c r="I41" s="38">
        <v>9.15</v>
      </c>
      <c r="J41" s="2">
        <f t="shared" si="29"/>
        <v>4.5750000000000006E-2</v>
      </c>
      <c r="K41" s="2">
        <f t="shared" si="30"/>
        <v>6.8625000000000007</v>
      </c>
      <c r="L41" s="38">
        <v>6.9</v>
      </c>
      <c r="M41" s="2">
        <f t="shared" si="31"/>
        <v>3.4500000000000003E-2</v>
      </c>
      <c r="N41" s="2">
        <f t="shared" si="32"/>
        <v>5.1750000000000007</v>
      </c>
      <c r="O41" s="38">
        <v>5.25</v>
      </c>
      <c r="P41" s="2">
        <f t="shared" si="33"/>
        <v>2.6249999999999999E-2</v>
      </c>
      <c r="Q41" s="2">
        <f t="shared" si="34"/>
        <v>3.9375</v>
      </c>
      <c r="R41" s="38">
        <v>5.25</v>
      </c>
      <c r="S41" s="2">
        <f t="shared" si="35"/>
        <v>2.6249999999999999E-2</v>
      </c>
      <c r="T41" s="2">
        <f t="shared" si="36"/>
        <v>3.9375</v>
      </c>
      <c r="U41" s="38">
        <v>4.2</v>
      </c>
      <c r="V41" s="2">
        <f t="shared" si="37"/>
        <v>2.1000000000000001E-2</v>
      </c>
      <c r="W41" s="2">
        <f t="shared" si="38"/>
        <v>3.1500000000000004</v>
      </c>
      <c r="X41" s="38">
        <v>3.7</v>
      </c>
      <c r="Y41" s="2">
        <f t="shared" si="39"/>
        <v>1.8500000000000003E-2</v>
      </c>
      <c r="Z41" s="44">
        <f t="shared" si="40"/>
        <v>2.7750000000000004</v>
      </c>
      <c r="AA41" s="32"/>
      <c r="AB41" s="32"/>
      <c r="AC41" s="32"/>
      <c r="AD41" s="32"/>
      <c r="AE41" s="32"/>
      <c r="AF41" s="32"/>
      <c r="AG41" s="32"/>
      <c r="AH41" s="32"/>
      <c r="AI41" s="32"/>
      <c r="AJ41" s="32"/>
    </row>
    <row r="42" spans="1:36" ht="27" customHeight="1" thickBot="1" x14ac:dyDescent="0.2">
      <c r="A42" s="45" t="s">
        <v>66</v>
      </c>
      <c r="B42" s="46" t="s">
        <v>43</v>
      </c>
      <c r="C42" s="46" t="s">
        <v>28</v>
      </c>
      <c r="D42" s="61">
        <v>2154</v>
      </c>
      <c r="E42" s="62">
        <f t="shared" si="41"/>
        <v>5.0000000000000001E-3</v>
      </c>
      <c r="F42" s="48">
        <f t="shared" si="42"/>
        <v>0.75</v>
      </c>
      <c r="G42" s="47">
        <f t="shared" si="27"/>
        <v>10.77</v>
      </c>
      <c r="H42" s="47">
        <f t="shared" si="28"/>
        <v>1615.5</v>
      </c>
      <c r="I42" s="61">
        <v>615</v>
      </c>
      <c r="J42" s="47">
        <f t="shared" si="29"/>
        <v>3.0750000000000002</v>
      </c>
      <c r="K42" s="47">
        <f t="shared" si="30"/>
        <v>461.25</v>
      </c>
      <c r="L42" s="61">
        <v>461.5</v>
      </c>
      <c r="M42" s="47">
        <f t="shared" si="31"/>
        <v>2.3075000000000001</v>
      </c>
      <c r="N42" s="47">
        <f t="shared" si="32"/>
        <v>346.125</v>
      </c>
      <c r="O42" s="61">
        <v>461.5</v>
      </c>
      <c r="P42" s="47">
        <f t="shared" si="33"/>
        <v>2.3075000000000001</v>
      </c>
      <c r="Q42" s="47">
        <f t="shared" si="34"/>
        <v>346.125</v>
      </c>
      <c r="R42" s="61">
        <v>280</v>
      </c>
      <c r="S42" s="47">
        <f t="shared" si="35"/>
        <v>1.4000000000000001</v>
      </c>
      <c r="T42" s="47">
        <f t="shared" si="36"/>
        <v>210</v>
      </c>
      <c r="U42" s="61">
        <v>238.5</v>
      </c>
      <c r="V42" s="47">
        <f t="shared" si="37"/>
        <v>1.1925000000000001</v>
      </c>
      <c r="W42" s="47">
        <f t="shared" si="38"/>
        <v>178.875</v>
      </c>
      <c r="X42" s="61">
        <v>238.5</v>
      </c>
      <c r="Y42" s="47">
        <f t="shared" si="39"/>
        <v>1.1925000000000001</v>
      </c>
      <c r="Z42" s="50">
        <f t="shared" si="40"/>
        <v>178.875</v>
      </c>
      <c r="AA42" s="32"/>
      <c r="AB42" s="32"/>
      <c r="AC42" s="32"/>
      <c r="AD42" s="32"/>
      <c r="AE42" s="32"/>
      <c r="AF42" s="32"/>
      <c r="AG42" s="32"/>
      <c r="AH42" s="32"/>
      <c r="AI42" s="32"/>
      <c r="AJ42" s="32"/>
    </row>
    <row r="43" spans="1:36" ht="27" customHeight="1" thickTop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8"/>
      <c r="Z43" s="8"/>
      <c r="AA43" s="32"/>
      <c r="AB43" s="32"/>
      <c r="AC43" s="32"/>
      <c r="AD43" s="32"/>
      <c r="AE43" s="32"/>
      <c r="AF43" s="32"/>
      <c r="AG43" s="32"/>
      <c r="AH43" s="32"/>
      <c r="AI43" s="32"/>
      <c r="AJ43" s="32"/>
    </row>
    <row r="44" spans="1:36" s="18" customFormat="1" ht="27" customHeight="1" thickBot="1" x14ac:dyDescent="0.2">
      <c r="A44" s="29" t="s">
        <v>110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6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ht="27" customHeight="1" thickTop="1" x14ac:dyDescent="0.15">
      <c r="A45" s="98" t="s">
        <v>44</v>
      </c>
      <c r="B45" s="88" t="s">
        <v>9</v>
      </c>
      <c r="C45" s="88" t="s">
        <v>10</v>
      </c>
      <c r="D45" s="85" t="s">
        <v>11</v>
      </c>
      <c r="E45" s="85"/>
      <c r="F45" s="85"/>
      <c r="G45" s="85"/>
      <c r="H45" s="85"/>
      <c r="I45" s="85" t="s">
        <v>12</v>
      </c>
      <c r="J45" s="85"/>
      <c r="K45" s="85"/>
      <c r="L45" s="85" t="s">
        <v>13</v>
      </c>
      <c r="M45" s="85"/>
      <c r="N45" s="85"/>
      <c r="O45" s="85" t="s">
        <v>14</v>
      </c>
      <c r="P45" s="85"/>
      <c r="Q45" s="85"/>
      <c r="R45" s="85" t="s">
        <v>15</v>
      </c>
      <c r="S45" s="85"/>
      <c r="T45" s="85"/>
      <c r="U45" s="88" t="s">
        <v>16</v>
      </c>
      <c r="V45" s="88"/>
      <c r="W45" s="88"/>
      <c r="X45" s="88" t="s">
        <v>8</v>
      </c>
      <c r="Y45" s="88"/>
      <c r="Z45" s="97"/>
      <c r="AA45" s="32"/>
      <c r="AB45" s="32"/>
      <c r="AC45" s="32"/>
      <c r="AD45" s="32"/>
      <c r="AE45" s="32"/>
      <c r="AF45" s="32"/>
      <c r="AG45" s="32"/>
      <c r="AH45" s="32"/>
      <c r="AI45" s="32"/>
      <c r="AJ45" s="32"/>
    </row>
    <row r="46" spans="1:36" ht="27" customHeight="1" thickBot="1" x14ac:dyDescent="0.2">
      <c r="A46" s="99"/>
      <c r="B46" s="89"/>
      <c r="C46" s="89"/>
      <c r="D46" s="65" t="s">
        <v>17</v>
      </c>
      <c r="E46" s="58"/>
      <c r="F46" s="58"/>
      <c r="G46" s="65" t="s">
        <v>18</v>
      </c>
      <c r="H46" s="65" t="s">
        <v>19</v>
      </c>
      <c r="I46" s="65" t="s">
        <v>17</v>
      </c>
      <c r="J46" s="65" t="s">
        <v>18</v>
      </c>
      <c r="K46" s="65" t="s">
        <v>19</v>
      </c>
      <c r="L46" s="65" t="s">
        <v>17</v>
      </c>
      <c r="M46" s="65" t="s">
        <v>18</v>
      </c>
      <c r="N46" s="65" t="s">
        <v>19</v>
      </c>
      <c r="O46" s="65" t="s">
        <v>17</v>
      </c>
      <c r="P46" s="65" t="s">
        <v>18</v>
      </c>
      <c r="Q46" s="65" t="s">
        <v>19</v>
      </c>
      <c r="R46" s="65" t="s">
        <v>17</v>
      </c>
      <c r="S46" s="65" t="s">
        <v>18</v>
      </c>
      <c r="T46" s="65" t="s">
        <v>19</v>
      </c>
      <c r="U46" s="65" t="s">
        <v>17</v>
      </c>
      <c r="V46" s="65" t="s">
        <v>18</v>
      </c>
      <c r="W46" s="65" t="s">
        <v>19</v>
      </c>
      <c r="X46" s="65" t="s">
        <v>17</v>
      </c>
      <c r="Y46" s="65" t="s">
        <v>18</v>
      </c>
      <c r="Z46" s="66" t="s">
        <v>19</v>
      </c>
      <c r="AA46" s="32"/>
      <c r="AB46" s="32"/>
      <c r="AC46" s="32"/>
      <c r="AD46" s="32"/>
      <c r="AE46" s="32"/>
      <c r="AF46" s="32"/>
      <c r="AG46" s="32"/>
      <c r="AH46" s="32"/>
      <c r="AI46" s="32"/>
      <c r="AJ46" s="32"/>
    </row>
    <row r="47" spans="1:36" ht="27" customHeight="1" thickTop="1" x14ac:dyDescent="0.15">
      <c r="A47" s="86" t="s">
        <v>68</v>
      </c>
      <c r="B47" s="51" t="s">
        <v>69</v>
      </c>
      <c r="C47" s="51" t="s">
        <v>82</v>
      </c>
      <c r="D47" s="55">
        <v>8500</v>
      </c>
      <c r="E47" s="70">
        <f>G7</f>
        <v>6.2E-2</v>
      </c>
      <c r="F47" s="54">
        <f>I7</f>
        <v>0.75</v>
      </c>
      <c r="G47" s="52">
        <f t="shared" ref="G47" si="43">D47*E47</f>
        <v>527</v>
      </c>
      <c r="H47" s="52">
        <f t="shared" ref="H47" si="44">D47*F47</f>
        <v>6375</v>
      </c>
      <c r="I47" s="55">
        <v>440</v>
      </c>
      <c r="J47" s="52">
        <f t="shared" ref="J47" si="45">I47*E47</f>
        <v>27.28</v>
      </c>
      <c r="K47" s="52">
        <f t="shared" ref="K47" si="46">I47*F47</f>
        <v>330</v>
      </c>
      <c r="L47" s="55">
        <v>370</v>
      </c>
      <c r="M47" s="52">
        <f t="shared" ref="M47" si="47">L47*E47</f>
        <v>22.94</v>
      </c>
      <c r="N47" s="52">
        <f t="shared" ref="N47" si="48">L47*F47</f>
        <v>277.5</v>
      </c>
      <c r="O47" s="55">
        <v>330</v>
      </c>
      <c r="P47" s="52">
        <f t="shared" ref="P47" si="49">O47*E47</f>
        <v>20.46</v>
      </c>
      <c r="Q47" s="52">
        <f t="shared" ref="Q47" si="50">O47*F47</f>
        <v>247.5</v>
      </c>
      <c r="R47" s="55">
        <v>280</v>
      </c>
      <c r="S47" s="52">
        <f t="shared" ref="S47" si="51">R47*E47</f>
        <v>17.36</v>
      </c>
      <c r="T47" s="52">
        <f t="shared" ref="T47" si="52">R47*F47</f>
        <v>210</v>
      </c>
      <c r="U47" s="55">
        <v>280</v>
      </c>
      <c r="V47" s="52">
        <f t="shared" ref="V47" si="53">U47*E47</f>
        <v>17.36</v>
      </c>
      <c r="W47" s="52">
        <f t="shared" ref="W47" si="54">U47*F47</f>
        <v>210</v>
      </c>
      <c r="X47" s="55">
        <v>280</v>
      </c>
      <c r="Y47" s="52">
        <f t="shared" ref="Y47" si="55">X47*E47</f>
        <v>17.36</v>
      </c>
      <c r="Z47" s="56">
        <f t="shared" ref="Z47" si="56">X47*F47</f>
        <v>210</v>
      </c>
      <c r="AA47" s="32"/>
      <c r="AB47" s="32"/>
      <c r="AC47" s="32"/>
      <c r="AD47" s="32"/>
      <c r="AE47" s="32"/>
      <c r="AF47" s="32"/>
      <c r="AG47" s="32"/>
      <c r="AH47" s="32"/>
      <c r="AI47" s="32"/>
      <c r="AJ47" s="32"/>
    </row>
    <row r="48" spans="1:36" ht="27" customHeight="1" x14ac:dyDescent="0.15">
      <c r="A48" s="87"/>
      <c r="B48" s="33" t="s">
        <v>70</v>
      </c>
      <c r="C48" s="33" t="s">
        <v>82</v>
      </c>
      <c r="D48" s="34">
        <v>8500</v>
      </c>
      <c r="E48" s="67">
        <f>E47</f>
        <v>6.2E-2</v>
      </c>
      <c r="F48" s="3">
        <f>F47</f>
        <v>0.75</v>
      </c>
      <c r="G48" s="2">
        <f t="shared" ref="G48:G55" si="57">D48*E48</f>
        <v>527</v>
      </c>
      <c r="H48" s="2">
        <f t="shared" ref="H48:H55" si="58">D48*F48</f>
        <v>6375</v>
      </c>
      <c r="I48" s="34">
        <v>440</v>
      </c>
      <c r="J48" s="2">
        <f t="shared" ref="J48:J55" si="59">I48*E48</f>
        <v>27.28</v>
      </c>
      <c r="K48" s="2">
        <f t="shared" ref="K48:K55" si="60">I48*F48</f>
        <v>330</v>
      </c>
      <c r="L48" s="34">
        <v>370</v>
      </c>
      <c r="M48" s="2">
        <f t="shared" ref="M48:M55" si="61">L48*E48</f>
        <v>22.94</v>
      </c>
      <c r="N48" s="2">
        <f t="shared" ref="N48:N55" si="62">L48*F48</f>
        <v>277.5</v>
      </c>
      <c r="O48" s="34">
        <v>330</v>
      </c>
      <c r="P48" s="2">
        <f t="shared" ref="P48:P55" si="63">O48*E48</f>
        <v>20.46</v>
      </c>
      <c r="Q48" s="2">
        <f t="shared" ref="Q48:Q55" si="64">O48*F48</f>
        <v>247.5</v>
      </c>
      <c r="R48" s="34">
        <v>280</v>
      </c>
      <c r="S48" s="2">
        <f t="shared" ref="S48:S55" si="65">R48*E48</f>
        <v>17.36</v>
      </c>
      <c r="T48" s="2">
        <f t="shared" ref="T48:T55" si="66">R48*F48</f>
        <v>210</v>
      </c>
      <c r="U48" s="34">
        <v>280</v>
      </c>
      <c r="V48" s="2">
        <f t="shared" ref="V48:V55" si="67">U48*E48</f>
        <v>17.36</v>
      </c>
      <c r="W48" s="2">
        <f t="shared" ref="W48:W55" si="68">U48*F48</f>
        <v>210</v>
      </c>
      <c r="X48" s="34">
        <v>280</v>
      </c>
      <c r="Y48" s="2">
        <f t="shared" ref="Y48:Y55" si="69">X48*E48</f>
        <v>17.36</v>
      </c>
      <c r="Z48" s="44">
        <f t="shared" ref="Z48:Z55" si="70">X48*F48</f>
        <v>210</v>
      </c>
      <c r="AA48" s="32"/>
      <c r="AB48" s="32"/>
      <c r="AC48" s="32"/>
      <c r="AD48" s="32"/>
      <c r="AE48" s="32"/>
      <c r="AF48" s="32"/>
      <c r="AG48" s="32"/>
      <c r="AH48" s="32"/>
      <c r="AI48" s="32"/>
      <c r="AJ48" s="32"/>
    </row>
    <row r="49" spans="1:36" ht="27" customHeight="1" x14ac:dyDescent="0.15">
      <c r="A49" s="60" t="s">
        <v>71</v>
      </c>
      <c r="B49" s="33" t="s">
        <v>72</v>
      </c>
      <c r="C49" s="33" t="s">
        <v>83</v>
      </c>
      <c r="D49" s="34">
        <v>1281</v>
      </c>
      <c r="E49" s="67">
        <f t="shared" ref="E49:E55" si="71">E48</f>
        <v>6.2E-2</v>
      </c>
      <c r="F49" s="3">
        <f t="shared" ref="F49:F55" si="72">F48</f>
        <v>0.75</v>
      </c>
      <c r="G49" s="2">
        <f t="shared" si="57"/>
        <v>79.421999999999997</v>
      </c>
      <c r="H49" s="2">
        <f t="shared" si="58"/>
        <v>960.75</v>
      </c>
      <c r="I49" s="34">
        <v>80</v>
      </c>
      <c r="J49" s="2">
        <f t="shared" si="59"/>
        <v>4.96</v>
      </c>
      <c r="K49" s="2">
        <f t="shared" si="60"/>
        <v>60</v>
      </c>
      <c r="L49" s="34">
        <v>60</v>
      </c>
      <c r="M49" s="2">
        <f t="shared" si="61"/>
        <v>3.7199999999999998</v>
      </c>
      <c r="N49" s="2">
        <f t="shared" si="62"/>
        <v>45</v>
      </c>
      <c r="O49" s="34">
        <v>60</v>
      </c>
      <c r="P49" s="2">
        <f t="shared" si="63"/>
        <v>3.7199999999999998</v>
      </c>
      <c r="Q49" s="2">
        <f t="shared" si="64"/>
        <v>45</v>
      </c>
      <c r="R49" s="34">
        <v>60</v>
      </c>
      <c r="S49" s="2">
        <f t="shared" si="65"/>
        <v>3.7199999999999998</v>
      </c>
      <c r="T49" s="2">
        <f t="shared" si="66"/>
        <v>45</v>
      </c>
      <c r="U49" s="34">
        <v>60</v>
      </c>
      <c r="V49" s="2">
        <f t="shared" si="67"/>
        <v>3.7199999999999998</v>
      </c>
      <c r="W49" s="2">
        <f t="shared" si="68"/>
        <v>45</v>
      </c>
      <c r="X49" s="34">
        <v>60</v>
      </c>
      <c r="Y49" s="2">
        <f t="shared" si="69"/>
        <v>3.7199999999999998</v>
      </c>
      <c r="Z49" s="44">
        <f t="shared" si="70"/>
        <v>45</v>
      </c>
      <c r="AA49" s="32"/>
      <c r="AB49" s="32"/>
      <c r="AC49" s="32"/>
      <c r="AD49" s="32"/>
      <c r="AE49" s="32"/>
      <c r="AF49" s="32"/>
      <c r="AG49" s="32"/>
      <c r="AH49" s="32"/>
      <c r="AI49" s="32"/>
      <c r="AJ49" s="32"/>
    </row>
    <row r="50" spans="1:36" ht="27" customHeight="1" x14ac:dyDescent="0.15">
      <c r="A50" s="60" t="s">
        <v>73</v>
      </c>
      <c r="B50" s="33" t="s">
        <v>74</v>
      </c>
      <c r="C50" s="33" t="s">
        <v>84</v>
      </c>
      <c r="D50" s="34">
        <v>75</v>
      </c>
      <c r="E50" s="67">
        <f t="shared" si="71"/>
        <v>6.2E-2</v>
      </c>
      <c r="F50" s="3">
        <f t="shared" si="72"/>
        <v>0.75</v>
      </c>
      <c r="G50" s="2">
        <f t="shared" si="57"/>
        <v>4.6500000000000004</v>
      </c>
      <c r="H50" s="2">
        <f t="shared" si="58"/>
        <v>56.25</v>
      </c>
      <c r="I50" s="34">
        <v>14.86</v>
      </c>
      <c r="J50" s="2">
        <f t="shared" si="59"/>
        <v>0.92131999999999992</v>
      </c>
      <c r="K50" s="2">
        <f t="shared" si="60"/>
        <v>11.145</v>
      </c>
      <c r="L50" s="34">
        <v>10.039999999999999</v>
      </c>
      <c r="M50" s="2">
        <f t="shared" si="61"/>
        <v>0.62247999999999992</v>
      </c>
      <c r="N50" s="2">
        <f t="shared" si="62"/>
        <v>7.5299999999999994</v>
      </c>
      <c r="O50" s="34">
        <v>10.039999999999999</v>
      </c>
      <c r="P50" s="2">
        <f t="shared" si="63"/>
        <v>0.62247999999999992</v>
      </c>
      <c r="Q50" s="2">
        <f t="shared" si="64"/>
        <v>7.5299999999999994</v>
      </c>
      <c r="R50" s="34">
        <v>10.039999999999999</v>
      </c>
      <c r="S50" s="2">
        <f t="shared" si="65"/>
        <v>0.62247999999999992</v>
      </c>
      <c r="T50" s="2">
        <f t="shared" si="66"/>
        <v>7.5299999999999994</v>
      </c>
      <c r="U50" s="34">
        <v>10.039999999999999</v>
      </c>
      <c r="V50" s="2">
        <f t="shared" si="67"/>
        <v>0.62247999999999992</v>
      </c>
      <c r="W50" s="2">
        <f t="shared" si="68"/>
        <v>7.5299999999999994</v>
      </c>
      <c r="X50" s="34">
        <v>10.039999999999999</v>
      </c>
      <c r="Y50" s="2">
        <f t="shared" si="69"/>
        <v>0.62247999999999992</v>
      </c>
      <c r="Z50" s="44">
        <f t="shared" si="70"/>
        <v>7.5299999999999994</v>
      </c>
      <c r="AA50" s="32"/>
      <c r="AB50" s="32"/>
      <c r="AC50" s="32"/>
      <c r="AD50" s="32"/>
      <c r="AE50" s="32"/>
      <c r="AF50" s="32"/>
      <c r="AG50" s="32"/>
      <c r="AH50" s="32"/>
      <c r="AI50" s="32"/>
      <c r="AJ50" s="32"/>
    </row>
    <row r="51" spans="1:36" ht="27" customHeight="1" x14ac:dyDescent="0.15">
      <c r="A51" s="60" t="s">
        <v>75</v>
      </c>
      <c r="B51" s="33" t="s">
        <v>76</v>
      </c>
      <c r="C51" s="33" t="s">
        <v>105</v>
      </c>
      <c r="D51" s="34">
        <v>453764</v>
      </c>
      <c r="E51" s="67">
        <f t="shared" si="71"/>
        <v>6.2E-2</v>
      </c>
      <c r="F51" s="3">
        <f t="shared" si="72"/>
        <v>0.75</v>
      </c>
      <c r="G51" s="13">
        <f t="shared" si="57"/>
        <v>28133.367999999999</v>
      </c>
      <c r="H51" s="13">
        <f t="shared" si="58"/>
        <v>340323</v>
      </c>
      <c r="I51" s="34">
        <v>84080</v>
      </c>
      <c r="J51" s="13">
        <f t="shared" si="59"/>
        <v>5212.96</v>
      </c>
      <c r="K51" s="13">
        <f t="shared" si="60"/>
        <v>63060</v>
      </c>
      <c r="L51" s="34">
        <v>66730</v>
      </c>
      <c r="M51" s="13">
        <f t="shared" si="61"/>
        <v>4137.26</v>
      </c>
      <c r="N51" s="13">
        <f t="shared" si="62"/>
        <v>50047.5</v>
      </c>
      <c r="O51" s="34">
        <v>55386</v>
      </c>
      <c r="P51" s="13">
        <f t="shared" si="63"/>
        <v>3433.9319999999998</v>
      </c>
      <c r="Q51" s="13">
        <f t="shared" si="64"/>
        <v>41539.5</v>
      </c>
      <c r="R51" s="34">
        <v>47378</v>
      </c>
      <c r="S51" s="13">
        <f t="shared" si="65"/>
        <v>2937.4360000000001</v>
      </c>
      <c r="T51" s="13">
        <f t="shared" si="66"/>
        <v>35533.5</v>
      </c>
      <c r="U51" s="34">
        <v>42707</v>
      </c>
      <c r="V51" s="13">
        <f t="shared" si="67"/>
        <v>2647.8339999999998</v>
      </c>
      <c r="W51" s="13">
        <f t="shared" si="68"/>
        <v>32030.25</v>
      </c>
      <c r="X51" s="34">
        <v>42707</v>
      </c>
      <c r="Y51" s="13">
        <f t="shared" si="69"/>
        <v>2647.8339999999998</v>
      </c>
      <c r="Z51" s="68">
        <f t="shared" si="70"/>
        <v>32030.25</v>
      </c>
      <c r="AA51" s="32"/>
      <c r="AB51" s="32"/>
      <c r="AC51" s="32"/>
      <c r="AD51" s="32"/>
      <c r="AE51" s="32"/>
      <c r="AF51" s="32"/>
      <c r="AG51" s="32"/>
      <c r="AH51" s="32"/>
      <c r="AI51" s="32"/>
      <c r="AJ51" s="32"/>
    </row>
    <row r="52" spans="1:36" ht="27" customHeight="1" x14ac:dyDescent="0.15">
      <c r="A52" s="60" t="s">
        <v>77</v>
      </c>
      <c r="B52" s="33" t="s">
        <v>78</v>
      </c>
      <c r="C52" s="33" t="s">
        <v>85</v>
      </c>
      <c r="D52" s="34">
        <v>800</v>
      </c>
      <c r="E52" s="67">
        <f t="shared" si="71"/>
        <v>6.2E-2</v>
      </c>
      <c r="F52" s="3">
        <f t="shared" si="72"/>
        <v>0.75</v>
      </c>
      <c r="G52" s="2">
        <f t="shared" si="57"/>
        <v>49.6</v>
      </c>
      <c r="H52" s="2">
        <f t="shared" si="58"/>
        <v>600</v>
      </c>
      <c r="I52" s="34">
        <v>132</v>
      </c>
      <c r="J52" s="2">
        <f t="shared" si="59"/>
        <v>8.1839999999999993</v>
      </c>
      <c r="K52" s="2">
        <f t="shared" si="60"/>
        <v>99</v>
      </c>
      <c r="L52" s="34">
        <v>99</v>
      </c>
      <c r="M52" s="2">
        <f t="shared" si="61"/>
        <v>6.1379999999999999</v>
      </c>
      <c r="N52" s="2">
        <f t="shared" si="62"/>
        <v>74.25</v>
      </c>
      <c r="O52" s="34">
        <v>99</v>
      </c>
      <c r="P52" s="2">
        <f t="shared" si="63"/>
        <v>6.1379999999999999</v>
      </c>
      <c r="Q52" s="2">
        <f t="shared" si="64"/>
        <v>74.25</v>
      </c>
      <c r="R52" s="34">
        <v>99</v>
      </c>
      <c r="S52" s="2">
        <f t="shared" si="65"/>
        <v>6.1379999999999999</v>
      </c>
      <c r="T52" s="2">
        <f t="shared" si="66"/>
        <v>74.25</v>
      </c>
      <c r="U52" s="34">
        <v>99</v>
      </c>
      <c r="V52" s="2">
        <f t="shared" si="67"/>
        <v>6.1379999999999999</v>
      </c>
      <c r="W52" s="2">
        <f t="shared" si="68"/>
        <v>74.25</v>
      </c>
      <c r="X52" s="34">
        <v>99</v>
      </c>
      <c r="Y52" s="2">
        <f t="shared" si="69"/>
        <v>6.1379999999999999</v>
      </c>
      <c r="Z52" s="44">
        <f t="shared" si="70"/>
        <v>74.25</v>
      </c>
      <c r="AA52" s="32"/>
      <c r="AB52" s="32"/>
      <c r="AC52" s="32"/>
      <c r="AD52" s="32"/>
      <c r="AE52" s="32"/>
      <c r="AF52" s="32"/>
      <c r="AG52" s="32"/>
      <c r="AH52" s="32"/>
      <c r="AI52" s="32"/>
      <c r="AJ52" s="32"/>
    </row>
    <row r="53" spans="1:36" ht="27" customHeight="1" x14ac:dyDescent="0.15">
      <c r="A53" s="60" t="s">
        <v>79</v>
      </c>
      <c r="B53" s="33" t="s">
        <v>80</v>
      </c>
      <c r="C53" s="33" t="s">
        <v>86</v>
      </c>
      <c r="D53" s="34">
        <v>113</v>
      </c>
      <c r="E53" s="67">
        <f t="shared" si="71"/>
        <v>6.2E-2</v>
      </c>
      <c r="F53" s="3">
        <f t="shared" si="72"/>
        <v>0.75</v>
      </c>
      <c r="G53" s="2">
        <f t="shared" si="57"/>
        <v>7.0060000000000002</v>
      </c>
      <c r="H53" s="2">
        <f t="shared" si="58"/>
        <v>84.75</v>
      </c>
      <c r="I53" s="34">
        <v>18.73</v>
      </c>
      <c r="J53" s="2">
        <f t="shared" si="59"/>
        <v>1.16126</v>
      </c>
      <c r="K53" s="2">
        <f t="shared" si="60"/>
        <v>14.047499999999999</v>
      </c>
      <c r="L53" s="34">
        <v>14.05</v>
      </c>
      <c r="M53" s="2">
        <f t="shared" si="61"/>
        <v>0.87109999999999999</v>
      </c>
      <c r="N53" s="2">
        <f t="shared" si="62"/>
        <v>10.537500000000001</v>
      </c>
      <c r="O53" s="34">
        <v>14.05</v>
      </c>
      <c r="P53" s="2">
        <f t="shared" si="63"/>
        <v>0.87109999999999999</v>
      </c>
      <c r="Q53" s="2">
        <f t="shared" si="64"/>
        <v>10.537500000000001</v>
      </c>
      <c r="R53" s="34">
        <v>14.05</v>
      </c>
      <c r="S53" s="2">
        <f t="shared" si="65"/>
        <v>0.87109999999999999</v>
      </c>
      <c r="T53" s="2">
        <f t="shared" si="66"/>
        <v>10.537500000000001</v>
      </c>
      <c r="U53" s="34">
        <v>14.05</v>
      </c>
      <c r="V53" s="2">
        <f t="shared" si="67"/>
        <v>0.87109999999999999</v>
      </c>
      <c r="W53" s="2">
        <f t="shared" si="68"/>
        <v>10.537500000000001</v>
      </c>
      <c r="X53" s="34">
        <v>14.05</v>
      </c>
      <c r="Y53" s="2">
        <f t="shared" si="69"/>
        <v>0.87109999999999999</v>
      </c>
      <c r="Z53" s="44">
        <f t="shared" si="70"/>
        <v>10.537500000000001</v>
      </c>
      <c r="AA53" s="32"/>
      <c r="AB53" s="32"/>
      <c r="AC53" s="32"/>
      <c r="AD53" s="32"/>
      <c r="AE53" s="32"/>
      <c r="AF53" s="32"/>
      <c r="AG53" s="32"/>
      <c r="AH53" s="32"/>
      <c r="AI53" s="32"/>
      <c r="AJ53" s="32"/>
    </row>
    <row r="54" spans="1:36" ht="27" customHeight="1" x14ac:dyDescent="0.15">
      <c r="A54" s="75" t="s">
        <v>81</v>
      </c>
      <c r="B54" s="33" t="s">
        <v>106</v>
      </c>
      <c r="C54" s="33" t="s">
        <v>87</v>
      </c>
      <c r="D54" s="34">
        <v>190</v>
      </c>
      <c r="E54" s="67">
        <f t="shared" si="71"/>
        <v>6.2E-2</v>
      </c>
      <c r="F54" s="3">
        <f t="shared" si="72"/>
        <v>0.75</v>
      </c>
      <c r="G54" s="2">
        <f t="shared" si="57"/>
        <v>11.78</v>
      </c>
      <c r="H54" s="2">
        <f t="shared" si="58"/>
        <v>142.5</v>
      </c>
      <c r="I54" s="34">
        <v>26.91</v>
      </c>
      <c r="J54" s="2">
        <f t="shared" si="59"/>
        <v>1.66842</v>
      </c>
      <c r="K54" s="2">
        <f t="shared" si="60"/>
        <v>20.182500000000001</v>
      </c>
      <c r="L54" s="34">
        <v>20.18</v>
      </c>
      <c r="M54" s="2">
        <f t="shared" si="61"/>
        <v>1.25116</v>
      </c>
      <c r="N54" s="2">
        <f t="shared" si="62"/>
        <v>15.135</v>
      </c>
      <c r="O54" s="34">
        <v>20.18</v>
      </c>
      <c r="P54" s="2">
        <f t="shared" si="63"/>
        <v>1.25116</v>
      </c>
      <c r="Q54" s="2">
        <f t="shared" si="64"/>
        <v>15.135</v>
      </c>
      <c r="R54" s="34">
        <v>20.18</v>
      </c>
      <c r="S54" s="2">
        <f t="shared" si="65"/>
        <v>1.25116</v>
      </c>
      <c r="T54" s="2">
        <f t="shared" si="66"/>
        <v>15.135</v>
      </c>
      <c r="U54" s="34">
        <v>20.18</v>
      </c>
      <c r="V54" s="2">
        <f t="shared" si="67"/>
        <v>1.25116</v>
      </c>
      <c r="W54" s="2">
        <f t="shared" si="68"/>
        <v>15.135</v>
      </c>
      <c r="X54" s="34">
        <v>20.18</v>
      </c>
      <c r="Y54" s="2">
        <f t="shared" si="69"/>
        <v>1.25116</v>
      </c>
      <c r="Z54" s="44">
        <f t="shared" si="70"/>
        <v>15.135</v>
      </c>
      <c r="AA54" s="32"/>
      <c r="AB54" s="32"/>
      <c r="AC54" s="32"/>
      <c r="AD54" s="32"/>
      <c r="AE54" s="32"/>
      <c r="AF54" s="32"/>
      <c r="AG54" s="32"/>
      <c r="AH54" s="32"/>
      <c r="AI54" s="32"/>
      <c r="AJ54" s="32"/>
    </row>
    <row r="55" spans="1:36" ht="27" customHeight="1" thickBot="1" x14ac:dyDescent="0.2">
      <c r="A55" s="76"/>
      <c r="B55" s="46" t="s">
        <v>107</v>
      </c>
      <c r="C55" s="46" t="s">
        <v>88</v>
      </c>
      <c r="D55" s="49">
        <v>230</v>
      </c>
      <c r="E55" s="69">
        <f t="shared" si="71"/>
        <v>6.2E-2</v>
      </c>
      <c r="F55" s="48">
        <f t="shared" si="72"/>
        <v>0.75</v>
      </c>
      <c r="G55" s="47">
        <f t="shared" si="57"/>
        <v>14.26</v>
      </c>
      <c r="H55" s="47">
        <f t="shared" si="58"/>
        <v>172.5</v>
      </c>
      <c r="I55" s="49">
        <v>24.42</v>
      </c>
      <c r="J55" s="47">
        <f t="shared" si="59"/>
        <v>1.5140400000000001</v>
      </c>
      <c r="K55" s="47">
        <f t="shared" si="60"/>
        <v>18.315000000000001</v>
      </c>
      <c r="L55" s="49">
        <v>18.34</v>
      </c>
      <c r="M55" s="47">
        <f t="shared" si="61"/>
        <v>1.1370800000000001</v>
      </c>
      <c r="N55" s="47">
        <f t="shared" si="62"/>
        <v>13.754999999999999</v>
      </c>
      <c r="O55" s="49">
        <v>16.36</v>
      </c>
      <c r="P55" s="47">
        <f t="shared" si="63"/>
        <v>1.0143199999999999</v>
      </c>
      <c r="Q55" s="47">
        <f t="shared" si="64"/>
        <v>12.27</v>
      </c>
      <c r="R55" s="49">
        <v>14.65</v>
      </c>
      <c r="S55" s="47">
        <f t="shared" si="65"/>
        <v>0.9083</v>
      </c>
      <c r="T55" s="47">
        <f t="shared" si="66"/>
        <v>10.987500000000001</v>
      </c>
      <c r="U55" s="49">
        <v>14.65</v>
      </c>
      <c r="V55" s="47">
        <f t="shared" si="67"/>
        <v>0.9083</v>
      </c>
      <c r="W55" s="47">
        <f t="shared" si="68"/>
        <v>10.987500000000001</v>
      </c>
      <c r="X55" s="49">
        <v>14.65</v>
      </c>
      <c r="Y55" s="47">
        <f t="shared" si="69"/>
        <v>0.9083</v>
      </c>
      <c r="Z55" s="50">
        <f t="shared" si="70"/>
        <v>10.987500000000001</v>
      </c>
      <c r="AA55" s="32"/>
      <c r="AB55" s="32"/>
      <c r="AC55" s="32"/>
      <c r="AD55" s="32"/>
      <c r="AE55" s="32"/>
      <c r="AF55" s="32"/>
      <c r="AG55" s="32"/>
      <c r="AH55" s="32"/>
      <c r="AI55" s="32"/>
      <c r="AJ55" s="32"/>
    </row>
    <row r="56" spans="1:36" ht="27" customHeight="1" thickTop="1" x14ac:dyDescent="0.15"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</row>
    <row r="57" spans="1:36" ht="27" customHeight="1" x14ac:dyDescent="0.15"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</row>
    <row r="58" spans="1:36" ht="27" customHeight="1" x14ac:dyDescent="0.15"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</row>
    <row r="59" spans="1:36" ht="27" customHeight="1" x14ac:dyDescent="0.15"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</row>
    <row r="60" spans="1:36" ht="27" customHeight="1" x14ac:dyDescent="0.15"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</row>
    <row r="61" spans="1:36" ht="27" customHeight="1" x14ac:dyDescent="0.15"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</row>
    <row r="62" spans="1:36" ht="27" customHeight="1" x14ac:dyDescent="0.15"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</row>
    <row r="63" spans="1:36" ht="27" customHeight="1" x14ac:dyDescent="0.15"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</row>
    <row r="64" spans="1:36" ht="27" customHeight="1" x14ac:dyDescent="0.15"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</row>
    <row r="65" spans="25:36" ht="27" customHeight="1" x14ac:dyDescent="0.15"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</row>
    <row r="66" spans="25:36" ht="27" customHeight="1" x14ac:dyDescent="0.15"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</row>
    <row r="67" spans="25:36" ht="27" customHeight="1" x14ac:dyDescent="0.15"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</row>
    <row r="68" spans="25:36" ht="27" customHeight="1" x14ac:dyDescent="0.15"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</row>
    <row r="69" spans="25:36" ht="27" customHeight="1" x14ac:dyDescent="0.15"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</row>
    <row r="70" spans="25:36" ht="27" customHeight="1" x14ac:dyDescent="0.15"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</row>
    <row r="71" spans="25:36" ht="27" customHeight="1" x14ac:dyDescent="0.15"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</row>
    <row r="72" spans="25:36" ht="27" customHeight="1" x14ac:dyDescent="0.15"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</row>
    <row r="73" spans="25:36" ht="27" customHeight="1" x14ac:dyDescent="0.15"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</row>
    <row r="74" spans="25:36" ht="27" customHeight="1" x14ac:dyDescent="0.15"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</row>
    <row r="75" spans="25:36" ht="27" customHeight="1" x14ac:dyDescent="0.15"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</row>
    <row r="76" spans="25:36" ht="27" customHeight="1" x14ac:dyDescent="0.15"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spans="25:36" ht="27" customHeight="1" x14ac:dyDescent="0.15"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spans="25:36" ht="27" customHeight="1" x14ac:dyDescent="0.15"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</row>
    <row r="79" spans="25:36" ht="27" customHeight="1" x14ac:dyDescent="0.15"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spans="25:36" ht="27" customHeight="1" x14ac:dyDescent="0.15"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</row>
    <row r="81" spans="25:36" ht="27" customHeight="1" x14ac:dyDescent="0.15"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</row>
    <row r="82" spans="25:36" ht="27" customHeight="1" x14ac:dyDescent="0.15"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</row>
    <row r="83" spans="25:36" ht="27" customHeight="1" x14ac:dyDescent="0.15"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</row>
    <row r="84" spans="25:36" ht="27" customHeight="1" x14ac:dyDescent="0.15"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</row>
    <row r="85" spans="25:36" ht="27" customHeight="1" x14ac:dyDescent="0.15"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</row>
    <row r="86" spans="25:36" ht="27" customHeight="1" x14ac:dyDescent="0.15"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</row>
    <row r="87" spans="25:36" ht="27" customHeight="1" x14ac:dyDescent="0.15"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</row>
    <row r="88" spans="25:36" ht="27" customHeight="1" x14ac:dyDescent="0.15"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</row>
    <row r="89" spans="25:36" ht="27" customHeight="1" x14ac:dyDescent="0.15"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</row>
    <row r="90" spans="25:36" ht="27" customHeight="1" x14ac:dyDescent="0.15"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</row>
    <row r="91" spans="25:36" ht="27" customHeight="1" x14ac:dyDescent="0.15"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</row>
    <row r="92" spans="25:36" ht="27" customHeight="1" x14ac:dyDescent="0.15"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</row>
    <row r="93" spans="25:36" ht="27" customHeight="1" x14ac:dyDescent="0.15"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</row>
    <row r="94" spans="25:36" ht="27" customHeight="1" x14ac:dyDescent="0.15"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spans="25:36" ht="27" customHeight="1" x14ac:dyDescent="0.15"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</row>
    <row r="96" spans="25:36" ht="27" customHeight="1" x14ac:dyDescent="0.15"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</row>
    <row r="97" spans="25:36" ht="27" customHeight="1" x14ac:dyDescent="0.15"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</row>
    <row r="98" spans="25:36" ht="27" customHeight="1" x14ac:dyDescent="0.15"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</row>
    <row r="99" spans="25:36" ht="27" customHeight="1" x14ac:dyDescent="0.15"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</row>
    <row r="100" spans="25:36" ht="27" customHeight="1" x14ac:dyDescent="0.15"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</row>
    <row r="101" spans="25:36" ht="27" customHeight="1" x14ac:dyDescent="0.15"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</row>
    <row r="102" spans="25:36" ht="27" customHeight="1" x14ac:dyDescent="0.15"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</row>
    <row r="103" spans="25:36" ht="27" customHeight="1" x14ac:dyDescent="0.15"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</row>
    <row r="104" spans="25:36" ht="27" customHeight="1" x14ac:dyDescent="0.15"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</row>
    <row r="105" spans="25:36" ht="27" customHeight="1" x14ac:dyDescent="0.15"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</row>
    <row r="106" spans="25:36" ht="27" customHeight="1" x14ac:dyDescent="0.15"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</row>
    <row r="107" spans="25:36" ht="27" customHeight="1" x14ac:dyDescent="0.15"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</row>
    <row r="108" spans="25:36" ht="27" customHeight="1" x14ac:dyDescent="0.15"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</row>
    <row r="109" spans="25:36" ht="27" customHeight="1" x14ac:dyDescent="0.15"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</row>
    <row r="110" spans="25:36" ht="27" customHeight="1" x14ac:dyDescent="0.15"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</row>
    <row r="111" spans="25:36" ht="27" customHeight="1" x14ac:dyDescent="0.15"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</row>
    <row r="112" spans="25:36" ht="27" customHeight="1" x14ac:dyDescent="0.15"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</row>
    <row r="113" spans="25:36" ht="27" customHeight="1" x14ac:dyDescent="0.15"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</row>
    <row r="114" spans="25:36" ht="27" customHeight="1" x14ac:dyDescent="0.15"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</row>
    <row r="115" spans="25:36" ht="27" customHeight="1" x14ac:dyDescent="0.15"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</row>
    <row r="116" spans="25:36" ht="27" customHeight="1" x14ac:dyDescent="0.15"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</row>
    <row r="117" spans="25:36" ht="27" customHeight="1" x14ac:dyDescent="0.15"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</row>
    <row r="118" spans="25:36" ht="27" customHeight="1" x14ac:dyDescent="0.15"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</row>
    <row r="119" spans="25:36" ht="27" customHeight="1" x14ac:dyDescent="0.15"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</row>
    <row r="120" spans="25:36" ht="27" customHeight="1" x14ac:dyDescent="0.15"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</row>
    <row r="121" spans="25:36" ht="27" customHeight="1" x14ac:dyDescent="0.15"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</row>
    <row r="122" spans="25:36" ht="27" customHeight="1" x14ac:dyDescent="0.15"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</row>
    <row r="123" spans="25:36" ht="27" customHeight="1" x14ac:dyDescent="0.15"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</row>
    <row r="124" spans="25:36" ht="27" customHeight="1" x14ac:dyDescent="0.15"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</row>
    <row r="125" spans="25:36" ht="27" customHeight="1" x14ac:dyDescent="0.15"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</row>
    <row r="126" spans="25:36" ht="27" customHeight="1" x14ac:dyDescent="0.15"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</row>
    <row r="127" spans="25:36" ht="27" customHeight="1" x14ac:dyDescent="0.15"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</row>
    <row r="128" spans="25:36" ht="27" customHeight="1" x14ac:dyDescent="0.15"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</row>
    <row r="129" spans="25:36" ht="27" customHeight="1" x14ac:dyDescent="0.15"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</row>
    <row r="130" spans="25:36" ht="27" customHeight="1" x14ac:dyDescent="0.15"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</row>
    <row r="131" spans="25:36" ht="27" customHeight="1" x14ac:dyDescent="0.15"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</row>
    <row r="132" spans="25:36" ht="27" customHeight="1" x14ac:dyDescent="0.15"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</row>
    <row r="133" spans="25:36" ht="27" customHeight="1" x14ac:dyDescent="0.15"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</row>
    <row r="134" spans="25:36" ht="27" customHeight="1" x14ac:dyDescent="0.15"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</row>
    <row r="135" spans="25:36" ht="27" customHeight="1" x14ac:dyDescent="0.15"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</row>
    <row r="136" spans="25:36" ht="27" customHeight="1" x14ac:dyDescent="0.15"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</row>
    <row r="137" spans="25:36" ht="27" customHeight="1" x14ac:dyDescent="0.15"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</row>
    <row r="138" spans="25:36" ht="27" customHeight="1" x14ac:dyDescent="0.15"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</row>
    <row r="139" spans="25:36" ht="27" customHeight="1" x14ac:dyDescent="0.15"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</row>
    <row r="140" spans="25:36" ht="27" customHeight="1" x14ac:dyDescent="0.15"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</row>
    <row r="141" spans="25:36" ht="27" customHeight="1" x14ac:dyDescent="0.15"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</row>
    <row r="142" spans="25:36" ht="27" customHeight="1" x14ac:dyDescent="0.15"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</row>
    <row r="143" spans="25:36" ht="27" customHeight="1" x14ac:dyDescent="0.15"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</row>
    <row r="144" spans="25:36" ht="27" customHeight="1" x14ac:dyDescent="0.15"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</row>
    <row r="145" spans="25:36" ht="27" customHeight="1" x14ac:dyDescent="0.15"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</row>
    <row r="146" spans="25:36" ht="27" customHeight="1" x14ac:dyDescent="0.15"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</row>
    <row r="147" spans="25:36" ht="27" customHeight="1" x14ac:dyDescent="0.15"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</row>
    <row r="148" spans="25:36" ht="27" customHeight="1" x14ac:dyDescent="0.15"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</row>
    <row r="149" spans="25:36" ht="27" customHeight="1" x14ac:dyDescent="0.15"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</row>
    <row r="150" spans="25:36" ht="27" customHeight="1" x14ac:dyDescent="0.15"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</row>
    <row r="151" spans="25:36" ht="27" customHeight="1" x14ac:dyDescent="0.15"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</row>
    <row r="152" spans="25:36" ht="27" customHeight="1" x14ac:dyDescent="0.15"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</row>
    <row r="153" spans="25:36" ht="27" customHeight="1" x14ac:dyDescent="0.15"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</row>
    <row r="154" spans="25:36" ht="27" customHeight="1" x14ac:dyDescent="0.15"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</row>
    <row r="155" spans="25:36" ht="27" customHeight="1" x14ac:dyDescent="0.15"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</row>
    <row r="156" spans="25:36" ht="27" customHeight="1" x14ac:dyDescent="0.15"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</row>
    <row r="157" spans="25:36" ht="27" customHeight="1" x14ac:dyDescent="0.15"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</row>
    <row r="158" spans="25:36" ht="27" customHeight="1" x14ac:dyDescent="0.15"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</row>
    <row r="159" spans="25:36" ht="27" customHeight="1" x14ac:dyDescent="0.15"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</row>
    <row r="160" spans="25:36" ht="27" customHeight="1" x14ac:dyDescent="0.15"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</row>
    <row r="161" spans="25:36" ht="27" customHeight="1" x14ac:dyDescent="0.15"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</row>
    <row r="162" spans="25:36" ht="27" customHeight="1" x14ac:dyDescent="0.15"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</row>
    <row r="163" spans="25:36" ht="27" customHeight="1" x14ac:dyDescent="0.15"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</row>
    <row r="164" spans="25:36" ht="27" customHeight="1" x14ac:dyDescent="0.15"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</row>
    <row r="165" spans="25:36" ht="27" customHeight="1" x14ac:dyDescent="0.15"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</row>
    <row r="166" spans="25:36" ht="27" customHeight="1" x14ac:dyDescent="0.15"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</row>
    <row r="167" spans="25:36" ht="27" customHeight="1" x14ac:dyDescent="0.15"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</row>
    <row r="168" spans="25:36" ht="27" customHeight="1" x14ac:dyDescent="0.15"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</row>
    <row r="169" spans="25:36" ht="27" customHeight="1" x14ac:dyDescent="0.15"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</row>
    <row r="170" spans="25:36" ht="27" customHeight="1" x14ac:dyDescent="0.15"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</row>
    <row r="171" spans="25:36" ht="27" customHeight="1" x14ac:dyDescent="0.15"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</row>
    <row r="172" spans="25:36" ht="27" customHeight="1" x14ac:dyDescent="0.15"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</row>
    <row r="173" spans="25:36" ht="27" customHeight="1" x14ac:dyDescent="0.15"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</row>
    <row r="174" spans="25:36" ht="27" customHeight="1" x14ac:dyDescent="0.15"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</row>
    <row r="175" spans="25:36" ht="27" customHeight="1" x14ac:dyDescent="0.15"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</row>
    <row r="176" spans="25:36" ht="27" customHeight="1" x14ac:dyDescent="0.15"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</row>
    <row r="177" spans="25:36" ht="27" customHeight="1" x14ac:dyDescent="0.15"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</row>
    <row r="178" spans="25:36" ht="27" customHeight="1" x14ac:dyDescent="0.15"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</row>
    <row r="179" spans="25:36" ht="27" customHeight="1" x14ac:dyDescent="0.15"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</row>
    <row r="180" spans="25:36" ht="27" customHeight="1" x14ac:dyDescent="0.15"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</row>
    <row r="181" spans="25:36" ht="27" customHeight="1" x14ac:dyDescent="0.15"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spans="25:36" ht="27" customHeight="1" x14ac:dyDescent="0.15"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</row>
    <row r="183" spans="25:36" ht="27" customHeight="1" x14ac:dyDescent="0.15"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spans="25:36" ht="27" customHeight="1" x14ac:dyDescent="0.15"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</row>
    <row r="185" spans="25:36" ht="27" customHeight="1" x14ac:dyDescent="0.15"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</row>
    <row r="186" spans="25:36" ht="27" customHeight="1" x14ac:dyDescent="0.15"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</row>
    <row r="187" spans="25:36" ht="27" customHeight="1" x14ac:dyDescent="0.15"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</row>
    <row r="188" spans="25:36" ht="27" customHeight="1" x14ac:dyDescent="0.15"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</row>
    <row r="189" spans="25:36" ht="27" customHeight="1" x14ac:dyDescent="0.15"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</row>
    <row r="190" spans="25:36" ht="27" customHeight="1" x14ac:dyDescent="0.15"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</row>
    <row r="191" spans="25:36" ht="27" customHeight="1" x14ac:dyDescent="0.15"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</row>
    <row r="192" spans="25:36" ht="27" customHeight="1" x14ac:dyDescent="0.15"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</row>
    <row r="193" spans="25:36" ht="27" customHeight="1" x14ac:dyDescent="0.15"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</row>
    <row r="194" spans="25:36" ht="27" customHeight="1" x14ac:dyDescent="0.15"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</row>
    <row r="195" spans="25:36" ht="27" customHeight="1" x14ac:dyDescent="0.15"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</row>
    <row r="196" spans="25:36" ht="27" customHeight="1" x14ac:dyDescent="0.15"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</row>
    <row r="197" spans="25:36" ht="27" customHeight="1" x14ac:dyDescent="0.15"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</row>
    <row r="198" spans="25:36" ht="27" customHeight="1" x14ac:dyDescent="0.15"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</row>
    <row r="199" spans="25:36" ht="27" customHeight="1" x14ac:dyDescent="0.15"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</row>
    <row r="200" spans="25:36" ht="27" customHeight="1" x14ac:dyDescent="0.15"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</row>
    <row r="201" spans="25:36" ht="27" customHeight="1" x14ac:dyDescent="0.15"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</row>
    <row r="202" spans="25:36" ht="27" customHeight="1" x14ac:dyDescent="0.15"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</row>
    <row r="203" spans="25:36" ht="27" customHeight="1" x14ac:dyDescent="0.15"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</row>
    <row r="204" spans="25:36" ht="27" customHeight="1" x14ac:dyDescent="0.15"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</row>
    <row r="205" spans="25:36" ht="27" customHeight="1" x14ac:dyDescent="0.15"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</row>
    <row r="206" spans="25:36" ht="27" customHeight="1" x14ac:dyDescent="0.15"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</row>
    <row r="207" spans="25:36" ht="27" customHeight="1" x14ac:dyDescent="0.15"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</row>
    <row r="208" spans="25:36" ht="27" customHeight="1" x14ac:dyDescent="0.15"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</row>
    <row r="209" spans="25:36" ht="27" customHeight="1" x14ac:dyDescent="0.15"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</row>
    <row r="210" spans="25:36" ht="27" customHeight="1" x14ac:dyDescent="0.15"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</row>
    <row r="211" spans="25:36" ht="27" customHeight="1" x14ac:dyDescent="0.15"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</row>
    <row r="212" spans="25:36" ht="27" customHeight="1" x14ac:dyDescent="0.15"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</row>
    <row r="213" spans="25:36" ht="27" customHeight="1" x14ac:dyDescent="0.15"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</row>
    <row r="214" spans="25:36" ht="27" customHeight="1" x14ac:dyDescent="0.15"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</row>
    <row r="215" spans="25:36" ht="27" customHeight="1" x14ac:dyDescent="0.15"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</row>
    <row r="216" spans="25:36" ht="27" customHeight="1" x14ac:dyDescent="0.15"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</row>
    <row r="217" spans="25:36" ht="27" customHeight="1" x14ac:dyDescent="0.15"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</row>
    <row r="218" spans="25:36" ht="27" customHeight="1" x14ac:dyDescent="0.15"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</row>
    <row r="219" spans="25:36" ht="27" customHeight="1" x14ac:dyDescent="0.15"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</row>
    <row r="220" spans="25:36" ht="27" customHeight="1" x14ac:dyDescent="0.15"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</row>
    <row r="221" spans="25:36" ht="27" customHeight="1" x14ac:dyDescent="0.15"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</row>
    <row r="222" spans="25:36" ht="27" customHeight="1" x14ac:dyDescent="0.15"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</row>
    <row r="223" spans="25:36" ht="27" customHeight="1" x14ac:dyDescent="0.15"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</row>
    <row r="224" spans="25:36" ht="27" customHeight="1" x14ac:dyDescent="0.15"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</row>
    <row r="225" spans="25:36" ht="27" customHeight="1" x14ac:dyDescent="0.15"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</row>
    <row r="226" spans="25:36" ht="27" customHeight="1" x14ac:dyDescent="0.15"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</row>
    <row r="227" spans="25:36" ht="27" customHeight="1" x14ac:dyDescent="0.15"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</row>
    <row r="228" spans="25:36" ht="27" customHeight="1" x14ac:dyDescent="0.15"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</row>
    <row r="229" spans="25:36" ht="27" customHeight="1" x14ac:dyDescent="0.15"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</row>
    <row r="230" spans="25:36" ht="27" customHeight="1" x14ac:dyDescent="0.15"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</row>
    <row r="231" spans="25:36" ht="27" customHeight="1" x14ac:dyDescent="0.15"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</row>
    <row r="232" spans="25:36" ht="27" customHeight="1" x14ac:dyDescent="0.15"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</row>
    <row r="233" spans="25:36" ht="27" customHeight="1" x14ac:dyDescent="0.15"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</row>
    <row r="234" spans="25:36" ht="27" customHeight="1" x14ac:dyDescent="0.15"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</row>
    <row r="235" spans="25:36" ht="27" customHeight="1" x14ac:dyDescent="0.15"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</row>
    <row r="236" spans="25:36" ht="27" customHeight="1" x14ac:dyDescent="0.15"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</row>
    <row r="237" spans="25:36" ht="27" customHeight="1" x14ac:dyDescent="0.15"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</row>
    <row r="238" spans="25:36" ht="27" customHeight="1" x14ac:dyDescent="0.15"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</row>
    <row r="239" spans="25:36" ht="27" customHeight="1" x14ac:dyDescent="0.15"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</row>
    <row r="240" spans="25:36" ht="27" customHeight="1" x14ac:dyDescent="0.15"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</row>
    <row r="241" spans="25:36" ht="27" customHeight="1" x14ac:dyDescent="0.15"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</row>
    <row r="242" spans="25:36" ht="27" customHeight="1" x14ac:dyDescent="0.15"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</row>
    <row r="243" spans="25:36" ht="27" customHeight="1" x14ac:dyDescent="0.15"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</row>
    <row r="244" spans="25:36" ht="27" customHeight="1" x14ac:dyDescent="0.15"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</row>
    <row r="245" spans="25:36" ht="27" customHeight="1" x14ac:dyDescent="0.15"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</row>
    <row r="246" spans="25:36" ht="27" customHeight="1" x14ac:dyDescent="0.15"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</row>
    <row r="247" spans="25:36" ht="27" customHeight="1" x14ac:dyDescent="0.15"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</row>
    <row r="248" spans="25:36" ht="27" customHeight="1" x14ac:dyDescent="0.15"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</row>
    <row r="249" spans="25:36" ht="27" customHeight="1" x14ac:dyDescent="0.15"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</row>
    <row r="250" spans="25:36" ht="27" customHeight="1" x14ac:dyDescent="0.15"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</row>
    <row r="251" spans="25:36" ht="27" customHeight="1" x14ac:dyDescent="0.15"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</row>
    <row r="252" spans="25:36" ht="27" customHeight="1" x14ac:dyDescent="0.15"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</row>
    <row r="253" spans="25:36" ht="27" customHeight="1" x14ac:dyDescent="0.15"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</row>
    <row r="254" spans="25:36" ht="27" customHeight="1" x14ac:dyDescent="0.15"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</row>
    <row r="255" spans="25:36" ht="27" customHeight="1" x14ac:dyDescent="0.15"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</row>
    <row r="256" spans="25:36" ht="27" customHeight="1" x14ac:dyDescent="0.15"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</row>
    <row r="257" spans="25:36" ht="27" customHeight="1" x14ac:dyDescent="0.15"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</row>
    <row r="258" spans="25:36" ht="27" customHeight="1" x14ac:dyDescent="0.15"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</row>
    <row r="259" spans="25:36" ht="27" customHeight="1" x14ac:dyDescent="0.15"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</row>
    <row r="260" spans="25:36" ht="27" customHeight="1" x14ac:dyDescent="0.15"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</row>
    <row r="261" spans="25:36" ht="27" customHeight="1" x14ac:dyDescent="0.15"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</row>
    <row r="262" spans="25:36" ht="27" customHeight="1" x14ac:dyDescent="0.15"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</row>
    <row r="263" spans="25:36" ht="27" customHeight="1" x14ac:dyDescent="0.15"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</row>
    <row r="264" spans="25:36" ht="27" customHeight="1" x14ac:dyDescent="0.15"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</row>
    <row r="265" spans="25:36" ht="27" customHeight="1" x14ac:dyDescent="0.15"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</row>
    <row r="266" spans="25:36" ht="27" customHeight="1" x14ac:dyDescent="0.15"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</row>
    <row r="267" spans="25:36" ht="27" customHeight="1" x14ac:dyDescent="0.15"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</row>
    <row r="268" spans="25:36" ht="27" customHeight="1" x14ac:dyDescent="0.15"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</row>
    <row r="269" spans="25:36" ht="27" customHeight="1" x14ac:dyDescent="0.15"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</row>
    <row r="270" spans="25:36" ht="27" customHeight="1" x14ac:dyDescent="0.15"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</row>
    <row r="271" spans="25:36" ht="27" customHeight="1" x14ac:dyDescent="0.15"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</row>
    <row r="272" spans="25:36" ht="27" customHeight="1" x14ac:dyDescent="0.15"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</row>
    <row r="273" spans="25:36" ht="27" customHeight="1" x14ac:dyDescent="0.15"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</row>
    <row r="274" spans="25:36" ht="27" customHeight="1" x14ac:dyDescent="0.15"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</row>
    <row r="275" spans="25:36" ht="27" customHeight="1" x14ac:dyDescent="0.15"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</row>
    <row r="276" spans="25:36" ht="27" customHeight="1" x14ac:dyDescent="0.15"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</row>
    <row r="277" spans="25:36" ht="27" customHeight="1" x14ac:dyDescent="0.15"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</row>
    <row r="278" spans="25:36" ht="27" customHeight="1" x14ac:dyDescent="0.15"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</row>
    <row r="279" spans="25:36" ht="27" customHeight="1" x14ac:dyDescent="0.15"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</row>
    <row r="280" spans="25:36" ht="27" customHeight="1" x14ac:dyDescent="0.15"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</row>
    <row r="281" spans="25:36" ht="27" customHeight="1" x14ac:dyDescent="0.15"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</row>
    <row r="282" spans="25:36" ht="27" customHeight="1" x14ac:dyDescent="0.15"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</row>
    <row r="283" spans="25:36" ht="27" customHeight="1" x14ac:dyDescent="0.15"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</row>
    <row r="284" spans="25:36" ht="27" customHeight="1" x14ac:dyDescent="0.15"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</row>
    <row r="285" spans="25:36" ht="27" customHeight="1" x14ac:dyDescent="0.15"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</row>
    <row r="286" spans="25:36" ht="27" customHeight="1" x14ac:dyDescent="0.15"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</row>
    <row r="287" spans="25:36" ht="27" customHeight="1" x14ac:dyDescent="0.15"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</row>
    <row r="288" spans="25:36" ht="27" customHeight="1" x14ac:dyDescent="0.15"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</row>
    <row r="289" spans="25:36" ht="27" customHeight="1" x14ac:dyDescent="0.15"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</row>
    <row r="290" spans="25:36" ht="27" customHeight="1" x14ac:dyDescent="0.15"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</row>
    <row r="291" spans="25:36" ht="27" customHeight="1" x14ac:dyDescent="0.15"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</row>
    <row r="292" spans="25:36" ht="27" customHeight="1" x14ac:dyDescent="0.15"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</row>
    <row r="293" spans="25:36" ht="27" customHeight="1" x14ac:dyDescent="0.15"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</row>
    <row r="294" spans="25:36" ht="27" customHeight="1" x14ac:dyDescent="0.15"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</row>
    <row r="295" spans="25:36" ht="27" customHeight="1" x14ac:dyDescent="0.15"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</row>
    <row r="296" spans="25:36" ht="27" customHeight="1" x14ac:dyDescent="0.15"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</row>
    <row r="297" spans="25:36" ht="27" customHeight="1" x14ac:dyDescent="0.15"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</row>
    <row r="298" spans="25:36" ht="27" customHeight="1" x14ac:dyDescent="0.15"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</row>
    <row r="299" spans="25:36" ht="27" customHeight="1" x14ac:dyDescent="0.15"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</row>
    <row r="300" spans="25:36" ht="27" customHeight="1" x14ac:dyDescent="0.15"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</row>
    <row r="301" spans="25:36" ht="27" customHeight="1" x14ac:dyDescent="0.15"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</row>
    <row r="302" spans="25:36" ht="27" customHeight="1" x14ac:dyDescent="0.15"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</row>
    <row r="303" spans="25:36" ht="27" customHeight="1" x14ac:dyDescent="0.15"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</row>
    <row r="304" spans="25:36" ht="27" customHeight="1" x14ac:dyDescent="0.15"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</row>
    <row r="305" spans="25:36" ht="27" customHeight="1" x14ac:dyDescent="0.15"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</row>
    <row r="306" spans="25:36" ht="27" customHeight="1" x14ac:dyDescent="0.15"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</row>
    <row r="307" spans="25:36" ht="27" customHeight="1" x14ac:dyDescent="0.15"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</row>
    <row r="308" spans="25:36" ht="27" customHeight="1" x14ac:dyDescent="0.15"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</row>
    <row r="309" spans="25:36" ht="27" customHeight="1" x14ac:dyDescent="0.15"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</row>
    <row r="310" spans="25:36" ht="27" customHeight="1" x14ac:dyDescent="0.15"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</row>
    <row r="311" spans="25:36" ht="27" customHeight="1" x14ac:dyDescent="0.15"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</row>
    <row r="312" spans="25:36" ht="27" customHeight="1" x14ac:dyDescent="0.15"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</row>
    <row r="313" spans="25:36" ht="27" customHeight="1" x14ac:dyDescent="0.15"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</row>
    <row r="314" spans="25:36" ht="27" customHeight="1" x14ac:dyDescent="0.15"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</row>
    <row r="315" spans="25:36" ht="27" customHeight="1" x14ac:dyDescent="0.15"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</row>
    <row r="316" spans="25:36" ht="27" customHeight="1" x14ac:dyDescent="0.15"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</row>
    <row r="317" spans="25:36" ht="27" customHeight="1" x14ac:dyDescent="0.15"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</row>
    <row r="318" spans="25:36" ht="27" customHeight="1" x14ac:dyDescent="0.15"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</row>
    <row r="319" spans="25:36" ht="27" customHeight="1" x14ac:dyDescent="0.15"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</row>
    <row r="320" spans="25:36" ht="27" customHeight="1" x14ac:dyDescent="0.15"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</row>
    <row r="321" spans="25:36" ht="27" customHeight="1" x14ac:dyDescent="0.15"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</row>
    <row r="322" spans="25:36" ht="27" customHeight="1" x14ac:dyDescent="0.15"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</row>
    <row r="323" spans="25:36" ht="27" customHeight="1" x14ac:dyDescent="0.15"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</row>
    <row r="324" spans="25:36" ht="27" customHeight="1" x14ac:dyDescent="0.15"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</row>
    <row r="325" spans="25:36" ht="27" customHeight="1" x14ac:dyDescent="0.15"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</row>
    <row r="326" spans="25:36" ht="27" customHeight="1" x14ac:dyDescent="0.15"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</row>
    <row r="327" spans="25:36" ht="27" customHeight="1" x14ac:dyDescent="0.15"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</row>
    <row r="328" spans="25:36" ht="27" customHeight="1" x14ac:dyDescent="0.15"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</row>
    <row r="329" spans="25:36" ht="27" customHeight="1" x14ac:dyDescent="0.15"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</row>
    <row r="330" spans="25:36" ht="27" customHeight="1" x14ac:dyDescent="0.15"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</row>
    <row r="331" spans="25:36" ht="27" customHeight="1" x14ac:dyDescent="0.15"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</row>
    <row r="332" spans="25:36" ht="27" customHeight="1" x14ac:dyDescent="0.15"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</row>
    <row r="333" spans="25:36" ht="27" customHeight="1" x14ac:dyDescent="0.15"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</row>
    <row r="334" spans="25:36" ht="27" customHeight="1" x14ac:dyDescent="0.15"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</row>
    <row r="335" spans="25:36" ht="27" customHeight="1" x14ac:dyDescent="0.15"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</row>
    <row r="336" spans="25:36" ht="27" customHeight="1" x14ac:dyDescent="0.15"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</row>
    <row r="337" spans="25:36" ht="27" customHeight="1" x14ac:dyDescent="0.15"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</row>
    <row r="338" spans="25:36" ht="27" customHeight="1" x14ac:dyDescent="0.15"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</row>
    <row r="339" spans="25:36" ht="27" customHeight="1" x14ac:dyDescent="0.15"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</row>
    <row r="340" spans="25:36" ht="27" customHeight="1" x14ac:dyDescent="0.15"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</row>
    <row r="341" spans="25:36" ht="27" customHeight="1" x14ac:dyDescent="0.15"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</row>
    <row r="342" spans="25:36" ht="27" customHeight="1" x14ac:dyDescent="0.15"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</row>
    <row r="343" spans="25:36" ht="27" customHeight="1" x14ac:dyDescent="0.15"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</row>
    <row r="344" spans="25:36" ht="27" customHeight="1" x14ac:dyDescent="0.15"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</row>
    <row r="345" spans="25:36" ht="27" customHeight="1" x14ac:dyDescent="0.15"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</row>
    <row r="346" spans="25:36" ht="27" customHeight="1" x14ac:dyDescent="0.15"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</row>
    <row r="347" spans="25:36" ht="27" customHeight="1" x14ac:dyDescent="0.15"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</row>
    <row r="348" spans="25:36" ht="27" customHeight="1" x14ac:dyDescent="0.15"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</row>
    <row r="349" spans="25:36" ht="27" customHeight="1" x14ac:dyDescent="0.15"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</row>
    <row r="350" spans="25:36" ht="27" customHeight="1" x14ac:dyDescent="0.15"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</row>
    <row r="351" spans="25:36" ht="27" customHeight="1" x14ac:dyDescent="0.15"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</row>
    <row r="352" spans="25:36" ht="27" customHeight="1" x14ac:dyDescent="0.15"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</row>
    <row r="353" spans="25:36" ht="27" customHeight="1" x14ac:dyDescent="0.15"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</row>
    <row r="354" spans="25:36" ht="27" customHeight="1" x14ac:dyDescent="0.15"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</row>
    <row r="355" spans="25:36" ht="27" customHeight="1" x14ac:dyDescent="0.15"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</row>
    <row r="356" spans="25:36" ht="27" customHeight="1" x14ac:dyDescent="0.15"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</row>
    <row r="357" spans="25:36" ht="27" customHeight="1" x14ac:dyDescent="0.15"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</row>
    <row r="358" spans="25:36" ht="27" customHeight="1" x14ac:dyDescent="0.15"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</row>
    <row r="359" spans="25:36" ht="27" customHeight="1" x14ac:dyDescent="0.15"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</row>
    <row r="360" spans="25:36" ht="27" customHeight="1" x14ac:dyDescent="0.15"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</row>
    <row r="361" spans="25:36" ht="27" customHeight="1" x14ac:dyDescent="0.15"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</row>
    <row r="362" spans="25:36" ht="27" customHeight="1" x14ac:dyDescent="0.15"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</row>
    <row r="363" spans="25:36" ht="27" customHeight="1" x14ac:dyDescent="0.15"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</row>
    <row r="364" spans="25:36" ht="27" customHeight="1" x14ac:dyDescent="0.15"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</row>
    <row r="365" spans="25:36" ht="27" customHeight="1" x14ac:dyDescent="0.15"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</row>
    <row r="366" spans="25:36" ht="27" customHeight="1" x14ac:dyDescent="0.15"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</row>
    <row r="367" spans="25:36" ht="27" customHeight="1" x14ac:dyDescent="0.15"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</row>
    <row r="368" spans="25:36" ht="27" customHeight="1" x14ac:dyDescent="0.15"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</row>
    <row r="369" spans="25:36" ht="27" customHeight="1" x14ac:dyDescent="0.15"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</row>
    <row r="370" spans="25:36" ht="27" customHeight="1" x14ac:dyDescent="0.15"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</row>
    <row r="371" spans="25:36" ht="27" customHeight="1" x14ac:dyDescent="0.15"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</row>
    <row r="372" spans="25:36" ht="27" customHeight="1" x14ac:dyDescent="0.15"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</row>
    <row r="373" spans="25:36" ht="27" customHeight="1" x14ac:dyDescent="0.15"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</row>
    <row r="374" spans="25:36" ht="27" customHeight="1" x14ac:dyDescent="0.15"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</row>
    <row r="375" spans="25:36" ht="27" customHeight="1" x14ac:dyDescent="0.15"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</row>
    <row r="376" spans="25:36" ht="27" customHeight="1" x14ac:dyDescent="0.15"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</row>
    <row r="377" spans="25:36" ht="27" customHeight="1" x14ac:dyDescent="0.15"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</row>
    <row r="378" spans="25:36" ht="27" customHeight="1" x14ac:dyDescent="0.15"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</row>
    <row r="379" spans="25:36" ht="27" customHeight="1" x14ac:dyDescent="0.15"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</row>
    <row r="380" spans="25:36" ht="27" customHeight="1" x14ac:dyDescent="0.15"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</row>
    <row r="381" spans="25:36" ht="27" customHeight="1" x14ac:dyDescent="0.15"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</row>
    <row r="382" spans="25:36" ht="27" customHeight="1" x14ac:dyDescent="0.15"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</row>
    <row r="383" spans="25:36" ht="27" customHeight="1" x14ac:dyDescent="0.15"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</row>
    <row r="384" spans="25:36" ht="27" customHeight="1" x14ac:dyDescent="0.15"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</row>
    <row r="385" spans="25:36" ht="27" customHeight="1" x14ac:dyDescent="0.15"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</row>
    <row r="386" spans="25:36" ht="27" customHeight="1" x14ac:dyDescent="0.15"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</row>
    <row r="387" spans="25:36" ht="27" customHeight="1" x14ac:dyDescent="0.15"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</row>
    <row r="388" spans="25:36" ht="27" customHeight="1" x14ac:dyDescent="0.15"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</row>
    <row r="389" spans="25:36" ht="27" customHeight="1" x14ac:dyDescent="0.15"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</row>
    <row r="390" spans="25:36" ht="27" customHeight="1" x14ac:dyDescent="0.15"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</row>
    <row r="391" spans="25:36" ht="27" customHeight="1" x14ac:dyDescent="0.15"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</row>
    <row r="392" spans="25:36" ht="27" customHeight="1" x14ac:dyDescent="0.15"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</row>
    <row r="393" spans="25:36" ht="27" customHeight="1" x14ac:dyDescent="0.15"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</row>
    <row r="394" spans="25:36" ht="27" customHeight="1" x14ac:dyDescent="0.15"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</row>
    <row r="395" spans="25:36" ht="27" customHeight="1" x14ac:dyDescent="0.15"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</row>
    <row r="396" spans="25:36" ht="27" customHeight="1" x14ac:dyDescent="0.15"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</row>
    <row r="397" spans="25:36" ht="27" customHeight="1" x14ac:dyDescent="0.15"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</row>
    <row r="398" spans="25:36" ht="27" customHeight="1" x14ac:dyDescent="0.15"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</row>
    <row r="399" spans="25:36" ht="27" customHeight="1" x14ac:dyDescent="0.15"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</row>
    <row r="400" spans="25:36" ht="27" customHeight="1" x14ac:dyDescent="0.15"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</row>
    <row r="401" spans="25:36" ht="27" customHeight="1" x14ac:dyDescent="0.15"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</row>
    <row r="402" spans="25:36" ht="27" customHeight="1" x14ac:dyDescent="0.15"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</row>
    <row r="403" spans="25:36" ht="27" customHeight="1" x14ac:dyDescent="0.15"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</row>
    <row r="404" spans="25:36" ht="27" customHeight="1" x14ac:dyDescent="0.15"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</row>
    <row r="405" spans="25:36" ht="27" customHeight="1" x14ac:dyDescent="0.15"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</row>
    <row r="406" spans="25:36" ht="27" customHeight="1" x14ac:dyDescent="0.15"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</row>
    <row r="407" spans="25:36" ht="27" customHeight="1" x14ac:dyDescent="0.15"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</row>
    <row r="408" spans="25:36" ht="27" customHeight="1" x14ac:dyDescent="0.15"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</row>
    <row r="409" spans="25:36" ht="27" customHeight="1" x14ac:dyDescent="0.15"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</row>
    <row r="410" spans="25:36" ht="27" customHeight="1" x14ac:dyDescent="0.15"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</row>
    <row r="411" spans="25:36" ht="27" customHeight="1" x14ac:dyDescent="0.15"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</row>
    <row r="412" spans="25:36" ht="27" customHeight="1" x14ac:dyDescent="0.15"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</row>
    <row r="413" spans="25:36" ht="27" customHeight="1" x14ac:dyDescent="0.15"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</row>
    <row r="414" spans="25:36" ht="27" customHeight="1" x14ac:dyDescent="0.15"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</row>
    <row r="415" spans="25:36" ht="27" customHeight="1" x14ac:dyDescent="0.15"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</row>
    <row r="416" spans="25:36" ht="27" customHeight="1" x14ac:dyDescent="0.15"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</row>
    <row r="417" spans="25:36" ht="27" customHeight="1" x14ac:dyDescent="0.15"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</row>
    <row r="418" spans="25:36" ht="27" customHeight="1" x14ac:dyDescent="0.15"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</row>
    <row r="419" spans="25:36" ht="27" customHeight="1" x14ac:dyDescent="0.15"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</row>
    <row r="420" spans="25:36" ht="27" customHeight="1" x14ac:dyDescent="0.15"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</row>
    <row r="421" spans="25:36" ht="27" customHeight="1" x14ac:dyDescent="0.15"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</row>
    <row r="422" spans="25:36" ht="27" customHeight="1" x14ac:dyDescent="0.15"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</row>
    <row r="423" spans="25:36" ht="27" customHeight="1" x14ac:dyDescent="0.15"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</row>
    <row r="424" spans="25:36" ht="27" customHeight="1" x14ac:dyDescent="0.15"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</row>
    <row r="425" spans="25:36" ht="27" customHeight="1" x14ac:dyDescent="0.15"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</row>
    <row r="426" spans="25:36" ht="27" customHeight="1" x14ac:dyDescent="0.15"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</row>
    <row r="427" spans="25:36" ht="27" customHeight="1" x14ac:dyDescent="0.15"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</row>
    <row r="428" spans="25:36" ht="27" customHeight="1" x14ac:dyDescent="0.15"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</row>
    <row r="429" spans="25:36" ht="27" customHeight="1" x14ac:dyDescent="0.15"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</row>
    <row r="430" spans="25:36" ht="27" customHeight="1" x14ac:dyDescent="0.15"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</row>
    <row r="431" spans="25:36" ht="27" customHeight="1" x14ac:dyDescent="0.15"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</row>
    <row r="432" spans="25:36" ht="27" customHeight="1" x14ac:dyDescent="0.15"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</row>
    <row r="433" spans="25:36" ht="27" customHeight="1" x14ac:dyDescent="0.15"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</row>
    <row r="434" spans="25:36" ht="27" customHeight="1" x14ac:dyDescent="0.15"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</row>
    <row r="435" spans="25:36" ht="27" customHeight="1" x14ac:dyDescent="0.15"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</row>
    <row r="436" spans="25:36" ht="27" customHeight="1" x14ac:dyDescent="0.15"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</row>
    <row r="437" spans="25:36" ht="27" customHeight="1" x14ac:dyDescent="0.15"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</row>
    <row r="438" spans="25:36" ht="27" customHeight="1" x14ac:dyDescent="0.15"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</row>
    <row r="439" spans="25:36" ht="27" customHeight="1" x14ac:dyDescent="0.15"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</row>
    <row r="440" spans="25:36" ht="27" customHeight="1" x14ac:dyDescent="0.15"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</row>
    <row r="441" spans="25:36" ht="27" customHeight="1" x14ac:dyDescent="0.15"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</row>
    <row r="442" spans="25:36" ht="27" customHeight="1" x14ac:dyDescent="0.15"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</row>
    <row r="443" spans="25:36" ht="27" customHeight="1" x14ac:dyDescent="0.15"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</row>
    <row r="444" spans="25:36" ht="27" customHeight="1" x14ac:dyDescent="0.15"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</row>
    <row r="445" spans="25:36" ht="27" customHeight="1" x14ac:dyDescent="0.15"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</row>
    <row r="446" spans="25:36" ht="27" customHeight="1" x14ac:dyDescent="0.15"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</row>
    <row r="447" spans="25:36" ht="27" customHeight="1" x14ac:dyDescent="0.15"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</row>
    <row r="448" spans="25:36" ht="27" customHeight="1" x14ac:dyDescent="0.15"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</row>
    <row r="449" spans="25:36" ht="27" customHeight="1" x14ac:dyDescent="0.15"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</row>
    <row r="450" spans="25:36" ht="27" customHeight="1" x14ac:dyDescent="0.15"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</row>
    <row r="451" spans="25:36" ht="27" customHeight="1" x14ac:dyDescent="0.15"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</row>
    <row r="452" spans="25:36" ht="27" customHeight="1" x14ac:dyDescent="0.15"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</row>
    <row r="453" spans="25:36" ht="27" customHeight="1" x14ac:dyDescent="0.15"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</row>
    <row r="454" spans="25:36" ht="27" customHeight="1" x14ac:dyDescent="0.15"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</row>
    <row r="455" spans="25:36" ht="27" customHeight="1" x14ac:dyDescent="0.15"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</row>
    <row r="456" spans="25:36" ht="27" customHeight="1" x14ac:dyDescent="0.15"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</row>
    <row r="457" spans="25:36" ht="27" customHeight="1" x14ac:dyDescent="0.15"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</row>
    <row r="458" spans="25:36" ht="27" customHeight="1" x14ac:dyDescent="0.15"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</row>
    <row r="459" spans="25:36" ht="27" customHeight="1" x14ac:dyDescent="0.15"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</row>
    <row r="460" spans="25:36" ht="27" customHeight="1" x14ac:dyDescent="0.15"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</row>
    <row r="461" spans="25:36" ht="27" customHeight="1" x14ac:dyDescent="0.15"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</row>
    <row r="462" spans="25:36" ht="27" customHeight="1" x14ac:dyDescent="0.15"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</row>
    <row r="463" spans="25:36" ht="27" customHeight="1" x14ac:dyDescent="0.15"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</row>
    <row r="464" spans="25:36" ht="27" customHeight="1" x14ac:dyDescent="0.15"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</row>
    <row r="465" spans="25:36" ht="27" customHeight="1" x14ac:dyDescent="0.15"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</row>
    <row r="466" spans="25:36" ht="27" customHeight="1" x14ac:dyDescent="0.15"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</row>
    <row r="467" spans="25:36" ht="27" customHeight="1" x14ac:dyDescent="0.15"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</row>
    <row r="468" spans="25:36" ht="27" customHeight="1" x14ac:dyDescent="0.15"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</row>
    <row r="469" spans="25:36" ht="27" customHeight="1" x14ac:dyDescent="0.15"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</row>
    <row r="470" spans="25:36" ht="27" customHeight="1" x14ac:dyDescent="0.15"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</row>
    <row r="471" spans="25:36" ht="27" customHeight="1" x14ac:dyDescent="0.15"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</row>
    <row r="472" spans="25:36" ht="27" customHeight="1" x14ac:dyDescent="0.15"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</row>
    <row r="473" spans="25:36" ht="27" customHeight="1" x14ac:dyDescent="0.15"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</row>
    <row r="474" spans="25:36" ht="27" customHeight="1" x14ac:dyDescent="0.15"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</row>
    <row r="475" spans="25:36" ht="27" customHeight="1" x14ac:dyDescent="0.15"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</row>
    <row r="476" spans="25:36" ht="27" customHeight="1" x14ac:dyDescent="0.15"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</row>
    <row r="477" spans="25:36" ht="27" customHeight="1" x14ac:dyDescent="0.15"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</row>
    <row r="478" spans="25:36" ht="27" customHeight="1" x14ac:dyDescent="0.15"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</row>
    <row r="479" spans="25:36" ht="27" customHeight="1" x14ac:dyDescent="0.15"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</row>
    <row r="480" spans="25:36" ht="27" customHeight="1" x14ac:dyDescent="0.15"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</row>
    <row r="481" spans="25:36" ht="27" customHeight="1" x14ac:dyDescent="0.15"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</row>
    <row r="482" spans="25:36" ht="27" customHeight="1" x14ac:dyDescent="0.15"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</row>
    <row r="483" spans="25:36" ht="27" customHeight="1" x14ac:dyDescent="0.15"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</row>
    <row r="484" spans="25:36" ht="27" customHeight="1" x14ac:dyDescent="0.15"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</row>
    <row r="485" spans="25:36" ht="27" customHeight="1" x14ac:dyDescent="0.15"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</row>
    <row r="486" spans="25:36" ht="27" customHeight="1" x14ac:dyDescent="0.15"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</row>
    <row r="487" spans="25:36" ht="27" customHeight="1" x14ac:dyDescent="0.15"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</row>
    <row r="488" spans="25:36" ht="27" customHeight="1" x14ac:dyDescent="0.15"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</row>
    <row r="489" spans="25:36" ht="27" customHeight="1" x14ac:dyDescent="0.15"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</row>
    <row r="490" spans="25:36" ht="27" customHeight="1" x14ac:dyDescent="0.15"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</row>
    <row r="491" spans="25:36" ht="27" customHeight="1" x14ac:dyDescent="0.15"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</row>
    <row r="492" spans="25:36" ht="27" customHeight="1" x14ac:dyDescent="0.15"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</row>
    <row r="493" spans="25:36" ht="27" customHeight="1" x14ac:dyDescent="0.15"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</row>
    <row r="494" spans="25:36" ht="27" customHeight="1" x14ac:dyDescent="0.15"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</row>
    <row r="495" spans="25:36" ht="27" customHeight="1" x14ac:dyDescent="0.15"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</row>
    <row r="496" spans="25:36" ht="27" customHeight="1" x14ac:dyDescent="0.15"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</row>
    <row r="497" spans="25:36" ht="27" customHeight="1" x14ac:dyDescent="0.15"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</row>
    <row r="498" spans="25:36" ht="27" customHeight="1" x14ac:dyDescent="0.15"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</row>
    <row r="499" spans="25:36" ht="27" customHeight="1" x14ac:dyDescent="0.15"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</row>
    <row r="500" spans="25:36" ht="27" customHeight="1" x14ac:dyDescent="0.15"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</row>
    <row r="501" spans="25:36" ht="27" customHeight="1" x14ac:dyDescent="0.15"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</row>
    <row r="502" spans="25:36" ht="27" customHeight="1" x14ac:dyDescent="0.15"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</row>
    <row r="503" spans="25:36" ht="27" customHeight="1" x14ac:dyDescent="0.15"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</row>
    <row r="504" spans="25:36" ht="27" customHeight="1" x14ac:dyDescent="0.15"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</row>
    <row r="505" spans="25:36" ht="27" customHeight="1" x14ac:dyDescent="0.15"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</row>
    <row r="506" spans="25:36" ht="27" customHeight="1" x14ac:dyDescent="0.15"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</row>
    <row r="507" spans="25:36" ht="27" customHeight="1" x14ac:dyDescent="0.15"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</row>
    <row r="508" spans="25:36" ht="27" customHeight="1" x14ac:dyDescent="0.15"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</row>
    <row r="509" spans="25:36" ht="27" customHeight="1" x14ac:dyDescent="0.15"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</row>
    <row r="510" spans="25:36" ht="27" customHeight="1" x14ac:dyDescent="0.15"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</row>
    <row r="511" spans="25:36" ht="27" customHeight="1" x14ac:dyDescent="0.15"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</row>
    <row r="512" spans="25:36" ht="27" customHeight="1" x14ac:dyDescent="0.15"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</row>
    <row r="513" spans="25:36" ht="27" customHeight="1" x14ac:dyDescent="0.15"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</row>
    <row r="514" spans="25:36" ht="27" customHeight="1" x14ac:dyDescent="0.15"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</row>
    <row r="515" spans="25:36" ht="27" customHeight="1" x14ac:dyDescent="0.15"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</row>
    <row r="516" spans="25:36" ht="27" customHeight="1" x14ac:dyDescent="0.15"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</row>
    <row r="517" spans="25:36" ht="27" customHeight="1" x14ac:dyDescent="0.15"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</row>
    <row r="518" spans="25:36" ht="27" customHeight="1" x14ac:dyDescent="0.15"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</row>
    <row r="519" spans="25:36" ht="27" customHeight="1" x14ac:dyDescent="0.15"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</row>
    <row r="520" spans="25:36" ht="27" customHeight="1" x14ac:dyDescent="0.15"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</row>
    <row r="521" spans="25:36" ht="27" customHeight="1" x14ac:dyDescent="0.15"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</row>
    <row r="522" spans="25:36" ht="27" customHeight="1" x14ac:dyDescent="0.15"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</row>
    <row r="523" spans="25:36" ht="27" customHeight="1" x14ac:dyDescent="0.15"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</row>
    <row r="524" spans="25:36" ht="27" customHeight="1" x14ac:dyDescent="0.15"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</row>
    <row r="525" spans="25:36" ht="27" customHeight="1" x14ac:dyDescent="0.15"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</row>
    <row r="526" spans="25:36" ht="27" customHeight="1" x14ac:dyDescent="0.15"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</row>
    <row r="527" spans="25:36" ht="27" customHeight="1" x14ac:dyDescent="0.15"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</row>
    <row r="528" spans="25:36" ht="27" customHeight="1" x14ac:dyDescent="0.15"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</row>
    <row r="529" spans="25:36" ht="27" customHeight="1" x14ac:dyDescent="0.15"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</row>
    <row r="530" spans="25:36" ht="27" customHeight="1" x14ac:dyDescent="0.15"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</row>
    <row r="531" spans="25:36" ht="27" customHeight="1" x14ac:dyDescent="0.15"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</row>
    <row r="532" spans="25:36" ht="27" customHeight="1" x14ac:dyDescent="0.15"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</row>
    <row r="533" spans="25:36" ht="27" customHeight="1" x14ac:dyDescent="0.15"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</row>
    <row r="534" spans="25:36" ht="27" customHeight="1" x14ac:dyDescent="0.15"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</row>
    <row r="535" spans="25:36" ht="27" customHeight="1" x14ac:dyDescent="0.15"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</row>
    <row r="536" spans="25:36" ht="27" customHeight="1" x14ac:dyDescent="0.15"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</row>
    <row r="537" spans="25:36" ht="27" customHeight="1" x14ac:dyDescent="0.15"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</row>
    <row r="538" spans="25:36" ht="27" customHeight="1" x14ac:dyDescent="0.15"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</row>
    <row r="539" spans="25:36" ht="27" customHeight="1" x14ac:dyDescent="0.15"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</row>
    <row r="540" spans="25:36" ht="27" customHeight="1" x14ac:dyDescent="0.15"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</row>
    <row r="541" spans="25:36" ht="27" customHeight="1" x14ac:dyDescent="0.15"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</row>
    <row r="542" spans="25:36" ht="27" customHeight="1" x14ac:dyDescent="0.15"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</row>
    <row r="543" spans="25:36" ht="27" customHeight="1" x14ac:dyDescent="0.15"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</row>
    <row r="544" spans="25:36" ht="27" customHeight="1" x14ac:dyDescent="0.15"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</row>
    <row r="545" spans="25:36" ht="27" customHeight="1" x14ac:dyDescent="0.15"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</row>
    <row r="546" spans="25:36" ht="27" customHeight="1" x14ac:dyDescent="0.15"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</row>
    <row r="547" spans="25:36" ht="27" customHeight="1" x14ac:dyDescent="0.15"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</row>
    <row r="548" spans="25:36" ht="27" customHeight="1" x14ac:dyDescent="0.15"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</row>
    <row r="549" spans="25:36" ht="27" customHeight="1" x14ac:dyDescent="0.15"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</row>
    <row r="550" spans="25:36" ht="27" customHeight="1" x14ac:dyDescent="0.15"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</row>
    <row r="551" spans="25:36" ht="27" customHeight="1" x14ac:dyDescent="0.15"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</row>
    <row r="552" spans="25:36" ht="27" customHeight="1" x14ac:dyDescent="0.15"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</row>
    <row r="553" spans="25:36" ht="27" customHeight="1" x14ac:dyDescent="0.15"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</row>
    <row r="554" spans="25:36" ht="27" customHeight="1" x14ac:dyDescent="0.15"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</row>
    <row r="555" spans="25:36" ht="27" customHeight="1" x14ac:dyDescent="0.15"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</row>
    <row r="556" spans="25:36" ht="27" customHeight="1" x14ac:dyDescent="0.15"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</row>
    <row r="557" spans="25:36" ht="27" customHeight="1" x14ac:dyDescent="0.15"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</row>
    <row r="558" spans="25:36" ht="27" customHeight="1" x14ac:dyDescent="0.15"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</row>
    <row r="559" spans="25:36" ht="27" customHeight="1" x14ac:dyDescent="0.15"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</row>
    <row r="560" spans="25:36" ht="27" customHeight="1" x14ac:dyDescent="0.15"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</row>
    <row r="561" spans="25:36" ht="27" customHeight="1" x14ac:dyDescent="0.15"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</row>
    <row r="562" spans="25:36" ht="27" customHeight="1" x14ac:dyDescent="0.15"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</row>
    <row r="563" spans="25:36" ht="27" customHeight="1" x14ac:dyDescent="0.15"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</row>
    <row r="564" spans="25:36" ht="27" customHeight="1" x14ac:dyDescent="0.15"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</row>
    <row r="565" spans="25:36" ht="27" customHeight="1" x14ac:dyDescent="0.15"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</row>
    <row r="566" spans="25:36" ht="27" customHeight="1" x14ac:dyDescent="0.15"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</row>
    <row r="567" spans="25:36" ht="27" customHeight="1" x14ac:dyDescent="0.15"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</row>
    <row r="568" spans="25:36" ht="27" customHeight="1" x14ac:dyDescent="0.15"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</row>
    <row r="569" spans="25:36" ht="27" customHeight="1" x14ac:dyDescent="0.15"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</row>
    <row r="570" spans="25:36" ht="27" customHeight="1" x14ac:dyDescent="0.15"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</row>
    <row r="571" spans="25:36" ht="27" customHeight="1" x14ac:dyDescent="0.15"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</row>
    <row r="572" spans="25:36" ht="27" customHeight="1" x14ac:dyDescent="0.15"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</row>
    <row r="573" spans="25:36" ht="27" customHeight="1" x14ac:dyDescent="0.15"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</row>
    <row r="574" spans="25:36" ht="27" customHeight="1" x14ac:dyDescent="0.15"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</row>
    <row r="575" spans="25:36" ht="27" customHeight="1" x14ac:dyDescent="0.15"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</row>
    <row r="576" spans="25:36" ht="27" customHeight="1" x14ac:dyDescent="0.15"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</row>
    <row r="577" spans="25:36" ht="27" customHeight="1" x14ac:dyDescent="0.15"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</row>
    <row r="578" spans="25:36" ht="27" customHeight="1" x14ac:dyDescent="0.15"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</row>
    <row r="579" spans="25:36" ht="27" customHeight="1" x14ac:dyDescent="0.15"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</row>
    <row r="580" spans="25:36" ht="27" customHeight="1" x14ac:dyDescent="0.15"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</row>
    <row r="581" spans="25:36" ht="27" customHeight="1" x14ac:dyDescent="0.15"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</row>
    <row r="582" spans="25:36" ht="27" customHeight="1" x14ac:dyDescent="0.15"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</row>
    <row r="583" spans="25:36" ht="27" customHeight="1" x14ac:dyDescent="0.15"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</row>
    <row r="584" spans="25:36" ht="27" customHeight="1" x14ac:dyDescent="0.15"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</row>
    <row r="585" spans="25:36" ht="27" customHeight="1" x14ac:dyDescent="0.15"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</row>
    <row r="586" spans="25:36" ht="27" customHeight="1" x14ac:dyDescent="0.15"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</row>
    <row r="587" spans="25:36" ht="27" customHeight="1" x14ac:dyDescent="0.15"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</row>
    <row r="588" spans="25:36" ht="27" customHeight="1" x14ac:dyDescent="0.15"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</row>
    <row r="589" spans="25:36" ht="27" customHeight="1" x14ac:dyDescent="0.15"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</row>
    <row r="590" spans="25:36" ht="27" customHeight="1" x14ac:dyDescent="0.15"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</row>
    <row r="591" spans="25:36" ht="27" customHeight="1" x14ac:dyDescent="0.15"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</row>
    <row r="592" spans="25:36" ht="27" customHeight="1" x14ac:dyDescent="0.15"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</row>
    <row r="593" spans="25:36" ht="27" customHeight="1" x14ac:dyDescent="0.15"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</row>
    <row r="594" spans="25:36" ht="27" customHeight="1" x14ac:dyDescent="0.15"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</row>
    <row r="595" spans="25:36" ht="27" customHeight="1" x14ac:dyDescent="0.15"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</row>
    <row r="596" spans="25:36" ht="27" customHeight="1" x14ac:dyDescent="0.15"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</row>
    <row r="597" spans="25:36" ht="27" customHeight="1" x14ac:dyDescent="0.15"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</row>
    <row r="598" spans="25:36" ht="27" customHeight="1" x14ac:dyDescent="0.15"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</row>
    <row r="599" spans="25:36" ht="27" customHeight="1" x14ac:dyDescent="0.15"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</row>
    <row r="600" spans="25:36" ht="27" customHeight="1" x14ac:dyDescent="0.15"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</row>
    <row r="601" spans="25:36" ht="27" customHeight="1" x14ac:dyDescent="0.15"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</row>
    <row r="602" spans="25:36" ht="27" customHeight="1" x14ac:dyDescent="0.15"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</row>
    <row r="603" spans="25:36" ht="27" customHeight="1" x14ac:dyDescent="0.15"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</row>
    <row r="604" spans="25:36" ht="27" customHeight="1" x14ac:dyDescent="0.15"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</row>
    <row r="605" spans="25:36" ht="27" customHeight="1" x14ac:dyDescent="0.15"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</row>
    <row r="606" spans="25:36" ht="27" customHeight="1" x14ac:dyDescent="0.15"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</row>
    <row r="607" spans="25:36" ht="27" customHeight="1" x14ac:dyDescent="0.15"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</row>
    <row r="608" spans="25:36" ht="27" customHeight="1" x14ac:dyDescent="0.15"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</row>
    <row r="609" spans="25:36" ht="27" customHeight="1" x14ac:dyDescent="0.15"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</row>
    <row r="610" spans="25:36" ht="27" customHeight="1" x14ac:dyDescent="0.15"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</row>
    <row r="611" spans="25:36" ht="27" customHeight="1" x14ac:dyDescent="0.15"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</row>
    <row r="612" spans="25:36" ht="27" customHeight="1" x14ac:dyDescent="0.15"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</row>
    <row r="613" spans="25:36" ht="27" customHeight="1" x14ac:dyDescent="0.15"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</row>
    <row r="614" spans="25:36" ht="27" customHeight="1" x14ac:dyDescent="0.15"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</row>
    <row r="615" spans="25:36" ht="27" customHeight="1" x14ac:dyDescent="0.15"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</row>
    <row r="616" spans="25:36" ht="27" customHeight="1" x14ac:dyDescent="0.15"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</row>
    <row r="617" spans="25:36" ht="27" customHeight="1" x14ac:dyDescent="0.15"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</row>
    <row r="618" spans="25:36" ht="27" customHeight="1" x14ac:dyDescent="0.15"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</row>
    <row r="619" spans="25:36" ht="27" customHeight="1" x14ac:dyDescent="0.15"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</row>
    <row r="620" spans="25:36" ht="27" customHeight="1" x14ac:dyDescent="0.15"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</row>
    <row r="621" spans="25:36" ht="27" customHeight="1" x14ac:dyDescent="0.15"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</row>
    <row r="622" spans="25:36" ht="27" customHeight="1" x14ac:dyDescent="0.15"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</row>
    <row r="623" spans="25:36" ht="27" customHeight="1" x14ac:dyDescent="0.15"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</row>
    <row r="624" spans="25:36" ht="27" customHeight="1" x14ac:dyDescent="0.15"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</row>
    <row r="625" spans="25:36" ht="27" customHeight="1" x14ac:dyDescent="0.15"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</row>
    <row r="626" spans="25:36" ht="27" customHeight="1" x14ac:dyDescent="0.15"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</row>
    <row r="627" spans="25:36" ht="27" customHeight="1" x14ac:dyDescent="0.15"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</row>
    <row r="628" spans="25:36" ht="27" customHeight="1" x14ac:dyDescent="0.15"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</row>
    <row r="629" spans="25:36" ht="27" customHeight="1" x14ac:dyDescent="0.15"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</row>
    <row r="630" spans="25:36" ht="27" customHeight="1" x14ac:dyDescent="0.15"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</row>
    <row r="631" spans="25:36" ht="27" customHeight="1" x14ac:dyDescent="0.15"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</row>
    <row r="632" spans="25:36" ht="27" customHeight="1" x14ac:dyDescent="0.15"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</row>
    <row r="633" spans="25:36" ht="27" customHeight="1" x14ac:dyDescent="0.15"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</row>
    <row r="634" spans="25:36" ht="27" customHeight="1" x14ac:dyDescent="0.15"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</row>
    <row r="635" spans="25:36" ht="27" customHeight="1" x14ac:dyDescent="0.15"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</row>
    <row r="636" spans="25:36" ht="27" customHeight="1" x14ac:dyDescent="0.15"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</row>
    <row r="637" spans="25:36" ht="27" customHeight="1" x14ac:dyDescent="0.15"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</row>
    <row r="638" spans="25:36" ht="27" customHeight="1" x14ac:dyDescent="0.15"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</row>
    <row r="639" spans="25:36" ht="27" customHeight="1" x14ac:dyDescent="0.15"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</row>
    <row r="640" spans="25:36" ht="27" customHeight="1" x14ac:dyDescent="0.15"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</row>
    <row r="641" spans="25:36" ht="27" customHeight="1" x14ac:dyDescent="0.15"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</row>
    <row r="642" spans="25:36" ht="27" customHeight="1" x14ac:dyDescent="0.15"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</row>
    <row r="643" spans="25:36" ht="27" customHeight="1" x14ac:dyDescent="0.15"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</row>
    <row r="644" spans="25:36" ht="27" customHeight="1" x14ac:dyDescent="0.15"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</row>
    <row r="645" spans="25:36" ht="27" customHeight="1" x14ac:dyDescent="0.15"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</row>
    <row r="646" spans="25:36" ht="27" customHeight="1" x14ac:dyDescent="0.15"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</row>
    <row r="647" spans="25:36" ht="27" customHeight="1" x14ac:dyDescent="0.15"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</row>
    <row r="648" spans="25:36" ht="27" customHeight="1" x14ac:dyDescent="0.15"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</row>
    <row r="649" spans="25:36" ht="27" customHeight="1" x14ac:dyDescent="0.15"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</row>
    <row r="650" spans="25:36" ht="27" customHeight="1" x14ac:dyDescent="0.15"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</row>
    <row r="651" spans="25:36" ht="27" customHeight="1" x14ac:dyDescent="0.15"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</row>
    <row r="652" spans="25:36" ht="27" customHeight="1" x14ac:dyDescent="0.15"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</row>
    <row r="653" spans="25:36" ht="27" customHeight="1" x14ac:dyDescent="0.15"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</row>
    <row r="654" spans="25:36" ht="27" customHeight="1" x14ac:dyDescent="0.15"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</row>
    <row r="655" spans="25:36" ht="27" customHeight="1" x14ac:dyDescent="0.15"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</row>
    <row r="656" spans="25:36" ht="27" customHeight="1" x14ac:dyDescent="0.15"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</row>
    <row r="657" spans="25:36" ht="27" customHeight="1" x14ac:dyDescent="0.15"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</row>
    <row r="658" spans="25:36" ht="27" customHeight="1" x14ac:dyDescent="0.15"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</row>
    <row r="659" spans="25:36" ht="27" customHeight="1" x14ac:dyDescent="0.15"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</row>
    <row r="660" spans="25:36" ht="27" customHeight="1" x14ac:dyDescent="0.15"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</row>
    <row r="661" spans="25:36" ht="27" customHeight="1" x14ac:dyDescent="0.15"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</row>
    <row r="662" spans="25:36" ht="27" customHeight="1" x14ac:dyDescent="0.15"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</row>
    <row r="663" spans="25:36" ht="27" customHeight="1" x14ac:dyDescent="0.15"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</row>
    <row r="664" spans="25:36" ht="27" customHeight="1" x14ac:dyDescent="0.15"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</row>
    <row r="665" spans="25:36" ht="27" customHeight="1" x14ac:dyDescent="0.15"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</row>
    <row r="666" spans="25:36" ht="27" customHeight="1" x14ac:dyDescent="0.15"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</row>
    <row r="667" spans="25:36" ht="27" customHeight="1" x14ac:dyDescent="0.15"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</row>
    <row r="668" spans="25:36" ht="27" customHeight="1" x14ac:dyDescent="0.15"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</row>
    <row r="669" spans="25:36" ht="27" customHeight="1" x14ac:dyDescent="0.15"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</row>
    <row r="670" spans="25:36" ht="27" customHeight="1" x14ac:dyDescent="0.15"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</row>
    <row r="671" spans="25:36" ht="27" customHeight="1" x14ac:dyDescent="0.15"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</row>
    <row r="672" spans="25:36" ht="27" customHeight="1" x14ac:dyDescent="0.15"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</row>
    <row r="673" spans="25:36" ht="27" customHeight="1" x14ac:dyDescent="0.15"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</row>
    <row r="674" spans="25:36" ht="27" customHeight="1" x14ac:dyDescent="0.15"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</row>
    <row r="675" spans="25:36" ht="27" customHeight="1" x14ac:dyDescent="0.15"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</row>
    <row r="676" spans="25:36" ht="27" customHeight="1" x14ac:dyDescent="0.15"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</row>
    <row r="677" spans="25:36" ht="27" customHeight="1" x14ac:dyDescent="0.15"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</row>
    <row r="678" spans="25:36" ht="27" customHeight="1" x14ac:dyDescent="0.15"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</row>
    <row r="679" spans="25:36" ht="27" customHeight="1" x14ac:dyDescent="0.15"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</row>
    <row r="680" spans="25:36" ht="27" customHeight="1" x14ac:dyDescent="0.15"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</row>
    <row r="681" spans="25:36" ht="27" customHeight="1" x14ac:dyDescent="0.15"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</row>
    <row r="682" spans="25:36" ht="27" customHeight="1" x14ac:dyDescent="0.15"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</row>
    <row r="683" spans="25:36" ht="27" customHeight="1" x14ac:dyDescent="0.15"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</row>
    <row r="684" spans="25:36" ht="27" customHeight="1" x14ac:dyDescent="0.15"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</row>
    <row r="685" spans="25:36" ht="27" customHeight="1" x14ac:dyDescent="0.15"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</row>
    <row r="686" spans="25:36" ht="27" customHeight="1" x14ac:dyDescent="0.15"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</row>
    <row r="687" spans="25:36" ht="27" customHeight="1" x14ac:dyDescent="0.15"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</row>
    <row r="688" spans="25:36" ht="27" customHeight="1" x14ac:dyDescent="0.15"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</row>
    <row r="689" spans="25:36" ht="27" customHeight="1" x14ac:dyDescent="0.15"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</row>
    <row r="690" spans="25:36" ht="27" customHeight="1" x14ac:dyDescent="0.15"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</row>
    <row r="691" spans="25:36" ht="27" customHeight="1" x14ac:dyDescent="0.15"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</row>
    <row r="692" spans="25:36" ht="27" customHeight="1" x14ac:dyDescent="0.15"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</row>
    <row r="693" spans="25:36" ht="27" customHeight="1" x14ac:dyDescent="0.15"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</row>
    <row r="694" spans="25:36" ht="27" customHeight="1" x14ac:dyDescent="0.15"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</row>
    <row r="695" spans="25:36" ht="27" customHeight="1" x14ac:dyDescent="0.15"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</row>
    <row r="696" spans="25:36" ht="27" customHeight="1" x14ac:dyDescent="0.15"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</row>
    <row r="697" spans="25:36" ht="27" customHeight="1" x14ac:dyDescent="0.15"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</row>
    <row r="698" spans="25:36" ht="27" customHeight="1" x14ac:dyDescent="0.15"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</row>
    <row r="699" spans="25:36" ht="27" customHeight="1" x14ac:dyDescent="0.15"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</row>
    <row r="700" spans="25:36" ht="27" customHeight="1" x14ac:dyDescent="0.15"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</row>
    <row r="701" spans="25:36" ht="27" customHeight="1" x14ac:dyDescent="0.15"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</row>
    <row r="702" spans="25:36" ht="27" customHeight="1" x14ac:dyDescent="0.15"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</row>
    <row r="703" spans="25:36" ht="27" customHeight="1" x14ac:dyDescent="0.15"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</row>
    <row r="704" spans="25:36" ht="27" customHeight="1" x14ac:dyDescent="0.15"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</row>
    <row r="705" spans="25:36" ht="27" customHeight="1" x14ac:dyDescent="0.15"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</row>
    <row r="706" spans="25:36" ht="27" customHeight="1" x14ac:dyDescent="0.15"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</row>
    <row r="707" spans="25:36" ht="27" customHeight="1" x14ac:dyDescent="0.15"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</row>
    <row r="708" spans="25:36" ht="27" customHeight="1" x14ac:dyDescent="0.15"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</row>
    <row r="709" spans="25:36" ht="27" customHeight="1" x14ac:dyDescent="0.15"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</row>
    <row r="710" spans="25:36" ht="27" customHeight="1" x14ac:dyDescent="0.15"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</row>
    <row r="711" spans="25:36" ht="27" customHeight="1" x14ac:dyDescent="0.15"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</row>
    <row r="712" spans="25:36" ht="27" customHeight="1" x14ac:dyDescent="0.15"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</row>
    <row r="713" spans="25:36" ht="27" customHeight="1" x14ac:dyDescent="0.15"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</row>
    <row r="714" spans="25:36" ht="27" customHeight="1" x14ac:dyDescent="0.15"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</row>
    <row r="715" spans="25:36" ht="27" customHeight="1" x14ac:dyDescent="0.15"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</row>
    <row r="716" spans="25:36" ht="27" customHeight="1" x14ac:dyDescent="0.15"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</row>
    <row r="717" spans="25:36" ht="27" customHeight="1" x14ac:dyDescent="0.15"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</row>
    <row r="718" spans="25:36" ht="27" customHeight="1" x14ac:dyDescent="0.15"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</row>
    <row r="719" spans="25:36" ht="27" customHeight="1" x14ac:dyDescent="0.15"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</row>
    <row r="720" spans="25:36" ht="27" customHeight="1" x14ac:dyDescent="0.15"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</row>
    <row r="721" spans="25:36" ht="27" customHeight="1" x14ac:dyDescent="0.15"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</row>
    <row r="722" spans="25:36" ht="27" customHeight="1" x14ac:dyDescent="0.15"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</row>
    <row r="723" spans="25:36" ht="27" customHeight="1" x14ac:dyDescent="0.15"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</row>
    <row r="724" spans="25:36" ht="27" customHeight="1" x14ac:dyDescent="0.15"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</row>
    <row r="725" spans="25:36" ht="27" customHeight="1" x14ac:dyDescent="0.15"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</row>
    <row r="726" spans="25:36" ht="27" customHeight="1" x14ac:dyDescent="0.15"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</row>
    <row r="727" spans="25:36" ht="27" customHeight="1" x14ac:dyDescent="0.15"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</row>
    <row r="728" spans="25:36" ht="27" customHeight="1" x14ac:dyDescent="0.15"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</row>
    <row r="729" spans="25:36" ht="27" customHeight="1" x14ac:dyDescent="0.15"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</row>
    <row r="730" spans="25:36" ht="27" customHeight="1" x14ac:dyDescent="0.15"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</row>
    <row r="731" spans="25:36" ht="27" customHeight="1" x14ac:dyDescent="0.15"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</row>
    <row r="732" spans="25:36" ht="27" customHeight="1" x14ac:dyDescent="0.15"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</row>
    <row r="733" spans="25:36" ht="27" customHeight="1" x14ac:dyDescent="0.15"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</row>
    <row r="734" spans="25:36" ht="27" customHeight="1" x14ac:dyDescent="0.15"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</row>
    <row r="735" spans="25:36" ht="27" customHeight="1" x14ac:dyDescent="0.15"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</row>
    <row r="736" spans="25:36" ht="27" customHeight="1" x14ac:dyDescent="0.15"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</row>
    <row r="737" spans="25:36" ht="27" customHeight="1" x14ac:dyDescent="0.15"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</row>
    <row r="738" spans="25:36" ht="27" customHeight="1" x14ac:dyDescent="0.15"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</row>
    <row r="739" spans="25:36" ht="27" customHeight="1" x14ac:dyDescent="0.15"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</row>
    <row r="740" spans="25:36" ht="27" customHeight="1" x14ac:dyDescent="0.15"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</row>
    <row r="741" spans="25:36" ht="27" customHeight="1" x14ac:dyDescent="0.15"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</row>
    <row r="742" spans="25:36" ht="27" customHeight="1" x14ac:dyDescent="0.15"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</row>
    <row r="743" spans="25:36" ht="27" customHeight="1" x14ac:dyDescent="0.15"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</row>
    <row r="744" spans="25:36" ht="27" customHeight="1" x14ac:dyDescent="0.15"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</row>
    <row r="745" spans="25:36" ht="27" customHeight="1" x14ac:dyDescent="0.15"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</row>
    <row r="746" spans="25:36" ht="27" customHeight="1" x14ac:dyDescent="0.15"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</row>
    <row r="747" spans="25:36" ht="27" customHeight="1" x14ac:dyDescent="0.15"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</row>
    <row r="748" spans="25:36" ht="27" customHeight="1" x14ac:dyDescent="0.15"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</row>
    <row r="749" spans="25:36" ht="27" customHeight="1" x14ac:dyDescent="0.15"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</row>
    <row r="750" spans="25:36" ht="27" customHeight="1" x14ac:dyDescent="0.15"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</row>
    <row r="751" spans="25:36" ht="27" customHeight="1" x14ac:dyDescent="0.15"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</row>
    <row r="752" spans="25:36" ht="27" customHeight="1" x14ac:dyDescent="0.15"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</row>
    <row r="753" spans="25:36" ht="27" customHeight="1" x14ac:dyDescent="0.15"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</row>
    <row r="754" spans="25:36" ht="27" customHeight="1" x14ac:dyDescent="0.15"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</row>
    <row r="755" spans="25:36" ht="27" customHeight="1" x14ac:dyDescent="0.15"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</row>
    <row r="756" spans="25:36" ht="27" customHeight="1" x14ac:dyDescent="0.15"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</row>
    <row r="757" spans="25:36" ht="27" customHeight="1" x14ac:dyDescent="0.15"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</row>
    <row r="758" spans="25:36" ht="27" customHeight="1" x14ac:dyDescent="0.15"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</row>
    <row r="759" spans="25:36" ht="27" customHeight="1" x14ac:dyDescent="0.15"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</row>
    <row r="760" spans="25:36" ht="27" customHeight="1" x14ac:dyDescent="0.15"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</row>
    <row r="761" spans="25:36" ht="27" customHeight="1" x14ac:dyDescent="0.15"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</row>
    <row r="762" spans="25:36" ht="27" customHeight="1" x14ac:dyDescent="0.15"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</row>
    <row r="763" spans="25:36" ht="27" customHeight="1" x14ac:dyDescent="0.15"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</row>
    <row r="764" spans="25:36" ht="27" customHeight="1" x14ac:dyDescent="0.15"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</row>
    <row r="765" spans="25:36" ht="27" customHeight="1" x14ac:dyDescent="0.15"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</row>
    <row r="766" spans="25:36" ht="27" customHeight="1" x14ac:dyDescent="0.15"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</row>
    <row r="767" spans="25:36" ht="27" customHeight="1" x14ac:dyDescent="0.15"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</row>
    <row r="768" spans="25:36" ht="27" customHeight="1" x14ac:dyDescent="0.15"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</row>
    <row r="769" spans="25:36" ht="27" customHeight="1" x14ac:dyDescent="0.15"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</row>
    <row r="770" spans="25:36" ht="27" customHeight="1" x14ac:dyDescent="0.15"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</row>
    <row r="771" spans="25:36" ht="27" customHeight="1" x14ac:dyDescent="0.15"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</row>
    <row r="772" spans="25:36" ht="27" customHeight="1" x14ac:dyDescent="0.15"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</row>
    <row r="773" spans="25:36" ht="27" customHeight="1" x14ac:dyDescent="0.15"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</row>
    <row r="774" spans="25:36" ht="27" customHeight="1" x14ac:dyDescent="0.15"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</row>
    <row r="775" spans="25:36" ht="27" customHeight="1" x14ac:dyDescent="0.15"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</row>
    <row r="776" spans="25:36" ht="27" customHeight="1" x14ac:dyDescent="0.15"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</row>
    <row r="777" spans="25:36" ht="27" customHeight="1" x14ac:dyDescent="0.15"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</row>
    <row r="778" spans="25:36" ht="27" customHeight="1" x14ac:dyDescent="0.15"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</row>
    <row r="779" spans="25:36" ht="27" customHeight="1" x14ac:dyDescent="0.15"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</row>
    <row r="780" spans="25:36" ht="27" customHeight="1" x14ac:dyDescent="0.15"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</row>
    <row r="781" spans="25:36" ht="27" customHeight="1" x14ac:dyDescent="0.15"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</row>
    <row r="782" spans="25:36" ht="27" customHeight="1" x14ac:dyDescent="0.15"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</row>
    <row r="783" spans="25:36" ht="27" customHeight="1" x14ac:dyDescent="0.15"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</row>
    <row r="784" spans="25:36" ht="27" customHeight="1" x14ac:dyDescent="0.15"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</row>
    <row r="785" spans="25:36" ht="27" customHeight="1" x14ac:dyDescent="0.15"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</row>
    <row r="786" spans="25:36" ht="27" customHeight="1" x14ac:dyDescent="0.15"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</row>
    <row r="787" spans="25:36" ht="27" customHeight="1" x14ac:dyDescent="0.15"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</row>
    <row r="788" spans="25:36" ht="27" customHeight="1" x14ac:dyDescent="0.15"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</row>
    <row r="789" spans="25:36" ht="27" customHeight="1" x14ac:dyDescent="0.15"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</row>
    <row r="790" spans="25:36" ht="27" customHeight="1" x14ac:dyDescent="0.15"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</row>
    <row r="791" spans="25:36" ht="27" customHeight="1" x14ac:dyDescent="0.15"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</row>
    <row r="792" spans="25:36" ht="27" customHeight="1" x14ac:dyDescent="0.15"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</row>
    <row r="793" spans="25:36" ht="27" customHeight="1" x14ac:dyDescent="0.15"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</row>
    <row r="794" spans="25:36" ht="27" customHeight="1" x14ac:dyDescent="0.15"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</row>
    <row r="795" spans="25:36" ht="27" customHeight="1" x14ac:dyDescent="0.15"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</row>
    <row r="796" spans="25:36" ht="27" customHeight="1" x14ac:dyDescent="0.15"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</row>
  </sheetData>
  <mergeCells count="51">
    <mergeCell ref="X10:Z10"/>
    <mergeCell ref="U23:W23"/>
    <mergeCell ref="A23:A24"/>
    <mergeCell ref="B23:B24"/>
    <mergeCell ref="D23:H23"/>
    <mergeCell ref="X23:Z23"/>
    <mergeCell ref="L23:N23"/>
    <mergeCell ref="O23:Q23"/>
    <mergeCell ref="R23:T23"/>
    <mergeCell ref="U10:W10"/>
    <mergeCell ref="R10:T10"/>
    <mergeCell ref="O10:Q10"/>
    <mergeCell ref="L10:N10"/>
    <mergeCell ref="U45:W45"/>
    <mergeCell ref="X45:Z45"/>
    <mergeCell ref="A45:A46"/>
    <mergeCell ref="B45:B46"/>
    <mergeCell ref="C45:C46"/>
    <mergeCell ref="D45:H45"/>
    <mergeCell ref="I45:K45"/>
    <mergeCell ref="O45:Q45"/>
    <mergeCell ref="R45:T45"/>
    <mergeCell ref="G3:H3"/>
    <mergeCell ref="A47:A48"/>
    <mergeCell ref="L45:N45"/>
    <mergeCell ref="G6:H6"/>
    <mergeCell ref="G7:H7"/>
    <mergeCell ref="B6:D6"/>
    <mergeCell ref="B7:D7"/>
    <mergeCell ref="B4:D4"/>
    <mergeCell ref="B5:D5"/>
    <mergeCell ref="G4:H4"/>
    <mergeCell ref="G5:H5"/>
    <mergeCell ref="I3:J3"/>
    <mergeCell ref="A39:A41"/>
    <mergeCell ref="A1:Z1"/>
    <mergeCell ref="B3:D3"/>
    <mergeCell ref="A54:A55"/>
    <mergeCell ref="I4:J4"/>
    <mergeCell ref="I5:J5"/>
    <mergeCell ref="I6:J6"/>
    <mergeCell ref="I7:J7"/>
    <mergeCell ref="A4:A5"/>
    <mergeCell ref="C10:C11"/>
    <mergeCell ref="D10:H10"/>
    <mergeCell ref="I10:K10"/>
    <mergeCell ref="I23:K23"/>
    <mergeCell ref="A12:A19"/>
    <mergeCell ref="C23:C24"/>
    <mergeCell ref="B10:B11"/>
    <mergeCell ref="A10:A11"/>
  </mergeCells>
  <phoneticPr fontId="3" type="noConversion"/>
  <pageMargins left="0.23622047244094491" right="0.15748031496062992" top="0.74803149606299213" bottom="0.6692913385826772" header="0.51181102362204722" footer="0.51181102362204722"/>
  <pageSetup paperSize="9" scale="66" fitToHeight="0" orientation="landscape" r:id="rId1"/>
  <headerFooter alignWithMargins="0"/>
  <rowBreaks count="2" manualBreakCount="2">
    <brk id="21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항공운임</vt:lpstr>
    </vt:vector>
  </TitlesOfParts>
  <Company>포장이사팀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yongkkang</dc:creator>
  <cp:lastModifiedBy>user</cp:lastModifiedBy>
  <cp:lastPrinted>2018-04-19T05:18:01Z</cp:lastPrinted>
  <dcterms:created xsi:type="dcterms:W3CDTF">2008-04-29T10:22:32Z</dcterms:created>
  <dcterms:modified xsi:type="dcterms:W3CDTF">2024-04-25T08:24:02Z</dcterms:modified>
</cp:coreProperties>
</file>