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백업\업무\건설환경구매과\계약\3. 계약파일\철근\2022 철근\20240110 단가인하\"/>
    </mc:Choice>
  </mc:AlternateContent>
  <bookViews>
    <workbookView xWindow="0" yWindow="0" windowWidth="28800" windowHeight="10935" tabRatio="770"/>
  </bookViews>
  <sheets>
    <sheet name="총괄" sheetId="1" r:id="rId1"/>
    <sheet name="계약금액 변경내용(한국철강)" sheetId="2" r:id="rId2"/>
    <sheet name="계약금액 변경내용(환영철강)" sheetId="3" r:id="rId3"/>
    <sheet name="계약금액 변경내용(효성철강)" sheetId="4" r:id="rId4"/>
    <sheet name="계약금액 변경내용(동국제강)" sheetId="5" r:id="rId5"/>
    <sheet name="계약금액 변경내용(대한제강)" sheetId="6" r:id="rId6"/>
    <sheet name="계약금액 변경내용(화진철강)" sheetId="7" r:id="rId7"/>
    <sheet name="계약금액 변경내용(현대제철)" sheetId="8" r:id="rId8"/>
    <sheet name="계약금액 변경내용(한국제강)" sheetId="9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9" l="1"/>
  <c r="H12" i="9"/>
  <c r="H11" i="9"/>
  <c r="I10" i="9"/>
  <c r="I9" i="9"/>
  <c r="I8" i="9"/>
  <c r="B3" i="9"/>
  <c r="I16" i="8"/>
  <c r="I15" i="8"/>
  <c r="H14" i="8"/>
  <c r="I13" i="8"/>
  <c r="I12" i="8"/>
  <c r="I11" i="8"/>
  <c r="H10" i="8"/>
  <c r="H9" i="8"/>
  <c r="H8" i="8"/>
  <c r="B3" i="8"/>
  <c r="I19" i="7"/>
  <c r="I18" i="7"/>
  <c r="I17" i="7"/>
  <c r="I16" i="7"/>
  <c r="I15" i="7"/>
  <c r="I14" i="7"/>
  <c r="I13" i="7"/>
  <c r="I12" i="7"/>
  <c r="H11" i="7"/>
  <c r="H10" i="7"/>
  <c r="I9" i="7"/>
  <c r="I8" i="7"/>
  <c r="B3" i="7"/>
  <c r="H8" i="6"/>
  <c r="I8" i="6"/>
  <c r="L8" i="6"/>
  <c r="M8" i="6"/>
  <c r="H9" i="6"/>
  <c r="I9" i="6"/>
  <c r="L9" i="6"/>
  <c r="M9" i="6"/>
  <c r="H10" i="6"/>
  <c r="I10" i="6"/>
  <c r="L10" i="6"/>
  <c r="M10" i="6"/>
  <c r="H11" i="6"/>
  <c r="I11" i="6"/>
  <c r="L11" i="6"/>
  <c r="M11" i="6"/>
  <c r="H12" i="6"/>
  <c r="I12" i="6"/>
  <c r="L12" i="6"/>
  <c r="M12" i="6"/>
  <c r="H13" i="6"/>
  <c r="I13" i="6"/>
  <c r="L13" i="6"/>
  <c r="M13" i="6"/>
  <c r="I14" i="6"/>
  <c r="L14" i="6"/>
  <c r="M14" i="6"/>
  <c r="I15" i="6"/>
  <c r="L15" i="6"/>
  <c r="I16" i="6"/>
  <c r="L16" i="6"/>
  <c r="M16" i="6"/>
  <c r="I17" i="6"/>
  <c r="L17" i="6"/>
  <c r="M17" i="6"/>
  <c r="I18" i="6"/>
  <c r="M18" i="6"/>
  <c r="L18" i="6"/>
  <c r="I19" i="6"/>
  <c r="L19" i="6"/>
  <c r="M19" i="6"/>
  <c r="I20" i="6"/>
  <c r="L20" i="6"/>
  <c r="M20" i="6"/>
  <c r="I21" i="6"/>
  <c r="L21" i="6"/>
  <c r="M21" i="6"/>
  <c r="I22" i="6"/>
  <c r="L22" i="6"/>
  <c r="M22" i="6"/>
  <c r="H23" i="6"/>
  <c r="I23" i="6"/>
  <c r="H24" i="6"/>
  <c r="I24" i="6"/>
  <c r="I25" i="6"/>
  <c r="H25" i="6"/>
  <c r="B3" i="6"/>
  <c r="I34" i="5"/>
  <c r="I33" i="5"/>
  <c r="H32" i="5"/>
  <c r="I31" i="5"/>
  <c r="I30" i="5"/>
  <c r="I29" i="5"/>
  <c r="H28" i="5"/>
  <c r="H27" i="5"/>
  <c r="H26" i="5"/>
  <c r="H25" i="5"/>
  <c r="I24" i="5"/>
  <c r="I23" i="5"/>
  <c r="H22" i="5"/>
  <c r="H21" i="5"/>
  <c r="I20" i="5"/>
  <c r="I19" i="5"/>
  <c r="I18" i="5"/>
  <c r="H17" i="5"/>
  <c r="H16" i="5"/>
  <c r="I15" i="5"/>
  <c r="I14" i="5"/>
  <c r="I13" i="5"/>
  <c r="H12" i="5"/>
  <c r="H11" i="5"/>
  <c r="H10" i="5"/>
  <c r="I9" i="5"/>
  <c r="I8" i="5"/>
  <c r="B3" i="5"/>
  <c r="I19" i="4"/>
  <c r="I18" i="4"/>
  <c r="H17" i="4"/>
  <c r="H16" i="4"/>
  <c r="I15" i="4"/>
  <c r="I14" i="4"/>
  <c r="I13" i="4"/>
  <c r="I12" i="4"/>
  <c r="I11" i="4"/>
  <c r="I10" i="4"/>
  <c r="I9" i="4"/>
  <c r="I8" i="4"/>
  <c r="B3" i="4"/>
  <c r="I25" i="3"/>
  <c r="I24" i="3"/>
  <c r="I23" i="3"/>
  <c r="I22" i="3"/>
  <c r="H21" i="3"/>
  <c r="I20" i="3"/>
  <c r="H19" i="3"/>
  <c r="I18" i="3"/>
  <c r="I17" i="3"/>
  <c r="I16" i="3"/>
  <c r="I15" i="3"/>
  <c r="I14" i="3"/>
  <c r="H13" i="3"/>
  <c r="I12" i="3"/>
  <c r="I11" i="3"/>
  <c r="I10" i="3"/>
  <c r="I9" i="3"/>
  <c r="H8" i="3"/>
  <c r="B3" i="3"/>
  <c r="I34" i="2"/>
  <c r="I33" i="2"/>
  <c r="H32" i="2"/>
  <c r="I31" i="2"/>
  <c r="I30" i="2"/>
  <c r="I29" i="2"/>
  <c r="H29" i="2"/>
  <c r="H28" i="2"/>
  <c r="H27" i="2"/>
  <c r="I26" i="2"/>
  <c r="I25" i="2"/>
  <c r="I24" i="2"/>
  <c r="H24" i="2"/>
  <c r="I23" i="2"/>
  <c r="H22" i="2"/>
  <c r="H21" i="2"/>
  <c r="I20" i="2"/>
  <c r="I19" i="2"/>
  <c r="I18" i="2"/>
  <c r="H17" i="2"/>
  <c r="I16" i="2"/>
  <c r="I15" i="2"/>
  <c r="I14" i="2"/>
  <c r="I13" i="2"/>
  <c r="H12" i="2"/>
  <c r="I11" i="2"/>
  <c r="I10" i="2"/>
  <c r="I9" i="2"/>
  <c r="I8" i="2"/>
  <c r="H9" i="9" l="1"/>
  <c r="H10" i="9"/>
  <c r="I11" i="9"/>
  <c r="I12" i="9"/>
  <c r="H8" i="9"/>
  <c r="H13" i="9"/>
  <c r="H12" i="8"/>
  <c r="H13" i="8"/>
  <c r="I9" i="8"/>
  <c r="I14" i="8"/>
  <c r="I8" i="8"/>
  <c r="I10" i="8"/>
  <c r="H11" i="8"/>
  <c r="H16" i="8"/>
  <c r="H15" i="8"/>
  <c r="I11" i="7"/>
  <c r="H12" i="7"/>
  <c r="I10" i="7"/>
  <c r="H17" i="7"/>
  <c r="H8" i="7"/>
  <c r="H13" i="7"/>
  <c r="H9" i="7"/>
  <c r="H14" i="7"/>
  <c r="H19" i="7"/>
  <c r="H15" i="7"/>
  <c r="H16" i="7"/>
  <c r="H18" i="7"/>
  <c r="M15" i="6"/>
  <c r="H20" i="5"/>
  <c r="H31" i="5"/>
  <c r="I16" i="5"/>
  <c r="I12" i="5"/>
  <c r="I17" i="5"/>
  <c r="I22" i="5"/>
  <c r="I27" i="5"/>
  <c r="I32" i="5"/>
  <c r="H30" i="5"/>
  <c r="I25" i="5"/>
  <c r="I11" i="5"/>
  <c r="I21" i="5"/>
  <c r="H8" i="5"/>
  <c r="H23" i="5"/>
  <c r="H15" i="5"/>
  <c r="I10" i="5"/>
  <c r="I26" i="5"/>
  <c r="H13" i="5"/>
  <c r="H33" i="5"/>
  <c r="I28" i="5"/>
  <c r="H9" i="5"/>
  <c r="H14" i="5"/>
  <c r="H19" i="5"/>
  <c r="H24" i="5"/>
  <c r="H29" i="5"/>
  <c r="H34" i="5"/>
  <c r="H18" i="5"/>
  <c r="H10" i="4"/>
  <c r="I16" i="4"/>
  <c r="H8" i="4"/>
  <c r="H15" i="4"/>
  <c r="H12" i="4"/>
  <c r="I17" i="4"/>
  <c r="H18" i="4"/>
  <c r="H9" i="4"/>
  <c r="H14" i="4"/>
  <c r="H19" i="4"/>
  <c r="H11" i="4"/>
  <c r="H13" i="4"/>
  <c r="H11" i="3"/>
  <c r="I21" i="3"/>
  <c r="H12" i="3"/>
  <c r="H22" i="3"/>
  <c r="H23" i="3"/>
  <c r="I13" i="3"/>
  <c r="H14" i="3"/>
  <c r="I19" i="3"/>
  <c r="H16" i="3"/>
  <c r="H17" i="3"/>
  <c r="H18" i="3"/>
  <c r="I8" i="3"/>
  <c r="H24" i="3"/>
  <c r="H10" i="3"/>
  <c r="H15" i="3"/>
  <c r="H20" i="3"/>
  <c r="H25" i="3"/>
  <c r="H9" i="3"/>
  <c r="H10" i="2"/>
  <c r="H15" i="2"/>
  <c r="H20" i="2"/>
  <c r="H25" i="2"/>
  <c r="H30" i="2"/>
  <c r="H26" i="2"/>
  <c r="I12" i="2"/>
  <c r="I17" i="2"/>
  <c r="I22" i="2"/>
  <c r="I27" i="2"/>
  <c r="I32" i="2"/>
  <c r="H16" i="2"/>
  <c r="I21" i="2"/>
  <c r="I28" i="2"/>
  <c r="H11" i="2"/>
  <c r="H31" i="2"/>
  <c r="H8" i="2"/>
  <c r="H13" i="2"/>
  <c r="H18" i="2"/>
  <c r="H23" i="2"/>
  <c r="H33" i="2"/>
  <c r="H9" i="2"/>
  <c r="H14" i="2"/>
  <c r="H19" i="2"/>
  <c r="H34" i="2"/>
</calcChain>
</file>

<file path=xl/sharedStrings.xml><?xml version="1.0" encoding="utf-8"?>
<sst xmlns="http://schemas.openxmlformats.org/spreadsheetml/2006/main" count="619" uniqueCount="47">
  <si>
    <t>* 조정기준일 : 2024. 1. 7.</t>
    <phoneticPr fontId="4" type="noConversion"/>
  </si>
  <si>
    <t>* 조정단가 적용시점 : 조정기준일 이후 납품분부터</t>
    <phoneticPr fontId="4" type="noConversion"/>
  </si>
  <si>
    <t>(단위 : 원)</t>
    <phoneticPr fontId="4" type="noConversion"/>
  </si>
  <si>
    <t>인도조건</t>
    <phoneticPr fontId="4" type="noConversion"/>
  </si>
  <si>
    <t>강종</t>
    <phoneticPr fontId="4" type="noConversion"/>
  </si>
  <si>
    <t>규격</t>
    <phoneticPr fontId="4" type="noConversion"/>
  </si>
  <si>
    <t>수량</t>
    <phoneticPr fontId="4" type="noConversion"/>
  </si>
  <si>
    <t>계약단가 변동내역(단가적용시점)&lt;동국&gt;</t>
    <phoneticPr fontId="4" type="noConversion"/>
  </si>
  <si>
    <t>계약단가 변동내역(단가적용시점)&lt;대한&gt;002250259</t>
    <phoneticPr fontId="4" type="noConversion"/>
  </si>
  <si>
    <t>계약단가 변동내역(단가적용시점)&lt;대한&gt;002250334</t>
    <phoneticPr fontId="4" type="noConversion"/>
  </si>
  <si>
    <t>계약단가 변동내역(단가적용시점)&lt;화진&gt;</t>
    <phoneticPr fontId="4" type="noConversion"/>
  </si>
  <si>
    <t>계약단가 변동내역(단가적용시점)&lt;현대&gt;</t>
    <phoneticPr fontId="4" type="noConversion"/>
  </si>
  <si>
    <t>계약단가 변동내역(단가적용시점)&lt;한국제강&gt;</t>
    <phoneticPr fontId="4" type="noConversion"/>
  </si>
  <si>
    <t>B/A</t>
    <phoneticPr fontId="4" type="noConversion"/>
  </si>
  <si>
    <t>B-A</t>
    <phoneticPr fontId="4" type="noConversion"/>
  </si>
  <si>
    <t>SD300
생산공장상차도(내륙)</t>
    <phoneticPr fontId="4" type="noConversion"/>
  </si>
  <si>
    <t>이형봉강</t>
    <phoneticPr fontId="4" type="noConversion"/>
  </si>
  <si>
    <t>D10</t>
    <phoneticPr fontId="4" type="noConversion"/>
  </si>
  <si>
    <t>1톤</t>
    <phoneticPr fontId="4" type="noConversion"/>
  </si>
  <si>
    <t>(SD 300)</t>
    <phoneticPr fontId="4" type="noConversion"/>
  </si>
  <si>
    <t>D13</t>
    <phoneticPr fontId="4" type="noConversion"/>
  </si>
  <si>
    <t>D16~32</t>
    <phoneticPr fontId="4" type="noConversion"/>
  </si>
  <si>
    <t>SD400,500
생산공장
상차도
(내륙)</t>
    <phoneticPr fontId="4" type="noConversion"/>
  </si>
  <si>
    <t>(SD 400)</t>
    <phoneticPr fontId="4" type="noConversion"/>
  </si>
  <si>
    <t>(SD 500)</t>
    <phoneticPr fontId="4" type="noConversion"/>
  </si>
  <si>
    <t>SD300
하치장상차도
(내륙)</t>
    <phoneticPr fontId="4" type="noConversion"/>
  </si>
  <si>
    <t>D10</t>
  </si>
  <si>
    <t>SD400,500
하치장
상차도
(내륙)</t>
    <phoneticPr fontId="4" type="noConversion"/>
  </si>
  <si>
    <t>SD300
하치장상차도
(제주)</t>
    <phoneticPr fontId="4" type="noConversion"/>
  </si>
  <si>
    <t>SD400,500,600
하치장
상차도
(제주)</t>
    <phoneticPr fontId="4" type="noConversion"/>
  </si>
  <si>
    <t>(SD 600)</t>
    <phoneticPr fontId="4" type="noConversion"/>
  </si>
  <si>
    <t>SD600
생산공장
상차도
(내륙)</t>
    <phoneticPr fontId="4" type="noConversion"/>
  </si>
  <si>
    <t>SD600
하치장
상차도
(내륙)</t>
    <phoneticPr fontId="4" type="noConversion"/>
  </si>
  <si>
    <t>SD400 ,SD500
생산공장
상차도
(내륙)</t>
    <phoneticPr fontId="4" type="noConversion"/>
  </si>
  <si>
    <t>SD400 ,SD500
하치장
상차도
(내륙)</t>
    <phoneticPr fontId="4" type="noConversion"/>
  </si>
  <si>
    <t>SD400 ,SD500, SD600
하치장
상차도
(제주도)</t>
    <phoneticPr fontId="4" type="noConversion"/>
  </si>
  <si>
    <t>SD600
하차장
상차도
(내륙)</t>
    <phoneticPr fontId="4" type="noConversion"/>
  </si>
  <si>
    <t>계약단가 변동내역(단가적용시점)</t>
    <phoneticPr fontId="4" type="noConversion"/>
  </si>
  <si>
    <t>철근 단가계약금액 조정내역</t>
    <phoneticPr fontId="4" type="noConversion"/>
  </si>
  <si>
    <t>직전 계약시(A)</t>
    <phoneticPr fontId="4" type="noConversion"/>
  </si>
  <si>
    <t>계약단가 변동내역&lt;한철, 환영, 효성&gt;</t>
    <phoneticPr fontId="4" type="noConversion"/>
  </si>
  <si>
    <t>물가변동시(B)</t>
    <phoneticPr fontId="4" type="noConversion"/>
  </si>
  <si>
    <t>* 단위 : 원</t>
    <phoneticPr fontId="4" type="noConversion"/>
  </si>
  <si>
    <t>직전 계약
('23.2.7)</t>
  </si>
  <si>
    <t>수정 계약(B)
('24. 1. 7.)</t>
  </si>
  <si>
    <t>계약단가 변동내역(단가적용시점)002250259</t>
    <phoneticPr fontId="4" type="noConversion"/>
  </si>
  <si>
    <t>계약단가 변동내역(단가적용시점)002250334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</si>
</sst>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.00_ "/>
    <numFmt numFmtId="177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8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  <font>
      <sz val="14"/>
      <name val="굴림체"/>
      <family val="3"/>
      <charset val="129"/>
    </font>
    <font>
      <b/>
      <sz val="12"/>
      <name val="굴림"/>
      <family val="3"/>
      <charset val="129"/>
    </font>
    <font>
      <b/>
      <sz val="10"/>
      <name val="굴림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14"/>
      <name val="굴림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FFFF"/>
        <bgColor rgb="FF000000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left" vertical="center"/>
    </xf>
    <xf numFmtId="0" fontId="11" fillId="3" borderId="21" xfId="0" applyFont="1" applyFill="1" applyBorder="1" applyAlignment="1">
      <alignment horizontal="center" vertical="center"/>
    </xf>
    <xf numFmtId="41" fontId="9" fillId="3" borderId="20" xfId="1" applyFont="1" applyFill="1" applyBorder="1" applyAlignment="1">
      <alignment horizontal="center" vertical="center" wrapText="1"/>
    </xf>
    <xf numFmtId="10" fontId="11" fillId="3" borderId="20" xfId="2" applyNumberFormat="1" applyFont="1" applyFill="1" applyBorder="1" applyAlignment="1">
      <alignment horizontal="right" vertical="center" wrapText="1"/>
    </xf>
    <xf numFmtId="41" fontId="11" fillId="3" borderId="21" xfId="0" applyNumberFormat="1" applyFont="1" applyFill="1" applyBorder="1" applyAlignment="1">
      <alignment horizontal="center" vertical="center" wrapText="1"/>
    </xf>
    <xf numFmtId="10" fontId="11" fillId="3" borderId="20" xfId="2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1" fillId="6" borderId="10" xfId="0" applyFont="1" applyFill="1" applyBorder="1">
      <alignment vertical="center"/>
    </xf>
    <xf numFmtId="0" fontId="11" fillId="6" borderId="27" xfId="0" applyFont="1" applyFill="1" applyBorder="1">
      <alignment vertical="center"/>
    </xf>
    <xf numFmtId="0" fontId="11" fillId="6" borderId="28" xfId="0" applyFont="1" applyFill="1" applyBorder="1" applyAlignment="1">
      <alignment horizontal="center" vertical="center"/>
    </xf>
    <xf numFmtId="41" fontId="11" fillId="6" borderId="29" xfId="1" applyFont="1" applyFill="1" applyBorder="1">
      <alignment vertical="center"/>
    </xf>
    <xf numFmtId="41" fontId="9" fillId="6" borderId="31" xfId="1" applyFont="1" applyFill="1" applyBorder="1">
      <alignment vertical="center"/>
    </xf>
    <xf numFmtId="10" fontId="11" fillId="0" borderId="27" xfId="2" applyNumberFormat="1" applyFont="1" applyFill="1" applyBorder="1">
      <alignment vertical="center"/>
    </xf>
    <xf numFmtId="41" fontId="11" fillId="0" borderId="32" xfId="2" applyNumberFormat="1" applyFont="1" applyBorder="1" applyAlignment="1">
      <alignment horizontal="center" vertical="center"/>
    </xf>
    <xf numFmtId="41" fontId="11" fillId="6" borderId="26" xfId="1" applyFont="1" applyFill="1" applyBorder="1">
      <alignment vertical="center"/>
    </xf>
    <xf numFmtId="41" fontId="13" fillId="6" borderId="31" xfId="1" applyFont="1" applyFill="1" applyBorder="1">
      <alignment vertical="center"/>
    </xf>
    <xf numFmtId="176" fontId="11" fillId="0" borderId="27" xfId="2" applyNumberFormat="1" applyFont="1" applyFill="1" applyBorder="1">
      <alignment vertical="center"/>
    </xf>
    <xf numFmtId="0" fontId="11" fillId="6" borderId="20" xfId="0" applyFont="1" applyFill="1" applyBorder="1">
      <alignment vertical="center"/>
    </xf>
    <xf numFmtId="0" fontId="11" fillId="6" borderId="21" xfId="0" applyFont="1" applyFill="1" applyBorder="1" applyAlignment="1">
      <alignment horizontal="center" vertical="center"/>
    </xf>
    <xf numFmtId="41" fontId="11" fillId="6" borderId="23" xfId="1" applyFont="1" applyFill="1" applyBorder="1">
      <alignment vertical="center"/>
    </xf>
    <xf numFmtId="177" fontId="11" fillId="0" borderId="27" xfId="2" applyNumberFormat="1" applyFont="1" applyFill="1" applyBorder="1">
      <alignment vertical="center"/>
    </xf>
    <xf numFmtId="0" fontId="11" fillId="6" borderId="16" xfId="0" applyFont="1" applyFill="1" applyBorder="1">
      <alignment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8" xfId="0" applyFont="1" applyFill="1" applyBorder="1">
      <alignment vertical="center"/>
    </xf>
    <xf numFmtId="10" fontId="11" fillId="0" borderId="16" xfId="2" applyNumberFormat="1" applyFont="1" applyFill="1" applyBorder="1">
      <alignment vertical="center"/>
    </xf>
    <xf numFmtId="41" fontId="11" fillId="0" borderId="17" xfId="2" applyNumberFormat="1" applyFont="1" applyBorder="1" applyAlignment="1">
      <alignment horizontal="center" vertical="center"/>
    </xf>
    <xf numFmtId="41" fontId="11" fillId="6" borderId="18" xfId="1" applyFont="1" applyFill="1" applyBorder="1">
      <alignment vertical="center"/>
    </xf>
    <xf numFmtId="10" fontId="11" fillId="0" borderId="11" xfId="2" applyNumberFormat="1" applyFont="1" applyFill="1" applyBorder="1">
      <alignment vertical="center"/>
    </xf>
    <xf numFmtId="41" fontId="11" fillId="0" borderId="35" xfId="2" applyNumberFormat="1" applyFont="1" applyBorder="1" applyAlignment="1">
      <alignment horizontal="center" vertical="center"/>
    </xf>
    <xf numFmtId="41" fontId="13" fillId="6" borderId="16" xfId="1" applyFont="1" applyFill="1" applyBorder="1">
      <alignment vertical="center"/>
    </xf>
    <xf numFmtId="0" fontId="11" fillId="3" borderId="37" xfId="0" applyFont="1" applyFill="1" applyBorder="1">
      <alignment vertical="center"/>
    </xf>
    <xf numFmtId="0" fontId="11" fillId="3" borderId="38" xfId="0" applyFont="1" applyFill="1" applyBorder="1">
      <alignment vertical="center"/>
    </xf>
    <xf numFmtId="0" fontId="11" fillId="3" borderId="39" xfId="0" applyFont="1" applyFill="1" applyBorder="1" applyAlignment="1">
      <alignment horizontal="center" vertical="center"/>
    </xf>
    <xf numFmtId="41" fontId="9" fillId="3" borderId="40" xfId="1" applyFont="1" applyFill="1" applyBorder="1">
      <alignment vertical="center"/>
    </xf>
    <xf numFmtId="10" fontId="11" fillId="3" borderId="3" xfId="2" applyNumberFormat="1" applyFont="1" applyFill="1" applyBorder="1">
      <alignment vertical="center"/>
    </xf>
    <xf numFmtId="41" fontId="11" fillId="3" borderId="4" xfId="2" applyNumberFormat="1" applyFont="1" applyFill="1" applyBorder="1" applyAlignment="1">
      <alignment horizontal="center" vertical="center"/>
    </xf>
    <xf numFmtId="0" fontId="11" fillId="3" borderId="33" xfId="0" applyFont="1" applyFill="1" applyBorder="1">
      <alignment vertical="center"/>
    </xf>
    <xf numFmtId="0" fontId="11" fillId="3" borderId="23" xfId="0" applyFont="1" applyFill="1" applyBorder="1">
      <alignment vertical="center"/>
    </xf>
    <xf numFmtId="0" fontId="11" fillId="3" borderId="24" xfId="0" applyFont="1" applyFill="1" applyBorder="1" applyAlignment="1">
      <alignment horizontal="center" vertical="center"/>
    </xf>
    <xf numFmtId="41" fontId="9" fillId="3" borderId="20" xfId="1" applyFont="1" applyFill="1" applyBorder="1">
      <alignment vertical="center"/>
    </xf>
    <xf numFmtId="10" fontId="11" fillId="3" borderId="20" xfId="2" applyNumberFormat="1" applyFont="1" applyFill="1" applyBorder="1">
      <alignment vertical="center"/>
    </xf>
    <xf numFmtId="41" fontId="11" fillId="3" borderId="21" xfId="2" applyNumberFormat="1" applyFont="1" applyFill="1" applyBorder="1" applyAlignment="1">
      <alignment horizontal="center" vertical="center"/>
    </xf>
    <xf numFmtId="0" fontId="11" fillId="3" borderId="43" xfId="0" applyFont="1" applyFill="1" applyBorder="1">
      <alignment vertical="center"/>
    </xf>
    <xf numFmtId="0" fontId="11" fillId="3" borderId="44" xfId="0" applyFont="1" applyFill="1" applyBorder="1">
      <alignment vertical="center"/>
    </xf>
    <xf numFmtId="0" fontId="11" fillId="3" borderId="45" xfId="0" applyFont="1" applyFill="1" applyBorder="1" applyAlignment="1">
      <alignment horizontal="center" vertical="center"/>
    </xf>
    <xf numFmtId="41" fontId="9" fillId="3" borderId="48" xfId="1" applyFont="1" applyFill="1" applyBorder="1">
      <alignment vertical="center"/>
    </xf>
    <xf numFmtId="10" fontId="11" fillId="3" borderId="46" xfId="2" applyNumberFormat="1" applyFont="1" applyFill="1" applyBorder="1">
      <alignment vertical="center"/>
    </xf>
    <xf numFmtId="41" fontId="11" fillId="3" borderId="47" xfId="2" applyNumberFormat="1" applyFont="1" applyFill="1" applyBorder="1" applyAlignment="1">
      <alignment horizontal="center" vertical="center"/>
    </xf>
    <xf numFmtId="41" fontId="9" fillId="3" borderId="16" xfId="1" applyFont="1" applyFill="1" applyBorder="1">
      <alignment vertical="center"/>
    </xf>
    <xf numFmtId="10" fontId="11" fillId="3" borderId="11" xfId="2" applyNumberFormat="1" applyFont="1" applyFill="1" applyBorder="1">
      <alignment vertical="center"/>
    </xf>
    <xf numFmtId="41" fontId="11" fillId="3" borderId="12" xfId="2" applyNumberFormat="1" applyFont="1" applyFill="1" applyBorder="1" applyAlignment="1">
      <alignment horizontal="center" vertical="center"/>
    </xf>
    <xf numFmtId="41" fontId="9" fillId="6" borderId="30" xfId="1" applyFont="1" applyFill="1" applyBorder="1">
      <alignment vertical="center"/>
    </xf>
    <xf numFmtId="41" fontId="11" fillId="0" borderId="31" xfId="2" applyNumberFormat="1" applyFont="1" applyBorder="1" applyAlignment="1">
      <alignment horizontal="center" vertical="center"/>
    </xf>
    <xf numFmtId="41" fontId="11" fillId="6" borderId="49" xfId="1" applyFont="1" applyFill="1" applyBorder="1">
      <alignment vertical="center"/>
    </xf>
    <xf numFmtId="41" fontId="11" fillId="6" borderId="40" xfId="1" applyFont="1" applyFill="1" applyBorder="1">
      <alignment vertical="center"/>
    </xf>
    <xf numFmtId="10" fontId="11" fillId="0" borderId="40" xfId="2" applyNumberFormat="1" applyFont="1" applyFill="1" applyBorder="1">
      <alignment vertical="center"/>
    </xf>
    <xf numFmtId="41" fontId="11" fillId="0" borderId="39" xfId="2" applyNumberFormat="1" applyFont="1" applyBorder="1" applyAlignment="1">
      <alignment horizontal="center" vertical="center"/>
    </xf>
    <xf numFmtId="41" fontId="11" fillId="0" borderId="50" xfId="2" applyNumberFormat="1" applyFont="1" applyBorder="1" applyAlignment="1">
      <alignment horizontal="center" vertical="center"/>
    </xf>
    <xf numFmtId="41" fontId="11" fillId="6" borderId="38" xfId="1" applyFont="1" applyFill="1" applyBorder="1">
      <alignment vertical="center"/>
    </xf>
    <xf numFmtId="41" fontId="11" fillId="6" borderId="22" xfId="1" applyFont="1" applyFill="1" applyBorder="1">
      <alignment vertical="center"/>
    </xf>
    <xf numFmtId="41" fontId="11" fillId="6" borderId="20" xfId="1" applyFont="1" applyFill="1" applyBorder="1">
      <alignment vertical="center"/>
    </xf>
    <xf numFmtId="10" fontId="11" fillId="0" borderId="20" xfId="2" applyNumberFormat="1" applyFont="1" applyFill="1" applyBorder="1">
      <alignment vertical="center"/>
    </xf>
    <xf numFmtId="41" fontId="11" fillId="0" borderId="24" xfId="2" applyNumberFormat="1" applyFont="1" applyBorder="1" applyAlignment="1">
      <alignment horizontal="center" vertical="center"/>
    </xf>
    <xf numFmtId="41" fontId="11" fillId="0" borderId="21" xfId="2" applyNumberFormat="1" applyFont="1" applyBorder="1" applyAlignment="1">
      <alignment horizontal="center" vertical="center"/>
    </xf>
    <xf numFmtId="41" fontId="11" fillId="0" borderId="0" xfId="2" applyNumberFormat="1" applyFont="1" applyBorder="1" applyAlignment="1">
      <alignment horizontal="center" vertical="center"/>
    </xf>
    <xf numFmtId="41" fontId="11" fillId="6" borderId="51" xfId="1" applyFont="1" applyFill="1" applyBorder="1">
      <alignment vertical="center"/>
    </xf>
    <xf numFmtId="41" fontId="11" fillId="6" borderId="48" xfId="1" applyFont="1" applyFill="1" applyBorder="1">
      <alignment vertical="center"/>
    </xf>
    <xf numFmtId="10" fontId="11" fillId="0" borderId="48" xfId="2" applyNumberFormat="1" applyFont="1" applyFill="1" applyBorder="1">
      <alignment vertical="center"/>
    </xf>
    <xf numFmtId="41" fontId="11" fillId="0" borderId="45" xfId="2" applyNumberFormat="1" applyFont="1" applyBorder="1" applyAlignment="1">
      <alignment horizontal="center" vertical="center"/>
    </xf>
    <xf numFmtId="41" fontId="11" fillId="0" borderId="52" xfId="2" applyNumberFormat="1" applyFont="1" applyBorder="1" applyAlignment="1">
      <alignment horizontal="center" vertical="center"/>
    </xf>
    <xf numFmtId="41" fontId="11" fillId="6" borderId="44" xfId="1" applyFont="1" applyFill="1" applyBorder="1">
      <alignment vertical="center"/>
    </xf>
    <xf numFmtId="41" fontId="9" fillId="3" borderId="27" xfId="1" applyFont="1" applyFill="1" applyBorder="1">
      <alignment vertical="center"/>
    </xf>
    <xf numFmtId="41" fontId="11" fillId="3" borderId="26" xfId="1" applyFont="1" applyFill="1" applyBorder="1">
      <alignment vertical="center"/>
    </xf>
    <xf numFmtId="10" fontId="11" fillId="3" borderId="27" xfId="2" applyNumberFormat="1" applyFont="1" applyFill="1" applyBorder="1">
      <alignment vertical="center"/>
    </xf>
    <xf numFmtId="41" fontId="11" fillId="3" borderId="30" xfId="2" applyNumberFormat="1" applyFont="1" applyFill="1" applyBorder="1" applyAlignment="1">
      <alignment horizontal="center" vertical="center"/>
    </xf>
    <xf numFmtId="41" fontId="11" fillId="3" borderId="28" xfId="2" applyNumberFormat="1" applyFont="1" applyFill="1" applyBorder="1" applyAlignment="1">
      <alignment horizontal="center" vertical="center"/>
    </xf>
    <xf numFmtId="41" fontId="9" fillId="6" borderId="40" xfId="1" applyFont="1" applyFill="1" applyBorder="1">
      <alignment vertical="center"/>
    </xf>
    <xf numFmtId="10" fontId="11" fillId="6" borderId="40" xfId="2" applyNumberFormat="1" applyFont="1" applyFill="1" applyBorder="1">
      <alignment vertical="center"/>
    </xf>
    <xf numFmtId="41" fontId="11" fillId="6" borderId="50" xfId="2" applyNumberFormat="1" applyFont="1" applyFill="1" applyBorder="1" applyAlignment="1">
      <alignment horizontal="center" vertical="center"/>
    </xf>
    <xf numFmtId="41" fontId="11" fillId="3" borderId="23" xfId="1" applyFont="1" applyFill="1" applyBorder="1">
      <alignment vertical="center"/>
    </xf>
    <xf numFmtId="41" fontId="11" fillId="3" borderId="24" xfId="2" applyNumberFormat="1" applyFont="1" applyFill="1" applyBorder="1" applyAlignment="1">
      <alignment horizontal="center" vertical="center"/>
    </xf>
    <xf numFmtId="41" fontId="9" fillId="6" borderId="20" xfId="1" applyFont="1" applyFill="1" applyBorder="1">
      <alignment vertical="center"/>
    </xf>
    <xf numFmtId="10" fontId="11" fillId="6" borderId="20" xfId="2" applyNumberFormat="1" applyFont="1" applyFill="1" applyBorder="1">
      <alignment vertical="center"/>
    </xf>
    <xf numFmtId="41" fontId="11" fillId="6" borderId="21" xfId="2" applyNumberFormat="1" applyFont="1" applyFill="1" applyBorder="1" applyAlignment="1">
      <alignment horizontal="center" vertical="center"/>
    </xf>
    <xf numFmtId="41" fontId="11" fillId="3" borderId="44" xfId="1" applyFont="1" applyFill="1" applyBorder="1">
      <alignment vertical="center"/>
    </xf>
    <xf numFmtId="10" fontId="11" fillId="3" borderId="48" xfId="2" applyNumberFormat="1" applyFont="1" applyFill="1" applyBorder="1">
      <alignment vertical="center"/>
    </xf>
    <xf numFmtId="41" fontId="11" fillId="3" borderId="45" xfId="2" applyNumberFormat="1" applyFont="1" applyFill="1" applyBorder="1" applyAlignment="1">
      <alignment horizontal="center" vertical="center"/>
    </xf>
    <xf numFmtId="41" fontId="11" fillId="3" borderId="52" xfId="2" applyNumberFormat="1" applyFont="1" applyFill="1" applyBorder="1" applyAlignment="1">
      <alignment horizontal="center" vertical="center"/>
    </xf>
    <xf numFmtId="0" fontId="11" fillId="6" borderId="54" xfId="0" applyFont="1" applyFill="1" applyBorder="1">
      <alignment vertical="center"/>
    </xf>
    <xf numFmtId="0" fontId="11" fillId="6" borderId="48" xfId="0" applyFont="1" applyFill="1" applyBorder="1">
      <alignment vertical="center"/>
    </xf>
    <xf numFmtId="0" fontId="11" fillId="6" borderId="52" xfId="0" applyFont="1" applyFill="1" applyBorder="1" applyAlignment="1">
      <alignment horizontal="center" vertical="center"/>
    </xf>
    <xf numFmtId="41" fontId="11" fillId="6" borderId="10" xfId="1" applyFont="1" applyFill="1" applyBorder="1">
      <alignment vertical="center"/>
    </xf>
    <xf numFmtId="41" fontId="9" fillId="6" borderId="0" xfId="1" applyFont="1" applyFill="1" applyBorder="1">
      <alignment vertical="center"/>
    </xf>
    <xf numFmtId="41" fontId="9" fillId="6" borderId="55" xfId="1" applyFont="1" applyFill="1" applyBorder="1">
      <alignment vertical="center"/>
    </xf>
    <xf numFmtId="41" fontId="11" fillId="0" borderId="56" xfId="2" applyNumberFormat="1" applyFont="1" applyBorder="1" applyAlignment="1">
      <alignment horizontal="center" vertical="center"/>
    </xf>
    <xf numFmtId="41" fontId="13" fillId="6" borderId="0" xfId="1" applyFont="1" applyFill="1" applyBorder="1">
      <alignment vertical="center"/>
    </xf>
    <xf numFmtId="41" fontId="11" fillId="6" borderId="13" xfId="1" applyFont="1" applyFill="1" applyBorder="1">
      <alignment vertical="center"/>
    </xf>
    <xf numFmtId="0" fontId="11" fillId="6" borderId="2" xfId="0" applyFont="1" applyFill="1" applyBorder="1">
      <alignment vertical="center"/>
    </xf>
    <xf numFmtId="0" fontId="11" fillId="6" borderId="40" xfId="0" applyFont="1" applyFill="1" applyBorder="1">
      <alignment vertical="center"/>
    </xf>
    <xf numFmtId="0" fontId="11" fillId="6" borderId="39" xfId="0" applyFont="1" applyFill="1" applyBorder="1" applyAlignment="1">
      <alignment horizontal="center" vertical="center"/>
    </xf>
    <xf numFmtId="41" fontId="13" fillId="6" borderId="27" xfId="1" applyFont="1" applyFill="1" applyBorder="1">
      <alignment vertical="center"/>
    </xf>
    <xf numFmtId="41" fontId="11" fillId="0" borderId="28" xfId="2" applyNumberFormat="1" applyFont="1" applyBorder="1" applyAlignment="1">
      <alignment horizontal="center" vertical="center"/>
    </xf>
    <xf numFmtId="41" fontId="13" fillId="6" borderId="34" xfId="1" applyFont="1" applyFill="1" applyBorder="1">
      <alignment vertical="center"/>
    </xf>
    <xf numFmtId="177" fontId="11" fillId="0" borderId="11" xfId="2" applyNumberFormat="1" applyFont="1" applyFill="1" applyBorder="1">
      <alignment vertical="center"/>
    </xf>
    <xf numFmtId="41" fontId="9" fillId="6" borderId="39" xfId="1" applyFont="1" applyFill="1" applyBorder="1">
      <alignment vertical="center"/>
    </xf>
    <xf numFmtId="41" fontId="11" fillId="0" borderId="6" xfId="2" applyNumberFormat="1" applyFont="1" applyBorder="1" applyAlignment="1">
      <alignment horizontal="center" vertical="center"/>
    </xf>
    <xf numFmtId="41" fontId="13" fillId="6" borderId="40" xfId="1" applyFont="1" applyFill="1" applyBorder="1">
      <alignment vertical="center"/>
    </xf>
    <xf numFmtId="0" fontId="11" fillId="6" borderId="24" xfId="0" applyFont="1" applyFill="1" applyBorder="1" applyAlignment="1">
      <alignment horizontal="center" vertical="center"/>
    </xf>
    <xf numFmtId="41" fontId="13" fillId="6" borderId="20" xfId="1" applyFont="1" applyFill="1" applyBorder="1">
      <alignment vertical="center"/>
    </xf>
    <xf numFmtId="177" fontId="11" fillId="0" borderId="20" xfId="2" applyNumberFormat="1" applyFont="1" applyFill="1" applyBorder="1">
      <alignment vertical="center"/>
    </xf>
    <xf numFmtId="0" fontId="11" fillId="6" borderId="45" xfId="0" applyFont="1" applyFill="1" applyBorder="1" applyAlignment="1">
      <alignment horizontal="center" vertical="center"/>
    </xf>
    <xf numFmtId="41" fontId="9" fillId="6" borderId="48" xfId="1" applyFont="1" applyFill="1" applyBorder="1">
      <alignment vertical="center"/>
    </xf>
    <xf numFmtId="41" fontId="13" fillId="6" borderId="48" xfId="1" applyFont="1" applyFill="1" applyBorder="1">
      <alignment vertical="center"/>
    </xf>
    <xf numFmtId="177" fontId="11" fillId="0" borderId="48" xfId="2" applyNumberFormat="1" applyFont="1" applyFill="1" applyBorder="1">
      <alignment vertical="center"/>
    </xf>
    <xf numFmtId="41" fontId="13" fillId="6" borderId="57" xfId="1" applyFont="1" applyFill="1" applyBorder="1">
      <alignment vertical="center"/>
    </xf>
    <xf numFmtId="177" fontId="11" fillId="0" borderId="46" xfId="2" applyNumberFormat="1" applyFont="1" applyFill="1" applyBorder="1">
      <alignment vertical="center"/>
    </xf>
    <xf numFmtId="41" fontId="9" fillId="6" borderId="57" xfId="1" applyFont="1" applyFill="1" applyBorder="1">
      <alignment vertical="center"/>
    </xf>
    <xf numFmtId="10" fontId="11" fillId="0" borderId="46" xfId="2" applyNumberFormat="1" applyFont="1" applyFill="1" applyBorder="1">
      <alignment vertical="center"/>
    </xf>
    <xf numFmtId="41" fontId="11" fillId="0" borderId="55" xfId="2" applyNumberFormat="1" applyFont="1" applyBorder="1" applyAlignment="1">
      <alignment horizontal="center" vertical="center"/>
    </xf>
    <xf numFmtId="41" fontId="11" fillId="0" borderId="15" xfId="2" applyNumberFormat="1" applyFont="1" applyBorder="1" applyAlignment="1">
      <alignment horizontal="center" vertical="center"/>
    </xf>
    <xf numFmtId="41" fontId="9" fillId="6" borderId="27" xfId="1" applyFont="1" applyFill="1" applyBorder="1">
      <alignment vertical="center"/>
    </xf>
    <xf numFmtId="41" fontId="11" fillId="0" borderId="30" xfId="2" applyNumberFormat="1" applyFont="1" applyBorder="1" applyAlignment="1">
      <alignment horizontal="center" vertical="center"/>
    </xf>
    <xf numFmtId="41" fontId="11" fillId="6" borderId="27" xfId="1" applyFont="1" applyFill="1" applyBorder="1">
      <alignment vertical="center"/>
    </xf>
    <xf numFmtId="177" fontId="11" fillId="0" borderId="40" xfId="2" applyNumberFormat="1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8" borderId="0" xfId="0" applyFont="1" applyFill="1" applyBorder="1">
      <alignment vertical="center"/>
    </xf>
    <xf numFmtId="0" fontId="6" fillId="8" borderId="0" xfId="0" applyFont="1" applyFill="1" applyBorder="1" applyAlignment="1">
      <alignment horizontal="center" vertical="center"/>
    </xf>
    <xf numFmtId="0" fontId="7" fillId="8" borderId="0" xfId="0" applyFont="1" applyFill="1" applyBorder="1">
      <alignment vertical="center"/>
    </xf>
    <xf numFmtId="0" fontId="8" fillId="9" borderId="0" xfId="0" applyFont="1" applyFill="1" applyBorder="1">
      <alignment vertical="center"/>
    </xf>
    <xf numFmtId="0" fontId="8" fillId="9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11" fillId="11" borderId="27" xfId="0" applyFont="1" applyFill="1" applyBorder="1">
      <alignment vertical="center"/>
    </xf>
    <xf numFmtId="0" fontId="11" fillId="11" borderId="20" xfId="0" applyFont="1" applyFill="1" applyBorder="1">
      <alignment vertical="center"/>
    </xf>
    <xf numFmtId="0" fontId="11" fillId="11" borderId="16" xfId="0" applyFont="1" applyFill="1" applyBorder="1">
      <alignment vertical="center"/>
    </xf>
    <xf numFmtId="0" fontId="11" fillId="11" borderId="48" xfId="0" applyFont="1" applyFill="1" applyBorder="1">
      <alignment vertical="center"/>
    </xf>
    <xf numFmtId="0" fontId="11" fillId="11" borderId="2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9" fillId="10" borderId="68" xfId="0" applyFont="1" applyFill="1" applyBorder="1" applyAlignment="1">
      <alignment horizontal="center" vertical="center" wrapText="1"/>
    </xf>
    <xf numFmtId="0" fontId="9" fillId="10" borderId="72" xfId="0" applyFont="1" applyFill="1" applyBorder="1" applyAlignment="1">
      <alignment horizontal="center" vertical="center" wrapText="1"/>
    </xf>
    <xf numFmtId="0" fontId="9" fillId="10" borderId="77" xfId="0" applyFont="1" applyFill="1" applyBorder="1" applyAlignment="1">
      <alignment horizontal="center" vertical="center" wrapText="1"/>
    </xf>
    <xf numFmtId="0" fontId="11" fillId="11" borderId="66" xfId="0" applyFont="1" applyFill="1" applyBorder="1">
      <alignment vertical="center"/>
    </xf>
    <xf numFmtId="0" fontId="11" fillId="11" borderId="67" xfId="0" applyFont="1" applyFill="1" applyBorder="1">
      <alignment vertical="center"/>
    </xf>
    <xf numFmtId="0" fontId="11" fillId="11" borderId="71" xfId="0" applyFont="1" applyFill="1" applyBorder="1" applyAlignment="1">
      <alignment horizontal="center" vertical="center"/>
    </xf>
    <xf numFmtId="41" fontId="14" fillId="11" borderId="73" xfId="1" applyFont="1" applyFill="1" applyBorder="1">
      <alignment vertical="center"/>
    </xf>
    <xf numFmtId="41" fontId="14" fillId="11" borderId="67" xfId="1" applyFont="1" applyFill="1" applyBorder="1">
      <alignment vertical="center"/>
    </xf>
    <xf numFmtId="10" fontId="11" fillId="0" borderId="75" xfId="2" applyNumberFormat="1" applyFont="1" applyFill="1" applyBorder="1" applyAlignment="1">
      <alignment horizontal="center" vertical="center"/>
    </xf>
    <xf numFmtId="41" fontId="12" fillId="0" borderId="78" xfId="0" applyNumberFormat="1" applyFont="1" applyFill="1" applyBorder="1">
      <alignment vertical="center"/>
    </xf>
    <xf numFmtId="0" fontId="11" fillId="11" borderId="11" xfId="0" applyFont="1" applyFill="1" applyBorder="1">
      <alignment vertical="center"/>
    </xf>
    <xf numFmtId="41" fontId="14" fillId="11" borderId="22" xfId="1" applyFont="1" applyFill="1" applyBorder="1">
      <alignment vertical="center"/>
    </xf>
    <xf numFmtId="41" fontId="14" fillId="11" borderId="20" xfId="1" applyFont="1" applyFill="1" applyBorder="1">
      <alignment vertical="center"/>
    </xf>
    <xf numFmtId="10" fontId="11" fillId="0" borderId="31" xfId="2" applyNumberFormat="1" applyFont="1" applyFill="1" applyBorder="1" applyAlignment="1">
      <alignment horizontal="center" vertical="center"/>
    </xf>
    <xf numFmtId="41" fontId="12" fillId="0" borderId="21" xfId="0" applyNumberFormat="1" applyFont="1" applyFill="1" applyBorder="1">
      <alignment vertical="center"/>
    </xf>
    <xf numFmtId="0" fontId="11" fillId="11" borderId="14" xfId="0" applyFont="1" applyFill="1" applyBorder="1" applyAlignment="1">
      <alignment horizontal="center" vertical="center"/>
    </xf>
    <xf numFmtId="41" fontId="14" fillId="11" borderId="13" xfId="1" applyFont="1" applyFill="1" applyBorder="1">
      <alignment vertical="center"/>
    </xf>
    <xf numFmtId="0" fontId="11" fillId="11" borderId="13" xfId="0" applyFont="1" applyFill="1" applyBorder="1">
      <alignment vertical="center"/>
    </xf>
    <xf numFmtId="0" fontId="11" fillId="11" borderId="65" xfId="0" applyFont="1" applyFill="1" applyBorder="1">
      <alignment vertical="center"/>
    </xf>
    <xf numFmtId="0" fontId="11" fillId="11" borderId="68" xfId="0" applyFont="1" applyFill="1" applyBorder="1">
      <alignment vertical="center"/>
    </xf>
    <xf numFmtId="0" fontId="11" fillId="11" borderId="72" xfId="0" applyFont="1" applyFill="1" applyBorder="1" applyAlignment="1">
      <alignment horizontal="center" vertical="center"/>
    </xf>
    <xf numFmtId="41" fontId="14" fillId="11" borderId="74" xfId="1" applyFont="1" applyFill="1" applyBorder="1">
      <alignment vertical="center"/>
    </xf>
    <xf numFmtId="41" fontId="14" fillId="11" borderId="68" xfId="1" applyFont="1" applyFill="1" applyBorder="1">
      <alignment vertical="center"/>
    </xf>
    <xf numFmtId="10" fontId="11" fillId="0" borderId="76" xfId="2" applyNumberFormat="1" applyFont="1" applyFill="1" applyBorder="1" applyAlignment="1">
      <alignment horizontal="center" vertical="center"/>
    </xf>
    <xf numFmtId="41" fontId="12" fillId="0" borderId="77" xfId="0" applyNumberFormat="1" applyFont="1" applyFill="1" applyBorder="1">
      <alignment vertical="center"/>
    </xf>
    <xf numFmtId="41" fontId="12" fillId="0" borderId="28" xfId="0" applyNumberFormat="1" applyFont="1" applyFill="1" applyBorder="1">
      <alignment vertical="center"/>
    </xf>
    <xf numFmtId="41" fontId="12" fillId="0" borderId="79" xfId="0" applyNumberFormat="1" applyFont="1" applyFill="1" applyBorder="1">
      <alignment vertical="center"/>
    </xf>
    <xf numFmtId="0" fontId="11" fillId="11" borderId="30" xfId="0" applyFont="1" applyFill="1" applyBorder="1" applyAlignment="1">
      <alignment horizontal="center" vertical="center"/>
    </xf>
    <xf numFmtId="41" fontId="14" fillId="11" borderId="29" xfId="1" applyFont="1" applyFill="1" applyBorder="1">
      <alignment vertical="center"/>
    </xf>
    <xf numFmtId="41" fontId="14" fillId="11" borderId="27" xfId="1" applyFont="1" applyFill="1" applyBorder="1">
      <alignment vertical="center"/>
    </xf>
    <xf numFmtId="0" fontId="11" fillId="11" borderId="46" xfId="0" applyFont="1" applyFill="1" applyBorder="1">
      <alignment vertical="center"/>
    </xf>
    <xf numFmtId="41" fontId="14" fillId="11" borderId="51" xfId="1" applyFont="1" applyFill="1" applyBorder="1">
      <alignment vertical="center"/>
    </xf>
    <xf numFmtId="41" fontId="14" fillId="11" borderId="48" xfId="1" applyFont="1" applyFill="1" applyBorder="1">
      <alignment vertical="center"/>
    </xf>
    <xf numFmtId="10" fontId="11" fillId="0" borderId="55" xfId="2" applyNumberFormat="1" applyFont="1" applyFill="1" applyBorder="1" applyAlignment="1">
      <alignment horizontal="center" vertical="center"/>
    </xf>
    <xf numFmtId="41" fontId="12" fillId="0" borderId="52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10" borderId="74" xfId="0" applyFont="1" applyFill="1" applyBorder="1" applyAlignment="1">
      <alignment horizontal="center" vertical="center" wrapText="1"/>
    </xf>
    <xf numFmtId="41" fontId="14" fillId="11" borderId="63" xfId="1" applyFont="1" applyFill="1" applyBorder="1">
      <alignment vertical="center"/>
    </xf>
    <xf numFmtId="41" fontId="14" fillId="11" borderId="66" xfId="1" applyFont="1" applyFill="1" applyBorder="1">
      <alignment vertical="center"/>
    </xf>
    <xf numFmtId="41" fontId="14" fillId="11" borderId="43" xfId="1" applyFont="1" applyFill="1" applyBorder="1">
      <alignment vertical="center"/>
    </xf>
    <xf numFmtId="41" fontId="14" fillId="11" borderId="46" xfId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41" fontId="12" fillId="0" borderId="71" xfId="0" applyNumberFormat="1" applyFont="1" applyFill="1" applyBorder="1">
      <alignment vertical="center"/>
    </xf>
    <xf numFmtId="41" fontId="12" fillId="0" borderId="24" xfId="0" applyNumberFormat="1" applyFont="1" applyFill="1" applyBorder="1">
      <alignment vertical="center"/>
    </xf>
    <xf numFmtId="41" fontId="12" fillId="0" borderId="72" xfId="0" applyNumberFormat="1" applyFont="1" applyFill="1" applyBorder="1">
      <alignment vertical="center"/>
    </xf>
    <xf numFmtId="41" fontId="14" fillId="11" borderId="33" xfId="1" applyFont="1" applyFill="1" applyBorder="1">
      <alignment vertical="center"/>
    </xf>
    <xf numFmtId="41" fontId="14" fillId="11" borderId="11" xfId="1" applyFont="1" applyFill="1" applyBorder="1">
      <alignment vertical="center"/>
    </xf>
    <xf numFmtId="41" fontId="12" fillId="0" borderId="30" xfId="0" applyNumberFormat="1" applyFont="1" applyFill="1" applyBorder="1">
      <alignment vertical="center"/>
    </xf>
    <xf numFmtId="41" fontId="12" fillId="0" borderId="70" xfId="0" applyNumberFormat="1" applyFont="1" applyFill="1" applyBorder="1">
      <alignment vertical="center"/>
    </xf>
    <xf numFmtId="41" fontId="14" fillId="11" borderId="64" xfId="1" applyFont="1" applyFill="1" applyBorder="1">
      <alignment vertical="center"/>
    </xf>
    <xf numFmtId="41" fontId="14" fillId="11" borderId="65" xfId="1" applyFont="1" applyFill="1" applyBorder="1">
      <alignment vertical="center"/>
    </xf>
    <xf numFmtId="10" fontId="11" fillId="0" borderId="20" xfId="2" applyNumberFormat="1" applyFont="1" applyFill="1" applyBorder="1" applyAlignment="1">
      <alignment horizontal="center" vertical="center"/>
    </xf>
    <xf numFmtId="41" fontId="12" fillId="0" borderId="45" xfId="0" applyNumberFormat="1" applyFont="1" applyFill="1" applyBorder="1">
      <alignment vertical="center"/>
    </xf>
    <xf numFmtId="41" fontId="12" fillId="0" borderId="47" xfId="0" applyNumberFormat="1" applyFont="1" applyFill="1" applyBorder="1">
      <alignment vertical="center"/>
    </xf>
    <xf numFmtId="0" fontId="9" fillId="10" borderId="13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41" fontId="14" fillId="11" borderId="37" xfId="1" applyFont="1" applyFill="1" applyBorder="1">
      <alignment vertical="center"/>
    </xf>
    <xf numFmtId="41" fontId="14" fillId="11" borderId="3" xfId="1" applyFont="1" applyFill="1" applyBorder="1">
      <alignment vertical="center"/>
    </xf>
    <xf numFmtId="10" fontId="11" fillId="0" borderId="8" xfId="2" applyNumberFormat="1" applyFont="1" applyFill="1" applyBorder="1" applyAlignment="1">
      <alignment horizontal="center" vertical="center"/>
    </xf>
    <xf numFmtId="41" fontId="12" fillId="0" borderId="50" xfId="0" applyNumberFormat="1" applyFont="1" applyFill="1" applyBorder="1">
      <alignment vertical="center"/>
    </xf>
    <xf numFmtId="10" fontId="11" fillId="0" borderId="68" xfId="2" applyNumberFormat="1" applyFont="1" applyFill="1" applyBorder="1" applyAlignment="1">
      <alignment horizontal="center" vertical="center"/>
    </xf>
    <xf numFmtId="10" fontId="11" fillId="0" borderId="27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0" fontId="11" fillId="0" borderId="16" xfId="2" applyNumberFormat="1" applyFont="1" applyFill="1" applyBorder="1" applyAlignment="1">
      <alignment horizontal="center" vertical="center"/>
    </xf>
    <xf numFmtId="10" fontId="11" fillId="3" borderId="3" xfId="2" applyNumberFormat="1" applyFont="1" applyFill="1" applyBorder="1" applyAlignment="1">
      <alignment horizontal="center" vertical="center"/>
    </xf>
    <xf numFmtId="10" fontId="11" fillId="3" borderId="20" xfId="2" applyNumberFormat="1" applyFont="1" applyFill="1" applyBorder="1" applyAlignment="1">
      <alignment horizontal="center" vertical="center"/>
    </xf>
    <xf numFmtId="10" fontId="11" fillId="3" borderId="46" xfId="2" applyNumberFormat="1" applyFont="1" applyFill="1" applyBorder="1" applyAlignment="1">
      <alignment horizontal="center" vertical="center"/>
    </xf>
    <xf numFmtId="10" fontId="11" fillId="0" borderId="11" xfId="2" applyNumberFormat="1" applyFont="1" applyFill="1" applyBorder="1" applyAlignment="1">
      <alignment horizontal="center" vertical="center"/>
    </xf>
    <xf numFmtId="10" fontId="11" fillId="0" borderId="40" xfId="2" applyNumberFormat="1" applyFont="1" applyFill="1" applyBorder="1" applyAlignment="1">
      <alignment horizontal="center" vertical="center"/>
    </xf>
    <xf numFmtId="10" fontId="11" fillId="0" borderId="48" xfId="2" applyNumberFormat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53" xfId="0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6" borderId="53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58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65" xfId="0" applyFont="1" applyFill="1" applyBorder="1" applyAlignment="1">
      <alignment horizontal="center" vertical="center"/>
    </xf>
    <xf numFmtId="0" fontId="9" fillId="7" borderId="69" xfId="0" applyFont="1" applyFill="1" applyBorder="1" applyAlignment="1">
      <alignment horizontal="center" vertical="center"/>
    </xf>
    <xf numFmtId="0" fontId="9" fillId="7" borderId="70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11" fillId="11" borderId="59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11" fillId="11" borderId="58" xfId="0" applyFont="1" applyFill="1" applyBorder="1" applyAlignment="1">
      <alignment horizontal="center" vertical="center" wrapText="1"/>
    </xf>
    <xf numFmtId="0" fontId="11" fillId="11" borderId="60" xfId="0" applyFont="1" applyFill="1" applyBorder="1" applyAlignment="1">
      <alignment horizontal="center" vertical="center" wrapText="1"/>
    </xf>
    <xf numFmtId="0" fontId="11" fillId="11" borderId="61" xfId="0" applyFont="1" applyFill="1" applyBorder="1" applyAlignment="1">
      <alignment horizontal="center" vertical="center" wrapText="1"/>
    </xf>
    <xf numFmtId="0" fontId="11" fillId="11" borderId="62" xfId="0" applyFont="1" applyFill="1" applyBorder="1" applyAlignment="1">
      <alignment horizontal="center" vertical="center" wrapText="1"/>
    </xf>
    <xf numFmtId="0" fontId="12" fillId="11" borderId="63" xfId="0" applyFont="1" applyFill="1" applyBorder="1" applyAlignment="1">
      <alignment horizontal="center" vertical="center" wrapText="1"/>
    </xf>
    <xf numFmtId="0" fontId="12" fillId="11" borderId="33" xfId="0" applyFont="1" applyFill="1" applyBorder="1" applyAlignment="1">
      <alignment horizontal="center" vertical="center" wrapText="1"/>
    </xf>
    <xf numFmtId="0" fontId="12" fillId="11" borderId="64" xfId="0" applyFont="1" applyFill="1" applyBorder="1" applyAlignment="1">
      <alignment horizontal="center" vertical="center" wrapText="1"/>
    </xf>
    <xf numFmtId="0" fontId="12" fillId="11" borderId="43" xfId="0" applyFont="1" applyFill="1" applyBorder="1" applyAlignment="1">
      <alignment horizontal="center" vertical="center" wrapText="1"/>
    </xf>
    <xf numFmtId="0" fontId="11" fillId="11" borderId="53" xfId="0" applyFont="1" applyFill="1" applyBorder="1" applyAlignment="1">
      <alignment horizontal="center" vertical="center" wrapText="1"/>
    </xf>
    <xf numFmtId="41" fontId="9" fillId="3" borderId="49" xfId="1" applyFont="1" applyFill="1" applyBorder="1">
      <alignment vertical="center"/>
    </xf>
    <xf numFmtId="41" fontId="9" fillId="3" borderId="22" xfId="1" applyFont="1" applyFill="1" applyBorder="1">
      <alignment vertical="center"/>
    </xf>
    <xf numFmtId="41" fontId="9" fillId="3" borderId="51" xfId="1" applyFont="1" applyFill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4032;&#44201;&#51312;&#51221;%20&#48516;&#49437;(24.1.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공표가격"/>
      <sheetName val="공표가격 상차도 환산"/>
      <sheetName val="거래실례가격 도착도"/>
      <sheetName val="거래실례가격 상차도 환산"/>
      <sheetName val="조사기준가격"/>
      <sheetName val="증감율(한철,환영,효성)"/>
      <sheetName val="증감율(동국)"/>
      <sheetName val="증감율(대한)"/>
      <sheetName val="증감율(화진)"/>
      <sheetName val="증감율(현대)"/>
      <sheetName val="증감율(한국제강)"/>
      <sheetName val="계약내용(한철,환영,효성)"/>
      <sheetName val="계약내용(동국)"/>
      <sheetName val="계약내용(대한)"/>
      <sheetName val="계약내용(화진)"/>
      <sheetName val="계약내용(현대)"/>
      <sheetName val="계약내용(한국제강)"/>
      <sheetName val="계약금액 변경내용(한국철강)"/>
      <sheetName val="계약금액 변경내용(환영철강)"/>
      <sheetName val="계약금액 변경내용(효성철강)"/>
      <sheetName val="계약금액 변경내용(동국제강)"/>
      <sheetName val="계약금액 변경내용(대한제강)"/>
      <sheetName val="계약금액 변경내용(화진철강)"/>
      <sheetName val="계약금액 변경내용(현대제철)"/>
      <sheetName val="계약금액 변경내용(한국제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D6" t="str">
            <v>직전 계약
('23.2.7)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6">
          <cell r="D6" t="str">
            <v>직전 계약
('23.2.7)</v>
          </cell>
        </row>
      </sheetData>
      <sheetData sheetId="18">
        <row r="3">
          <cell r="B3" t="str">
            <v>* 조정기준일 : 2024. 1. 7.</v>
          </cell>
        </row>
      </sheetData>
      <sheetData sheetId="19">
        <row r="7">
          <cell r="F7" t="str">
            <v>직전 계약
('23.2.7)</v>
          </cell>
        </row>
      </sheetData>
      <sheetData sheetId="20" refreshError="1"/>
      <sheetData sheetId="21" refreshError="1"/>
      <sheetData sheetId="22" refreshError="1"/>
      <sheetData sheetId="23">
        <row r="7">
          <cell r="F7" t="str">
            <v>직전 계약
('23.2.7)</v>
          </cell>
        </row>
      </sheetData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3"/>
  <sheetViews>
    <sheetView tabSelected="1" workbookViewId="0">
      <selection activeCell="B1" sqref="B1:L1"/>
    </sheetView>
  </sheetViews>
  <sheetFormatPr defaultRowHeight="16.5" x14ac:dyDescent="0.3"/>
  <cols>
    <col min="1" max="1" width="3" customWidth="1"/>
    <col min="2" max="2" width="15.875" customWidth="1"/>
    <col min="3" max="3" width="10.375" bestFit="1" customWidth="1"/>
    <col min="4" max="4" width="8.5" bestFit="1" customWidth="1"/>
    <col min="5" max="5" width="8.125" customWidth="1"/>
    <col min="6" max="6" width="14.25" customWidth="1"/>
    <col min="7" max="7" width="14" bestFit="1" customWidth="1"/>
    <col min="8" max="8" width="8.375" bestFit="1" customWidth="1"/>
    <col min="9" max="9" width="14.5" customWidth="1"/>
    <col min="10" max="11" width="14" bestFit="1" customWidth="1"/>
    <col min="12" max="12" width="12.75" bestFit="1" customWidth="1"/>
    <col min="13" max="13" width="13.75" bestFit="1" customWidth="1"/>
    <col min="14" max="14" width="14" bestFit="1" customWidth="1"/>
    <col min="15" max="15" width="13.875" bestFit="1" customWidth="1"/>
    <col min="16" max="16" width="12.75" bestFit="1" customWidth="1"/>
    <col min="17" max="17" width="13.75" bestFit="1" customWidth="1"/>
    <col min="18" max="19" width="13.875" bestFit="1" customWidth="1"/>
    <col min="20" max="20" width="12.75" bestFit="1" customWidth="1"/>
    <col min="21" max="21" width="13.75" bestFit="1" customWidth="1"/>
    <col min="22" max="22" width="13.875" bestFit="1" customWidth="1"/>
    <col min="23" max="23" width="13.375" customWidth="1"/>
    <col min="24" max="24" width="9.5" bestFit="1" customWidth="1"/>
    <col min="25" max="25" width="13.75" bestFit="1" customWidth="1"/>
    <col min="26" max="26" width="13.875" bestFit="1" customWidth="1"/>
    <col min="27" max="27" width="13.125" customWidth="1"/>
    <col min="28" max="28" width="12.75" bestFit="1" customWidth="1"/>
    <col min="29" max="29" width="13.75" bestFit="1" customWidth="1"/>
    <col min="30" max="30" width="13.875" bestFit="1" customWidth="1"/>
    <col min="31" max="31" width="15.625" customWidth="1"/>
    <col min="32" max="32" width="12.75" bestFit="1" customWidth="1"/>
    <col min="33" max="33" width="13.75" bestFit="1" customWidth="1"/>
    <col min="34" max="34" width="13.875" bestFit="1" customWidth="1"/>
    <col min="35" max="35" width="8.375" bestFit="1" customWidth="1"/>
    <col min="36" max="36" width="12.75" bestFit="1" customWidth="1"/>
  </cols>
  <sheetData>
    <row r="1" spans="2:36" ht="22.5" x14ac:dyDescent="0.3">
      <c r="B1" s="231" t="s">
        <v>38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2:36" x14ac:dyDescent="0.3">
      <c r="C2" s="1"/>
      <c r="D2" s="1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2:36" ht="18.75" x14ac:dyDescent="0.3">
      <c r="B3" s="3" t="s">
        <v>0</v>
      </c>
      <c r="C3" s="3"/>
      <c r="D3" s="3"/>
      <c r="E3" s="4"/>
      <c r="F3" s="4"/>
      <c r="G3" s="4"/>
      <c r="H3" s="4"/>
      <c r="I3" s="3"/>
      <c r="J3" s="190"/>
      <c r="K3" s="190"/>
      <c r="L3" s="191"/>
      <c r="M3" s="192"/>
      <c r="N3" s="190"/>
      <c r="O3" s="190"/>
      <c r="P3" s="191"/>
      <c r="Q3" s="192"/>
      <c r="R3" s="190"/>
      <c r="S3" s="190"/>
      <c r="T3" s="191"/>
      <c r="U3" s="191"/>
      <c r="V3" s="191"/>
      <c r="W3" s="191"/>
      <c r="X3" s="191"/>
      <c r="Y3" s="192"/>
      <c r="Z3" s="190"/>
      <c r="AA3" s="190"/>
      <c r="AB3" s="191"/>
      <c r="AC3" s="192"/>
      <c r="AD3" s="190"/>
      <c r="AE3" s="190"/>
      <c r="AF3" s="191"/>
      <c r="AG3" s="192"/>
      <c r="AH3" s="190"/>
      <c r="AI3" s="190"/>
      <c r="AJ3" s="191"/>
    </row>
    <row r="4" spans="2:36" ht="18.75" x14ac:dyDescent="0.3">
      <c r="B4" s="5" t="s">
        <v>1</v>
      </c>
      <c r="C4" s="5"/>
      <c r="D4" s="5"/>
      <c r="E4" s="6"/>
      <c r="F4" s="6"/>
      <c r="G4" s="6"/>
      <c r="H4" s="6"/>
      <c r="I4" s="5"/>
      <c r="J4" s="191"/>
      <c r="K4" s="191"/>
      <c r="L4" s="191"/>
      <c r="M4" s="193"/>
      <c r="N4" s="191"/>
      <c r="O4" s="191"/>
      <c r="P4" s="191"/>
      <c r="Q4" s="193"/>
      <c r="R4" s="191"/>
      <c r="S4" s="191"/>
      <c r="T4" s="191"/>
      <c r="U4" s="191"/>
      <c r="V4" s="191"/>
      <c r="W4" s="191"/>
      <c r="X4" s="191"/>
      <c r="Y4" s="193"/>
      <c r="Z4" s="191"/>
      <c r="AA4" s="191"/>
      <c r="AB4" s="191"/>
      <c r="AC4" s="193"/>
      <c r="AD4" s="191"/>
      <c r="AE4" s="191"/>
      <c r="AF4" s="191"/>
      <c r="AG4" s="193"/>
      <c r="AH4" s="191"/>
      <c r="AI4" s="191"/>
      <c r="AJ4" s="191"/>
    </row>
    <row r="5" spans="2:36" ht="17.25" thickBot="1" x14ac:dyDescent="0.35">
      <c r="B5" t="s">
        <v>42</v>
      </c>
      <c r="C5" s="1"/>
      <c r="D5" s="1"/>
      <c r="E5" s="2"/>
      <c r="F5" s="2"/>
      <c r="G5" s="2"/>
      <c r="H5" s="2"/>
      <c r="I5" s="1"/>
      <c r="J5" s="1"/>
      <c r="K5" s="1"/>
      <c r="L5" s="7"/>
      <c r="M5" s="1"/>
      <c r="N5" s="1"/>
      <c r="O5" s="1"/>
      <c r="P5" s="7"/>
      <c r="Q5" s="1"/>
      <c r="R5" s="1"/>
      <c r="S5" s="1"/>
      <c r="T5" s="7"/>
      <c r="U5" s="7"/>
      <c r="V5" s="7"/>
      <c r="W5" s="7"/>
      <c r="X5" s="7"/>
      <c r="Y5" s="1"/>
      <c r="Z5" s="1"/>
      <c r="AA5" s="1"/>
      <c r="AB5" s="7"/>
      <c r="AC5" s="1"/>
      <c r="AD5" s="1"/>
      <c r="AE5" s="1"/>
      <c r="AF5" s="7"/>
      <c r="AG5" s="1"/>
      <c r="AH5" s="1"/>
      <c r="AI5" s="1"/>
      <c r="AJ5" s="7" t="s">
        <v>2</v>
      </c>
    </row>
    <row r="6" spans="2:36" x14ac:dyDescent="0.3">
      <c r="B6" s="232" t="s">
        <v>3</v>
      </c>
      <c r="C6" s="234" t="s">
        <v>4</v>
      </c>
      <c r="D6" s="236" t="s">
        <v>5</v>
      </c>
      <c r="E6" s="238" t="s">
        <v>6</v>
      </c>
      <c r="F6" s="240" t="s">
        <v>40</v>
      </c>
      <c r="G6" s="229"/>
      <c r="H6" s="229"/>
      <c r="I6" s="230"/>
      <c r="J6" s="240" t="s">
        <v>7</v>
      </c>
      <c r="K6" s="229"/>
      <c r="L6" s="229"/>
      <c r="M6" s="230"/>
      <c r="N6" s="229" t="s">
        <v>8</v>
      </c>
      <c r="O6" s="229"/>
      <c r="P6" s="229"/>
      <c r="Q6" s="230"/>
      <c r="R6" s="229" t="s">
        <v>9</v>
      </c>
      <c r="S6" s="229"/>
      <c r="T6" s="229"/>
      <c r="U6" s="230"/>
      <c r="V6" s="229" t="s">
        <v>10</v>
      </c>
      <c r="W6" s="229"/>
      <c r="X6" s="229"/>
      <c r="Y6" s="230"/>
      <c r="Z6" s="229" t="s">
        <v>11</v>
      </c>
      <c r="AA6" s="229"/>
      <c r="AB6" s="229"/>
      <c r="AC6" s="230"/>
      <c r="AD6" s="229" t="s">
        <v>12</v>
      </c>
      <c r="AE6" s="229"/>
      <c r="AF6" s="229"/>
      <c r="AG6" s="230"/>
    </row>
    <row r="7" spans="2:36" x14ac:dyDescent="0.3">
      <c r="B7" s="233"/>
      <c r="C7" s="235"/>
      <c r="D7" s="237"/>
      <c r="E7" s="239"/>
      <c r="F7" s="8" t="s">
        <v>39</v>
      </c>
      <c r="G7" s="9" t="s">
        <v>41</v>
      </c>
      <c r="H7" s="10" t="s">
        <v>13</v>
      </c>
      <c r="I7" s="11" t="s">
        <v>14</v>
      </c>
      <c r="J7" s="8" t="s">
        <v>39</v>
      </c>
      <c r="K7" s="9" t="s">
        <v>41</v>
      </c>
      <c r="L7" s="10" t="s">
        <v>13</v>
      </c>
      <c r="M7" s="11" t="s">
        <v>14</v>
      </c>
      <c r="N7" s="8" t="s">
        <v>39</v>
      </c>
      <c r="O7" s="9" t="s">
        <v>41</v>
      </c>
      <c r="P7" s="10" t="s">
        <v>13</v>
      </c>
      <c r="Q7" s="11" t="s">
        <v>14</v>
      </c>
      <c r="R7" s="8" t="s">
        <v>39</v>
      </c>
      <c r="S7" s="9" t="s">
        <v>41</v>
      </c>
      <c r="T7" s="10" t="s">
        <v>13</v>
      </c>
      <c r="U7" s="11" t="s">
        <v>14</v>
      </c>
      <c r="V7" s="8" t="s">
        <v>39</v>
      </c>
      <c r="W7" s="9" t="s">
        <v>41</v>
      </c>
      <c r="X7" s="10" t="s">
        <v>13</v>
      </c>
      <c r="Y7" s="11" t="s">
        <v>14</v>
      </c>
      <c r="Z7" s="8" t="s">
        <v>39</v>
      </c>
      <c r="AA7" s="9" t="s">
        <v>41</v>
      </c>
      <c r="AB7" s="10" t="s">
        <v>13</v>
      </c>
      <c r="AC7" s="11" t="s">
        <v>14</v>
      </c>
      <c r="AD7" s="8" t="s">
        <v>39</v>
      </c>
      <c r="AE7" s="9" t="s">
        <v>41</v>
      </c>
      <c r="AF7" s="10" t="s">
        <v>13</v>
      </c>
      <c r="AG7" s="11" t="s">
        <v>14</v>
      </c>
    </row>
    <row r="8" spans="2:36" ht="20.100000000000001" customHeight="1" x14ac:dyDescent="0.3">
      <c r="B8" s="244" t="s">
        <v>15</v>
      </c>
      <c r="C8" s="12" t="s">
        <v>16</v>
      </c>
      <c r="D8" s="13" t="s">
        <v>17</v>
      </c>
      <c r="E8" s="14" t="s">
        <v>18</v>
      </c>
      <c r="F8" s="15">
        <v>1068100</v>
      </c>
      <c r="G8" s="15">
        <v>1030700.0000000001</v>
      </c>
      <c r="H8" s="16">
        <v>0.96498455200823907</v>
      </c>
      <c r="I8" s="17">
        <v>-37399.999999999884</v>
      </c>
      <c r="J8" s="15">
        <v>1068100</v>
      </c>
      <c r="K8" s="15">
        <v>1030700.0000000001</v>
      </c>
      <c r="L8" s="18">
        <v>0.96498455200823907</v>
      </c>
      <c r="M8" s="17">
        <v>-37399.999999999884</v>
      </c>
      <c r="N8" s="15">
        <v>1068100</v>
      </c>
      <c r="O8" s="15">
        <v>1030700.0000000001</v>
      </c>
      <c r="P8" s="18">
        <v>0.96498455200823907</v>
      </c>
      <c r="Q8" s="17">
        <v>-37399.999999999884</v>
      </c>
      <c r="R8" s="15">
        <v>1068100</v>
      </c>
      <c r="S8" s="15">
        <v>1030700.0000000001</v>
      </c>
      <c r="T8" s="18">
        <v>0.96498455200823907</v>
      </c>
      <c r="U8" s="17">
        <v>-37399.999999999884</v>
      </c>
      <c r="V8" s="15">
        <v>1068100</v>
      </c>
      <c r="W8" s="15">
        <v>1030700.0000000001</v>
      </c>
      <c r="X8" s="18">
        <v>0.96498455200823907</v>
      </c>
      <c r="Y8" s="17">
        <v>-37399.999999999884</v>
      </c>
      <c r="Z8" s="15">
        <v>1068100</v>
      </c>
      <c r="AA8" s="15">
        <v>1030700.0000000001</v>
      </c>
      <c r="AB8" s="18">
        <v>0.96498455200823907</v>
      </c>
      <c r="AC8" s="17">
        <v>-37399.999999999884</v>
      </c>
      <c r="AD8" s="15">
        <v>1068100</v>
      </c>
      <c r="AE8" s="15">
        <v>1030700.0000000001</v>
      </c>
      <c r="AF8" s="18">
        <v>0.96498455200823907</v>
      </c>
      <c r="AG8" s="17">
        <v>-37399.999999999884</v>
      </c>
    </row>
    <row r="9" spans="2:36" ht="20.100000000000001" customHeight="1" x14ac:dyDescent="0.3">
      <c r="B9" s="245"/>
      <c r="C9" s="19" t="s">
        <v>19</v>
      </c>
      <c r="D9" s="13" t="s">
        <v>20</v>
      </c>
      <c r="E9" s="14" t="s">
        <v>18</v>
      </c>
      <c r="F9" s="15">
        <v>1062600</v>
      </c>
      <c r="G9" s="15">
        <v>1025200.0000000001</v>
      </c>
      <c r="H9" s="16">
        <v>0.96480331262939967</v>
      </c>
      <c r="I9" s="17">
        <v>-37399.999999999884</v>
      </c>
      <c r="J9" s="15">
        <v>1062600</v>
      </c>
      <c r="K9" s="15">
        <v>1025200.0000000001</v>
      </c>
      <c r="L9" s="18">
        <v>0.96480331262939967</v>
      </c>
      <c r="M9" s="17">
        <v>-37399.999999999884</v>
      </c>
      <c r="N9" s="15">
        <v>1062600</v>
      </c>
      <c r="O9" s="15">
        <v>1025200.0000000001</v>
      </c>
      <c r="P9" s="18">
        <v>0.96480331262939967</v>
      </c>
      <c r="Q9" s="17">
        <v>-37399.999999999884</v>
      </c>
      <c r="R9" s="15">
        <v>1062600</v>
      </c>
      <c r="S9" s="15">
        <v>1025200.0000000001</v>
      </c>
      <c r="T9" s="18">
        <v>0.96480331262939967</v>
      </c>
      <c r="U9" s="17">
        <v>-37399.999999999884</v>
      </c>
      <c r="V9" s="15">
        <v>1062600</v>
      </c>
      <c r="W9" s="15">
        <v>1025200.0000000001</v>
      </c>
      <c r="X9" s="18">
        <v>0.96480331262939967</v>
      </c>
      <c r="Y9" s="17">
        <v>-37399.999999999884</v>
      </c>
      <c r="Z9" s="15">
        <v>1062600</v>
      </c>
      <c r="AA9" s="15">
        <v>1025200.0000000001</v>
      </c>
      <c r="AB9" s="18">
        <v>0.96480331262939967</v>
      </c>
      <c r="AC9" s="17">
        <v>-37399.999999999884</v>
      </c>
      <c r="AD9" s="15">
        <v>1062600</v>
      </c>
      <c r="AE9" s="15">
        <v>1025200.0000000001</v>
      </c>
      <c r="AF9" s="18">
        <v>0.96480331262939967</v>
      </c>
      <c r="AG9" s="17">
        <v>-37399.999999999884</v>
      </c>
    </row>
    <row r="10" spans="2:36" ht="20.100000000000001" customHeight="1" x14ac:dyDescent="0.3">
      <c r="B10" s="246"/>
      <c r="C10" s="20"/>
      <c r="D10" s="13" t="s">
        <v>21</v>
      </c>
      <c r="E10" s="14" t="s">
        <v>18</v>
      </c>
      <c r="F10" s="15">
        <v>1062600</v>
      </c>
      <c r="G10" s="15">
        <v>1025200.0000000001</v>
      </c>
      <c r="H10" s="16">
        <v>0.96480331262939967</v>
      </c>
      <c r="I10" s="17">
        <v>-37399.999999999884</v>
      </c>
      <c r="J10" s="15">
        <v>1062600</v>
      </c>
      <c r="K10" s="15">
        <v>1025200.0000000001</v>
      </c>
      <c r="L10" s="18">
        <v>0.96480331262939967</v>
      </c>
      <c r="M10" s="17">
        <v>-37399.999999999884</v>
      </c>
      <c r="N10" s="15">
        <v>1062600</v>
      </c>
      <c r="O10" s="15">
        <v>1025200.0000000001</v>
      </c>
      <c r="P10" s="18">
        <v>0.96480331262939967</v>
      </c>
      <c r="Q10" s="17">
        <v>-37399.999999999884</v>
      </c>
      <c r="R10" s="15">
        <v>1062600</v>
      </c>
      <c r="S10" s="15">
        <v>1025200.0000000001</v>
      </c>
      <c r="T10" s="18">
        <v>0.96480331262939967</v>
      </c>
      <c r="U10" s="17">
        <v>-37399.999999999884</v>
      </c>
      <c r="V10" s="15">
        <v>1062600</v>
      </c>
      <c r="W10" s="15">
        <v>1025200.0000000001</v>
      </c>
      <c r="X10" s="18">
        <v>0.96480331262939967</v>
      </c>
      <c r="Y10" s="17">
        <v>-37399.999999999884</v>
      </c>
      <c r="Z10" s="15">
        <v>1062600</v>
      </c>
      <c r="AA10" s="15">
        <v>1025200.0000000001</v>
      </c>
      <c r="AB10" s="18">
        <v>0.96480331262939967</v>
      </c>
      <c r="AC10" s="17">
        <v>-37399.999999999884</v>
      </c>
      <c r="AD10" s="15">
        <v>1062600</v>
      </c>
      <c r="AE10" s="15">
        <v>1025200.0000000001</v>
      </c>
      <c r="AF10" s="18">
        <v>0.96480331262939967</v>
      </c>
      <c r="AG10" s="17">
        <v>-37399.999999999884</v>
      </c>
    </row>
    <row r="11" spans="2:36" ht="20.100000000000001" customHeight="1" x14ac:dyDescent="0.3">
      <c r="B11" s="247" t="s">
        <v>22</v>
      </c>
      <c r="C11" s="21" t="s">
        <v>16</v>
      </c>
      <c r="D11" s="22" t="s">
        <v>17</v>
      </c>
      <c r="E11" s="23" t="s">
        <v>18</v>
      </c>
      <c r="F11" s="24">
        <v>1024200</v>
      </c>
      <c r="G11" s="25">
        <v>976140</v>
      </c>
      <c r="H11" s="26">
        <v>0.95307557117750441</v>
      </c>
      <c r="I11" s="27">
        <v>-48060</v>
      </c>
      <c r="J11" s="24">
        <v>1025390</v>
      </c>
      <c r="K11" s="25">
        <v>977280</v>
      </c>
      <c r="L11" s="219">
        <v>0.95308126664001014</v>
      </c>
      <c r="M11" s="27">
        <v>-48110</v>
      </c>
      <c r="N11" s="28"/>
      <c r="O11" s="29">
        <v>976780</v>
      </c>
      <c r="P11" s="30"/>
      <c r="Q11" s="27"/>
      <c r="R11" s="28"/>
      <c r="S11" s="29"/>
      <c r="T11" s="30"/>
      <c r="U11" s="27"/>
      <c r="V11" s="28">
        <v>1026390</v>
      </c>
      <c r="W11" s="28">
        <v>978230</v>
      </c>
      <c r="X11" s="26">
        <v>0.95307826459727785</v>
      </c>
      <c r="Y11" s="27">
        <v>-48160</v>
      </c>
      <c r="Z11" s="28"/>
      <c r="AA11" s="29">
        <v>976780</v>
      </c>
      <c r="AB11" s="26"/>
      <c r="AC11" s="27"/>
      <c r="AD11" s="28"/>
      <c r="AE11" s="29"/>
      <c r="AF11" s="26"/>
      <c r="AG11" s="27"/>
    </row>
    <row r="12" spans="2:36" ht="20.100000000000001" customHeight="1" x14ac:dyDescent="0.3">
      <c r="B12" s="247"/>
      <c r="C12" s="21" t="s">
        <v>23</v>
      </c>
      <c r="D12" s="31" t="s">
        <v>20</v>
      </c>
      <c r="E12" s="32" t="s">
        <v>18</v>
      </c>
      <c r="F12" s="24">
        <v>1018740</v>
      </c>
      <c r="G12" s="25">
        <v>970680</v>
      </c>
      <c r="H12" s="26">
        <v>0.95282407680075387</v>
      </c>
      <c r="I12" s="27">
        <v>-48060</v>
      </c>
      <c r="J12" s="24">
        <v>1019920</v>
      </c>
      <c r="K12" s="25">
        <v>971810</v>
      </c>
      <c r="L12" s="219">
        <v>0.95282963369676055</v>
      </c>
      <c r="M12" s="27">
        <v>-48110</v>
      </c>
      <c r="N12" s="33"/>
      <c r="O12" s="29">
        <v>971320</v>
      </c>
      <c r="P12" s="34"/>
      <c r="Q12" s="27"/>
      <c r="R12" s="33"/>
      <c r="S12" s="29"/>
      <c r="T12" s="34"/>
      <c r="U12" s="27"/>
      <c r="V12" s="28">
        <v>1020920</v>
      </c>
      <c r="W12" s="28">
        <v>972760</v>
      </c>
      <c r="X12" s="26">
        <v>0.95282686204599776</v>
      </c>
      <c r="Y12" s="27">
        <v>-48160</v>
      </c>
      <c r="Z12" s="33"/>
      <c r="AA12" s="29">
        <v>971320</v>
      </c>
      <c r="AB12" s="26"/>
      <c r="AC12" s="27"/>
      <c r="AD12" s="33"/>
      <c r="AE12" s="29"/>
      <c r="AF12" s="26"/>
      <c r="AG12" s="27"/>
    </row>
    <row r="13" spans="2:36" ht="20.100000000000001" customHeight="1" x14ac:dyDescent="0.3">
      <c r="B13" s="247"/>
      <c r="C13" s="21"/>
      <c r="D13" s="35" t="s">
        <v>21</v>
      </c>
      <c r="E13" s="36" t="s">
        <v>18</v>
      </c>
      <c r="F13" s="24">
        <v>1018740</v>
      </c>
      <c r="G13" s="25">
        <v>970680</v>
      </c>
      <c r="H13" s="26">
        <v>0.95282407680075387</v>
      </c>
      <c r="I13" s="27">
        <v>-48060</v>
      </c>
      <c r="J13" s="24">
        <v>1019920</v>
      </c>
      <c r="K13" s="25">
        <v>971810</v>
      </c>
      <c r="L13" s="219">
        <v>0.95282963369676055</v>
      </c>
      <c r="M13" s="27">
        <v>-48110</v>
      </c>
      <c r="N13" s="33"/>
      <c r="O13" s="29">
        <v>971320</v>
      </c>
      <c r="P13" s="34"/>
      <c r="Q13" s="27"/>
      <c r="R13" s="33"/>
      <c r="S13" s="29"/>
      <c r="T13" s="34"/>
      <c r="U13" s="27"/>
      <c r="V13" s="28">
        <v>1020920</v>
      </c>
      <c r="W13" s="28">
        <v>972760</v>
      </c>
      <c r="X13" s="26">
        <v>0.95282686204599776</v>
      </c>
      <c r="Y13" s="27">
        <v>-48160</v>
      </c>
      <c r="Z13" s="33"/>
      <c r="AA13" s="29">
        <v>971320</v>
      </c>
      <c r="AB13" s="26"/>
      <c r="AC13" s="27"/>
      <c r="AD13" s="33"/>
      <c r="AE13" s="29"/>
      <c r="AF13" s="26"/>
      <c r="AG13" s="27"/>
    </row>
    <row r="14" spans="2:36" ht="20.100000000000001" customHeight="1" x14ac:dyDescent="0.3">
      <c r="B14" s="247"/>
      <c r="C14" s="37" t="s">
        <v>16</v>
      </c>
      <c r="D14" s="31" t="s">
        <v>17</v>
      </c>
      <c r="E14" s="32" t="s">
        <v>18</v>
      </c>
      <c r="F14" s="24">
        <v>1067910</v>
      </c>
      <c r="G14" s="25">
        <v>999100</v>
      </c>
      <c r="H14" s="26">
        <v>0.93556573119457631</v>
      </c>
      <c r="I14" s="27">
        <v>-68810</v>
      </c>
      <c r="J14" s="24">
        <v>1069120</v>
      </c>
      <c r="K14" s="25">
        <v>1000230</v>
      </c>
      <c r="L14" s="219">
        <v>0.93556382819515116</v>
      </c>
      <c r="M14" s="27">
        <v>-68890</v>
      </c>
      <c r="N14" s="33"/>
      <c r="O14" s="29">
        <v>999740</v>
      </c>
      <c r="P14" s="34"/>
      <c r="Q14" s="27"/>
      <c r="R14" s="33"/>
      <c r="S14" s="29"/>
      <c r="T14" s="34"/>
      <c r="U14" s="27"/>
      <c r="V14" s="28">
        <v>1070140</v>
      </c>
      <c r="W14" s="28">
        <v>1001190</v>
      </c>
      <c r="X14" s="26">
        <v>0.93556917786457849</v>
      </c>
      <c r="Y14" s="27">
        <v>-68950</v>
      </c>
      <c r="Z14" s="33"/>
      <c r="AA14" s="29">
        <v>999740</v>
      </c>
      <c r="AB14" s="26"/>
      <c r="AC14" s="27"/>
      <c r="AD14" s="33"/>
      <c r="AE14" s="29"/>
      <c r="AF14" s="26"/>
      <c r="AG14" s="27"/>
    </row>
    <row r="15" spans="2:36" ht="20.100000000000001" customHeight="1" x14ac:dyDescent="0.3">
      <c r="B15" s="247"/>
      <c r="C15" s="21" t="s">
        <v>24</v>
      </c>
      <c r="D15" s="31" t="s">
        <v>20</v>
      </c>
      <c r="E15" s="32" t="s">
        <v>18</v>
      </c>
      <c r="F15" s="24">
        <v>1062430</v>
      </c>
      <c r="G15" s="25">
        <v>1001270</v>
      </c>
      <c r="H15" s="26">
        <v>0.94243385446570593</v>
      </c>
      <c r="I15" s="27">
        <v>-61160</v>
      </c>
      <c r="J15" s="24">
        <v>1063660</v>
      </c>
      <c r="K15" s="25">
        <v>1002430</v>
      </c>
      <c r="L15" s="219">
        <v>0.94243461256416527</v>
      </c>
      <c r="M15" s="27">
        <v>-61230</v>
      </c>
      <c r="N15" s="33"/>
      <c r="O15" s="29">
        <v>1001930</v>
      </c>
      <c r="P15" s="34"/>
      <c r="Q15" s="27"/>
      <c r="R15" s="33"/>
      <c r="S15" s="29"/>
      <c r="T15" s="34"/>
      <c r="U15" s="27"/>
      <c r="V15" s="28">
        <v>1064700</v>
      </c>
      <c r="W15" s="28">
        <v>1003410</v>
      </c>
      <c r="X15" s="26">
        <v>0.94243448858833478</v>
      </c>
      <c r="Y15" s="27">
        <v>-61290</v>
      </c>
      <c r="Z15" s="33"/>
      <c r="AA15" s="29">
        <v>1001930</v>
      </c>
      <c r="AB15" s="26"/>
      <c r="AC15" s="27"/>
      <c r="AD15" s="33"/>
      <c r="AE15" s="29"/>
      <c r="AF15" s="26"/>
      <c r="AG15" s="27"/>
    </row>
    <row r="16" spans="2:36" ht="20.100000000000001" customHeight="1" thickBot="1" x14ac:dyDescent="0.35">
      <c r="B16" s="247"/>
      <c r="C16" s="21"/>
      <c r="D16" s="35" t="s">
        <v>21</v>
      </c>
      <c r="E16" s="36" t="s">
        <v>18</v>
      </c>
      <c r="F16" s="24">
        <v>1062430</v>
      </c>
      <c r="G16" s="25">
        <v>1010010</v>
      </c>
      <c r="H16" s="38">
        <v>0.95066027879483828</v>
      </c>
      <c r="I16" s="39">
        <v>-52420</v>
      </c>
      <c r="J16" s="24">
        <v>1063660</v>
      </c>
      <c r="K16" s="25">
        <v>1011180</v>
      </c>
      <c r="L16" s="221">
        <v>0.95066092548370718</v>
      </c>
      <c r="M16" s="39">
        <v>-52480</v>
      </c>
      <c r="N16" s="40"/>
      <c r="O16" s="29">
        <v>1010670</v>
      </c>
      <c r="P16" s="34"/>
      <c r="Q16" s="39"/>
      <c r="R16" s="40"/>
      <c r="S16" s="29"/>
      <c r="T16" s="34"/>
      <c r="U16" s="39"/>
      <c r="V16" s="28">
        <v>1064700</v>
      </c>
      <c r="W16" s="28">
        <v>1012160</v>
      </c>
      <c r="X16" s="41">
        <v>0.95065276603738147</v>
      </c>
      <c r="Y16" s="42">
        <v>-52540</v>
      </c>
      <c r="Z16" s="40"/>
      <c r="AA16" s="29">
        <v>1010670</v>
      </c>
      <c r="AB16" s="41"/>
      <c r="AC16" s="42"/>
      <c r="AD16" s="40"/>
      <c r="AE16" s="43"/>
      <c r="AF16" s="41"/>
      <c r="AG16" s="42"/>
    </row>
    <row r="17" spans="2:33" ht="20.100000000000001" customHeight="1" x14ac:dyDescent="0.3">
      <c r="B17" s="248" t="s">
        <v>25</v>
      </c>
      <c r="C17" s="44" t="s">
        <v>16</v>
      </c>
      <c r="D17" s="45" t="s">
        <v>26</v>
      </c>
      <c r="E17" s="46" t="s">
        <v>18</v>
      </c>
      <c r="F17" s="276">
        <v>1077230</v>
      </c>
      <c r="G17" s="47">
        <v>1039830.0000000001</v>
      </c>
      <c r="H17" s="48">
        <v>0.96528132339426131</v>
      </c>
      <c r="I17" s="49">
        <v>-37399.999999999884</v>
      </c>
      <c r="J17" s="47">
        <v>1077230</v>
      </c>
      <c r="K17" s="47">
        <v>1039830.0000000001</v>
      </c>
      <c r="L17" s="222">
        <v>0.96528132339426131</v>
      </c>
      <c r="M17" s="49">
        <v>-37399.999999999884</v>
      </c>
      <c r="N17" s="47">
        <v>1077230</v>
      </c>
      <c r="O17" s="47">
        <v>1039830.0000000001</v>
      </c>
      <c r="P17" s="48">
        <v>0.96528132339426131</v>
      </c>
      <c r="Q17" s="49">
        <v>-37399.999999999884</v>
      </c>
      <c r="R17" s="47">
        <v>1077230</v>
      </c>
      <c r="S17" s="47">
        <v>1039830.0000000001</v>
      </c>
      <c r="T17" s="48">
        <v>0.96528132339426131</v>
      </c>
      <c r="U17" s="49">
        <v>-37399.999999999884</v>
      </c>
      <c r="V17" s="47">
        <v>1077230</v>
      </c>
      <c r="W17" s="47">
        <v>1039830.0000000001</v>
      </c>
      <c r="X17" s="48">
        <v>0.96528132339426131</v>
      </c>
      <c r="Y17" s="49">
        <v>-37399.999999999884</v>
      </c>
      <c r="Z17" s="47">
        <v>1077230</v>
      </c>
      <c r="AA17" s="47">
        <v>1039830.0000000001</v>
      </c>
      <c r="AB17" s="48">
        <v>0.96528132339426131</v>
      </c>
      <c r="AC17" s="49">
        <v>-37399.999999999884</v>
      </c>
      <c r="AD17" s="47">
        <v>1077230</v>
      </c>
      <c r="AE17" s="47">
        <v>1039830.0000000001</v>
      </c>
      <c r="AF17" s="48">
        <v>0.96528132339426131</v>
      </c>
      <c r="AG17" s="49">
        <v>-37399.999999999884</v>
      </c>
    </row>
    <row r="18" spans="2:33" ht="20.100000000000001" customHeight="1" x14ac:dyDescent="0.3">
      <c r="B18" s="249"/>
      <c r="C18" s="50" t="s">
        <v>19</v>
      </c>
      <c r="D18" s="51" t="s">
        <v>20</v>
      </c>
      <c r="E18" s="52" t="s">
        <v>18</v>
      </c>
      <c r="F18" s="277">
        <v>1071730</v>
      </c>
      <c r="G18" s="53">
        <v>1034330.0000000001</v>
      </c>
      <c r="H18" s="54">
        <v>0.96510315098019106</v>
      </c>
      <c r="I18" s="55">
        <v>-37399.999999999884</v>
      </c>
      <c r="J18" s="53">
        <v>1071730</v>
      </c>
      <c r="K18" s="53">
        <v>1034330.0000000001</v>
      </c>
      <c r="L18" s="223">
        <v>0.96510315098019106</v>
      </c>
      <c r="M18" s="55">
        <v>-37399.999999999884</v>
      </c>
      <c r="N18" s="53">
        <v>1071730</v>
      </c>
      <c r="O18" s="53">
        <v>1034330.0000000001</v>
      </c>
      <c r="P18" s="54">
        <v>0.96510315098019106</v>
      </c>
      <c r="Q18" s="55">
        <v>-37399.999999999884</v>
      </c>
      <c r="R18" s="53">
        <v>1071730</v>
      </c>
      <c r="S18" s="53">
        <v>1034330.0000000001</v>
      </c>
      <c r="T18" s="54">
        <v>0.96510315098019106</v>
      </c>
      <c r="U18" s="55">
        <v>-37399.999999999884</v>
      </c>
      <c r="V18" s="53">
        <v>1071730</v>
      </c>
      <c r="W18" s="53">
        <v>1034330.0000000001</v>
      </c>
      <c r="X18" s="54">
        <v>0.96510315098019106</v>
      </c>
      <c r="Y18" s="55">
        <v>-37399.999999999884</v>
      </c>
      <c r="Z18" s="53">
        <v>1071730</v>
      </c>
      <c r="AA18" s="53">
        <v>1034330.0000000001</v>
      </c>
      <c r="AB18" s="54">
        <v>0.96510315098019106</v>
      </c>
      <c r="AC18" s="55">
        <v>-37399.999999999884</v>
      </c>
      <c r="AD18" s="53">
        <v>1071730</v>
      </c>
      <c r="AE18" s="53">
        <v>1034330.0000000001</v>
      </c>
      <c r="AF18" s="54">
        <v>0.96510315098019106</v>
      </c>
      <c r="AG18" s="55">
        <v>-37399.999999999884</v>
      </c>
    </row>
    <row r="19" spans="2:33" ht="20.100000000000001" customHeight="1" thickBot="1" x14ac:dyDescent="0.35">
      <c r="B19" s="250"/>
      <c r="C19" s="56"/>
      <c r="D19" s="57" t="s">
        <v>21</v>
      </c>
      <c r="E19" s="58" t="s">
        <v>18</v>
      </c>
      <c r="F19" s="278">
        <v>1071730</v>
      </c>
      <c r="G19" s="59">
        <v>1034330.0000000001</v>
      </c>
      <c r="H19" s="60">
        <v>0.96510315098019106</v>
      </c>
      <c r="I19" s="61">
        <v>-37399.999999999884</v>
      </c>
      <c r="J19" s="59">
        <v>1071730</v>
      </c>
      <c r="K19" s="59">
        <v>1034330.0000000001</v>
      </c>
      <c r="L19" s="224">
        <v>0.96510315098019106</v>
      </c>
      <c r="M19" s="61">
        <v>-37399.999999999884</v>
      </c>
      <c r="N19" s="62">
        <v>1071730</v>
      </c>
      <c r="O19" s="62">
        <v>1034330.0000000001</v>
      </c>
      <c r="P19" s="63">
        <v>0.96510315098019106</v>
      </c>
      <c r="Q19" s="64">
        <v>-37399.999999999884</v>
      </c>
      <c r="R19" s="62">
        <v>1071730</v>
      </c>
      <c r="S19" s="62">
        <v>1034330.0000000001</v>
      </c>
      <c r="T19" s="63">
        <v>0.96510315098019106</v>
      </c>
      <c r="U19" s="64">
        <v>-37399.999999999884</v>
      </c>
      <c r="V19" s="62">
        <v>1071730</v>
      </c>
      <c r="W19" s="62">
        <v>1034330.0000000001</v>
      </c>
      <c r="X19" s="63">
        <v>0.96510315098019106</v>
      </c>
      <c r="Y19" s="64">
        <v>-37399.999999999884</v>
      </c>
      <c r="Z19" s="62">
        <v>1071730</v>
      </c>
      <c r="AA19" s="62">
        <v>1034330.0000000001</v>
      </c>
      <c r="AB19" s="63">
        <v>0.96510315098019106</v>
      </c>
      <c r="AC19" s="64">
        <v>-37399.999999999884</v>
      </c>
      <c r="AD19" s="62">
        <v>1071730</v>
      </c>
      <c r="AE19" s="62">
        <v>1034330.0000000001</v>
      </c>
      <c r="AF19" s="63">
        <v>0.96510315098019106</v>
      </c>
      <c r="AG19" s="64">
        <v>-37399.999999999884</v>
      </c>
    </row>
    <row r="20" spans="2:33" ht="20.100000000000001" customHeight="1" x14ac:dyDescent="0.3">
      <c r="B20" s="247" t="s">
        <v>27</v>
      </c>
      <c r="C20" s="21" t="s">
        <v>16</v>
      </c>
      <c r="D20" s="22" t="s">
        <v>17</v>
      </c>
      <c r="E20" s="23" t="s">
        <v>18</v>
      </c>
      <c r="F20" s="24">
        <v>1042440</v>
      </c>
      <c r="G20" s="65">
        <v>994380</v>
      </c>
      <c r="H20" s="26">
        <v>0.95389662714400825</v>
      </c>
      <c r="I20" s="27">
        <v>-48060</v>
      </c>
      <c r="J20" s="28">
        <v>1044570</v>
      </c>
      <c r="K20" s="25">
        <v>996410</v>
      </c>
      <c r="L20" s="219">
        <v>0.95389490412322775</v>
      </c>
      <c r="M20" s="66">
        <v>-48160</v>
      </c>
      <c r="N20" s="67">
        <v>1045050</v>
      </c>
      <c r="O20" s="68">
        <v>996870</v>
      </c>
      <c r="P20" s="69">
        <v>0.95389694273001291</v>
      </c>
      <c r="Q20" s="70">
        <v>-48180</v>
      </c>
      <c r="R20" s="67">
        <v>1044550</v>
      </c>
      <c r="S20" s="68">
        <v>996390</v>
      </c>
      <c r="T20" s="69">
        <v>0.95389402134890622</v>
      </c>
      <c r="U20" s="70">
        <v>-48160</v>
      </c>
      <c r="V20" s="67">
        <v>1044550</v>
      </c>
      <c r="W20" s="68">
        <v>996390</v>
      </c>
      <c r="X20" s="69">
        <v>0.95389402134890622</v>
      </c>
      <c r="Y20" s="71">
        <v>-48160</v>
      </c>
      <c r="Z20" s="72">
        <v>1044350</v>
      </c>
      <c r="AA20" s="68">
        <v>996200</v>
      </c>
      <c r="AB20" s="69">
        <v>0.95389476708000187</v>
      </c>
      <c r="AC20" s="70">
        <v>-48150</v>
      </c>
      <c r="AD20" s="67">
        <v>1044480</v>
      </c>
      <c r="AE20" s="68">
        <v>996330</v>
      </c>
      <c r="AF20" s="69">
        <v>0.95390050551470584</v>
      </c>
      <c r="AG20" s="71">
        <v>-48150</v>
      </c>
    </row>
    <row r="21" spans="2:33" ht="20.100000000000001" customHeight="1" x14ac:dyDescent="0.3">
      <c r="B21" s="247"/>
      <c r="C21" s="21" t="s">
        <v>23</v>
      </c>
      <c r="D21" s="31" t="s">
        <v>20</v>
      </c>
      <c r="E21" s="32" t="s">
        <v>18</v>
      </c>
      <c r="F21" s="24">
        <v>1036980</v>
      </c>
      <c r="G21" s="65">
        <v>988920</v>
      </c>
      <c r="H21" s="26">
        <v>0.95365387953480296</v>
      </c>
      <c r="I21" s="27">
        <v>-48060</v>
      </c>
      <c r="J21" s="28">
        <v>1039100</v>
      </c>
      <c r="K21" s="25">
        <v>990940</v>
      </c>
      <c r="L21" s="219">
        <v>0.95365219901838127</v>
      </c>
      <c r="M21" s="66">
        <v>-48160</v>
      </c>
      <c r="N21" s="73">
        <v>1039580</v>
      </c>
      <c r="O21" s="74">
        <v>991400</v>
      </c>
      <c r="P21" s="75">
        <v>0.95365436041478291</v>
      </c>
      <c r="Q21" s="76">
        <v>-48180</v>
      </c>
      <c r="R21" s="73">
        <v>1039080</v>
      </c>
      <c r="S21" s="74">
        <v>990920</v>
      </c>
      <c r="T21" s="75">
        <v>0.95365130692535705</v>
      </c>
      <c r="U21" s="76">
        <v>-48160</v>
      </c>
      <c r="V21" s="73">
        <v>1039080</v>
      </c>
      <c r="W21" s="74">
        <v>990920</v>
      </c>
      <c r="X21" s="75">
        <v>0.95365130692535705</v>
      </c>
      <c r="Y21" s="77">
        <v>-48160</v>
      </c>
      <c r="Z21" s="33">
        <v>1038880</v>
      </c>
      <c r="AA21" s="74">
        <v>990730</v>
      </c>
      <c r="AB21" s="75">
        <v>0.95365200985676879</v>
      </c>
      <c r="AC21" s="76">
        <v>-48150</v>
      </c>
      <c r="AD21" s="73">
        <v>1039010</v>
      </c>
      <c r="AE21" s="74">
        <v>990860</v>
      </c>
      <c r="AF21" s="75">
        <v>0.95365780887575669</v>
      </c>
      <c r="AG21" s="77">
        <v>-48150</v>
      </c>
    </row>
    <row r="22" spans="2:33" ht="20.100000000000001" customHeight="1" x14ac:dyDescent="0.3">
      <c r="B22" s="247"/>
      <c r="C22" s="21"/>
      <c r="D22" s="35" t="s">
        <v>21</v>
      </c>
      <c r="E22" s="36" t="s">
        <v>18</v>
      </c>
      <c r="F22" s="24">
        <v>1036980</v>
      </c>
      <c r="G22" s="65">
        <v>988920</v>
      </c>
      <c r="H22" s="26">
        <v>0.95365387953480296</v>
      </c>
      <c r="I22" s="27">
        <v>-48060</v>
      </c>
      <c r="J22" s="28">
        <v>1039100</v>
      </c>
      <c r="K22" s="25">
        <v>990940</v>
      </c>
      <c r="L22" s="219">
        <v>0.95365219901838127</v>
      </c>
      <c r="M22" s="66">
        <v>-48160</v>
      </c>
      <c r="N22" s="73">
        <v>1039580</v>
      </c>
      <c r="O22" s="74">
        <v>991400</v>
      </c>
      <c r="P22" s="75">
        <v>0.95365436041478291</v>
      </c>
      <c r="Q22" s="76">
        <v>-48180</v>
      </c>
      <c r="R22" s="73">
        <v>1039080</v>
      </c>
      <c r="S22" s="74">
        <v>990920</v>
      </c>
      <c r="T22" s="75">
        <v>0.95365130692535705</v>
      </c>
      <c r="U22" s="76">
        <v>-48160</v>
      </c>
      <c r="V22" s="73">
        <v>1039080</v>
      </c>
      <c r="W22" s="74">
        <v>990920</v>
      </c>
      <c r="X22" s="75">
        <v>0.95365130692535705</v>
      </c>
      <c r="Y22" s="77">
        <v>-48160</v>
      </c>
      <c r="Z22" s="33">
        <v>1038880</v>
      </c>
      <c r="AA22" s="74">
        <v>990730</v>
      </c>
      <c r="AB22" s="75">
        <v>0.95365200985676879</v>
      </c>
      <c r="AC22" s="76">
        <v>-48150</v>
      </c>
      <c r="AD22" s="73">
        <v>1039010</v>
      </c>
      <c r="AE22" s="74">
        <v>990860</v>
      </c>
      <c r="AF22" s="75">
        <v>0.95365780887575669</v>
      </c>
      <c r="AG22" s="77">
        <v>-48150</v>
      </c>
    </row>
    <row r="23" spans="2:33" ht="20.100000000000001" customHeight="1" x14ac:dyDescent="0.3">
      <c r="B23" s="247"/>
      <c r="C23" s="37" t="s">
        <v>16</v>
      </c>
      <c r="D23" s="31" t="s">
        <v>17</v>
      </c>
      <c r="E23" s="32" t="s">
        <v>18</v>
      </c>
      <c r="F23" s="24">
        <v>1086140</v>
      </c>
      <c r="G23" s="65">
        <v>1017330</v>
      </c>
      <c r="H23" s="26">
        <v>0.93664720938368906</v>
      </c>
      <c r="I23" s="27">
        <v>-68810</v>
      </c>
      <c r="J23" s="28">
        <v>1088350</v>
      </c>
      <c r="K23" s="25">
        <v>1019400</v>
      </c>
      <c r="L23" s="219">
        <v>0.9366472182661828</v>
      </c>
      <c r="M23" s="66">
        <v>-68950</v>
      </c>
      <c r="N23" s="73">
        <v>1088850</v>
      </c>
      <c r="O23" s="74">
        <v>1019860</v>
      </c>
      <c r="P23" s="75">
        <v>0.93663957386233176</v>
      </c>
      <c r="Q23" s="76">
        <v>-68990</v>
      </c>
      <c r="R23" s="73">
        <v>1088330</v>
      </c>
      <c r="S23" s="74">
        <v>1019380</v>
      </c>
      <c r="T23" s="75">
        <v>0.93664605404610735</v>
      </c>
      <c r="U23" s="76">
        <v>-68950</v>
      </c>
      <c r="V23" s="73">
        <v>1088330</v>
      </c>
      <c r="W23" s="74">
        <v>1019380</v>
      </c>
      <c r="X23" s="75">
        <v>0.93664605404610735</v>
      </c>
      <c r="Y23" s="77">
        <v>-68950</v>
      </c>
      <c r="Z23" s="33">
        <v>1088100</v>
      </c>
      <c r="AA23" s="74">
        <v>1019160</v>
      </c>
      <c r="AB23" s="75">
        <v>0.93664185277088507</v>
      </c>
      <c r="AC23" s="76">
        <v>-68940</v>
      </c>
      <c r="AD23" s="73">
        <v>1088330</v>
      </c>
      <c r="AE23" s="74">
        <v>1019380</v>
      </c>
      <c r="AF23" s="75">
        <v>0.93664605404610735</v>
      </c>
      <c r="AG23" s="77">
        <v>-68950</v>
      </c>
    </row>
    <row r="24" spans="2:33" ht="20.100000000000001" customHeight="1" x14ac:dyDescent="0.3">
      <c r="B24" s="247"/>
      <c r="C24" s="21" t="s">
        <v>24</v>
      </c>
      <c r="D24" s="31" t="s">
        <v>20</v>
      </c>
      <c r="E24" s="32" t="s">
        <v>18</v>
      </c>
      <c r="F24" s="24">
        <v>1080670</v>
      </c>
      <c r="G24" s="65">
        <v>1019500</v>
      </c>
      <c r="H24" s="26">
        <v>0.94339622641509435</v>
      </c>
      <c r="I24" s="27">
        <v>-61170</v>
      </c>
      <c r="J24" s="28">
        <v>1082880</v>
      </c>
      <c r="K24" s="25">
        <v>1021590</v>
      </c>
      <c r="L24" s="219">
        <v>0.9434009308510638</v>
      </c>
      <c r="M24" s="66">
        <v>-61290</v>
      </c>
      <c r="N24" s="73">
        <v>1083380</v>
      </c>
      <c r="O24" s="74">
        <v>1022060</v>
      </c>
      <c r="P24" s="75">
        <v>0.94339936125828427</v>
      </c>
      <c r="Q24" s="76">
        <v>-61320</v>
      </c>
      <c r="R24" s="73">
        <v>1082860</v>
      </c>
      <c r="S24" s="74">
        <v>1021570</v>
      </c>
      <c r="T24" s="75">
        <v>0.94339988548842879</v>
      </c>
      <c r="U24" s="76">
        <v>-61290</v>
      </c>
      <c r="V24" s="73">
        <v>1082860</v>
      </c>
      <c r="W24" s="74">
        <v>1021570</v>
      </c>
      <c r="X24" s="75">
        <v>0.94339988548842879</v>
      </c>
      <c r="Y24" s="77">
        <v>-61290</v>
      </c>
      <c r="Z24" s="33">
        <v>1082650</v>
      </c>
      <c r="AA24" s="74">
        <v>1021370</v>
      </c>
      <c r="AB24" s="75">
        <v>0.94339814344432638</v>
      </c>
      <c r="AC24" s="76">
        <v>-61280</v>
      </c>
      <c r="AD24" s="73">
        <v>1082860</v>
      </c>
      <c r="AE24" s="74">
        <v>1021570</v>
      </c>
      <c r="AF24" s="75">
        <v>0.94339988548842879</v>
      </c>
      <c r="AG24" s="77">
        <v>-61290</v>
      </c>
    </row>
    <row r="25" spans="2:33" ht="20.100000000000001" customHeight="1" thickBot="1" x14ac:dyDescent="0.35">
      <c r="B25" s="247"/>
      <c r="C25" s="21"/>
      <c r="D25" s="35" t="s">
        <v>21</v>
      </c>
      <c r="E25" s="36" t="s">
        <v>18</v>
      </c>
      <c r="F25" s="24">
        <v>1080670</v>
      </c>
      <c r="G25" s="65">
        <v>1028240</v>
      </c>
      <c r="H25" s="41">
        <v>0.95148380171560232</v>
      </c>
      <c r="I25" s="42">
        <v>-52430</v>
      </c>
      <c r="J25" s="28">
        <v>1082880</v>
      </c>
      <c r="K25" s="25">
        <v>1030340</v>
      </c>
      <c r="L25" s="225">
        <v>0.95148123522458627</v>
      </c>
      <c r="M25" s="78">
        <v>-52540</v>
      </c>
      <c r="N25" s="79">
        <v>1083380</v>
      </c>
      <c r="O25" s="80">
        <v>1030820</v>
      </c>
      <c r="P25" s="81">
        <v>0.95148516679281503</v>
      </c>
      <c r="Q25" s="82">
        <v>-52560</v>
      </c>
      <c r="R25" s="79">
        <v>1082860</v>
      </c>
      <c r="S25" s="80">
        <v>1030320</v>
      </c>
      <c r="T25" s="81">
        <v>0.95148033910200769</v>
      </c>
      <c r="U25" s="82">
        <v>-52540</v>
      </c>
      <c r="V25" s="79">
        <v>1082860</v>
      </c>
      <c r="W25" s="80">
        <v>1030320</v>
      </c>
      <c r="X25" s="81">
        <v>0.95148033910200769</v>
      </c>
      <c r="Y25" s="83">
        <v>-52540</v>
      </c>
      <c r="Z25" s="84">
        <v>1082650</v>
      </c>
      <c r="AA25" s="80">
        <v>1030130</v>
      </c>
      <c r="AB25" s="81">
        <v>0.95148940100678892</v>
      </c>
      <c r="AC25" s="82">
        <v>-52520</v>
      </c>
      <c r="AD25" s="79">
        <v>1082860</v>
      </c>
      <c r="AE25" s="80">
        <v>1030320</v>
      </c>
      <c r="AF25" s="81">
        <v>0.95148033910200769</v>
      </c>
      <c r="AG25" s="83">
        <v>-52540</v>
      </c>
    </row>
    <row r="26" spans="2:33" ht="20.100000000000001" customHeight="1" x14ac:dyDescent="0.3">
      <c r="B26" s="251" t="s">
        <v>28</v>
      </c>
      <c r="C26" s="44" t="s">
        <v>16</v>
      </c>
      <c r="D26" s="45" t="s">
        <v>26</v>
      </c>
      <c r="E26" s="46" t="s">
        <v>18</v>
      </c>
      <c r="F26" s="276">
        <v>1103080</v>
      </c>
      <c r="G26" s="47">
        <v>1065680</v>
      </c>
      <c r="H26" s="48">
        <v>0.96609493418428405</v>
      </c>
      <c r="I26" s="49">
        <v>-37400</v>
      </c>
      <c r="J26" s="47">
        <v>1103080</v>
      </c>
      <c r="K26" s="47">
        <v>1065680</v>
      </c>
      <c r="L26" s="222">
        <v>0.96609493418428405</v>
      </c>
      <c r="M26" s="49">
        <v>-37400</v>
      </c>
      <c r="N26" s="85">
        <v>1103080</v>
      </c>
      <c r="O26" s="85">
        <v>1065680</v>
      </c>
      <c r="P26" s="63">
        <v>0.96609493418428405</v>
      </c>
      <c r="Q26" s="64">
        <v>-37400</v>
      </c>
      <c r="R26" s="85">
        <v>1103080</v>
      </c>
      <c r="S26" s="85">
        <v>1065680</v>
      </c>
      <c r="T26" s="63">
        <v>0.96609493418428405</v>
      </c>
      <c r="U26" s="64">
        <v>-37400</v>
      </c>
      <c r="V26" s="86"/>
      <c r="W26" s="85"/>
      <c r="X26" s="87"/>
      <c r="Y26" s="88"/>
      <c r="Z26" s="85">
        <v>1103080</v>
      </c>
      <c r="AA26" s="85">
        <v>1065680</v>
      </c>
      <c r="AB26" s="87">
        <v>0.96609493418428405</v>
      </c>
      <c r="AC26" s="89">
        <v>-37400</v>
      </c>
      <c r="AD26" s="67"/>
      <c r="AE26" s="90"/>
      <c r="AF26" s="91"/>
      <c r="AG26" s="92"/>
    </row>
    <row r="27" spans="2:33" ht="20.100000000000001" customHeight="1" x14ac:dyDescent="0.3">
      <c r="B27" s="252"/>
      <c r="C27" s="50" t="s">
        <v>19</v>
      </c>
      <c r="D27" s="51" t="s">
        <v>20</v>
      </c>
      <c r="E27" s="52" t="s">
        <v>18</v>
      </c>
      <c r="F27" s="277">
        <v>1097580</v>
      </c>
      <c r="G27" s="53">
        <v>1060180</v>
      </c>
      <c r="H27" s="54">
        <v>0.96592503507716976</v>
      </c>
      <c r="I27" s="55">
        <v>-37400</v>
      </c>
      <c r="J27" s="53">
        <v>1097580</v>
      </c>
      <c r="K27" s="53">
        <v>1060180</v>
      </c>
      <c r="L27" s="223">
        <v>0.96592503507716976</v>
      </c>
      <c r="M27" s="55">
        <v>-37400</v>
      </c>
      <c r="N27" s="53">
        <v>1097580</v>
      </c>
      <c r="O27" s="53">
        <v>1060180</v>
      </c>
      <c r="P27" s="54">
        <v>0.96592503507716976</v>
      </c>
      <c r="Q27" s="55">
        <v>-37400</v>
      </c>
      <c r="R27" s="53">
        <v>1097580</v>
      </c>
      <c r="S27" s="53">
        <v>1060180</v>
      </c>
      <c r="T27" s="54">
        <v>0.96592503507716976</v>
      </c>
      <c r="U27" s="55">
        <v>-37400</v>
      </c>
      <c r="V27" s="93"/>
      <c r="W27" s="53"/>
      <c r="X27" s="54"/>
      <c r="Y27" s="94"/>
      <c r="Z27" s="53">
        <v>1097580</v>
      </c>
      <c r="AA27" s="53">
        <v>1060180</v>
      </c>
      <c r="AB27" s="54">
        <v>0.96592503507716976</v>
      </c>
      <c r="AC27" s="55">
        <v>-37400</v>
      </c>
      <c r="AD27" s="73"/>
      <c r="AE27" s="95"/>
      <c r="AF27" s="96"/>
      <c r="AG27" s="97"/>
    </row>
    <row r="28" spans="2:33" ht="20.100000000000001" customHeight="1" thickBot="1" x14ac:dyDescent="0.35">
      <c r="B28" s="253"/>
      <c r="C28" s="56"/>
      <c r="D28" s="57" t="s">
        <v>21</v>
      </c>
      <c r="E28" s="58" t="s">
        <v>18</v>
      </c>
      <c r="F28" s="278">
        <v>1097580</v>
      </c>
      <c r="G28" s="59">
        <v>1060180</v>
      </c>
      <c r="H28" s="60">
        <v>0.96592503507716976</v>
      </c>
      <c r="I28" s="61">
        <v>-37400</v>
      </c>
      <c r="J28" s="59">
        <v>1097580</v>
      </c>
      <c r="K28" s="59">
        <v>1060180</v>
      </c>
      <c r="L28" s="224">
        <v>0.96592503507716976</v>
      </c>
      <c r="M28" s="61">
        <v>-37400</v>
      </c>
      <c r="N28" s="62">
        <v>1097580</v>
      </c>
      <c r="O28" s="62">
        <v>1060180</v>
      </c>
      <c r="P28" s="63">
        <v>0.96592503507716976</v>
      </c>
      <c r="Q28" s="64">
        <v>-37400</v>
      </c>
      <c r="R28" s="62">
        <v>1097580</v>
      </c>
      <c r="S28" s="62">
        <v>1060180</v>
      </c>
      <c r="T28" s="63">
        <v>0.96592503507716976</v>
      </c>
      <c r="U28" s="64">
        <v>-37400</v>
      </c>
      <c r="V28" s="98"/>
      <c r="W28" s="59"/>
      <c r="X28" s="99"/>
      <c r="Y28" s="100"/>
      <c r="Z28" s="59">
        <v>1097580</v>
      </c>
      <c r="AA28" s="59">
        <v>1060180</v>
      </c>
      <c r="AB28" s="99">
        <v>0.96592503507716976</v>
      </c>
      <c r="AC28" s="101">
        <v>-37400</v>
      </c>
      <c r="AD28" s="73"/>
      <c r="AE28" s="95"/>
      <c r="AF28" s="96"/>
      <c r="AG28" s="97"/>
    </row>
    <row r="29" spans="2:33" ht="20.100000000000001" customHeight="1" x14ac:dyDescent="0.3">
      <c r="B29" s="247" t="s">
        <v>29</v>
      </c>
      <c r="C29" s="21" t="s">
        <v>16</v>
      </c>
      <c r="D29" s="22" t="s">
        <v>17</v>
      </c>
      <c r="E29" s="23" t="s">
        <v>18</v>
      </c>
      <c r="F29" s="28">
        <v>1081010</v>
      </c>
      <c r="G29" s="25">
        <v>1042420</v>
      </c>
      <c r="H29" s="26">
        <v>0.96430190285011241</v>
      </c>
      <c r="I29" s="27">
        <v>-38590</v>
      </c>
      <c r="J29" s="28">
        <v>1083200</v>
      </c>
      <c r="K29" s="25">
        <v>1044530</v>
      </c>
      <c r="L29" s="219">
        <v>0.96430022156573114</v>
      </c>
      <c r="M29" s="66">
        <v>-38670</v>
      </c>
      <c r="N29" s="67"/>
      <c r="O29" s="68"/>
      <c r="P29" s="69"/>
      <c r="Q29" s="70"/>
      <c r="R29" s="67">
        <v>1082130</v>
      </c>
      <c r="S29" s="68">
        <v>1043500</v>
      </c>
      <c r="T29" s="69">
        <v>0.96430188609501633</v>
      </c>
      <c r="U29" s="71">
        <v>-38630</v>
      </c>
      <c r="V29" s="28"/>
      <c r="W29" s="25"/>
      <c r="X29" s="34"/>
      <c r="Y29" s="27"/>
      <c r="Z29" s="28"/>
      <c r="AA29" s="29">
        <v>695650</v>
      </c>
      <c r="AB29" s="26"/>
      <c r="AC29" s="27"/>
      <c r="AD29" s="24"/>
      <c r="AE29" s="25"/>
      <c r="AF29" s="26"/>
      <c r="AG29" s="27"/>
    </row>
    <row r="30" spans="2:33" ht="20.100000000000001" customHeight="1" x14ac:dyDescent="0.3">
      <c r="B30" s="247"/>
      <c r="C30" s="21" t="s">
        <v>23</v>
      </c>
      <c r="D30" s="31" t="s">
        <v>20</v>
      </c>
      <c r="E30" s="32" t="s">
        <v>18</v>
      </c>
      <c r="F30" s="28">
        <v>1075550</v>
      </c>
      <c r="G30" s="25">
        <v>1036960</v>
      </c>
      <c r="H30" s="26">
        <v>0.96412068244154159</v>
      </c>
      <c r="I30" s="27">
        <v>-38590</v>
      </c>
      <c r="J30" s="28">
        <v>1077710</v>
      </c>
      <c r="K30" s="25">
        <v>1039040</v>
      </c>
      <c r="L30" s="219">
        <v>0.96411836208256396</v>
      </c>
      <c r="M30" s="66">
        <v>-38670</v>
      </c>
      <c r="N30" s="73"/>
      <c r="O30" s="74"/>
      <c r="P30" s="75"/>
      <c r="Q30" s="76"/>
      <c r="R30" s="73">
        <v>1076660</v>
      </c>
      <c r="S30" s="74">
        <v>1038030</v>
      </c>
      <c r="T30" s="75">
        <v>0.96412052087009825</v>
      </c>
      <c r="U30" s="77">
        <v>-38630</v>
      </c>
      <c r="V30" s="33"/>
      <c r="W30" s="25"/>
      <c r="X30" s="34"/>
      <c r="Y30" s="27"/>
      <c r="Z30" s="28"/>
      <c r="AA30" s="29">
        <v>692000</v>
      </c>
      <c r="AB30" s="26"/>
      <c r="AC30" s="27"/>
      <c r="AD30" s="73"/>
      <c r="AE30" s="25"/>
      <c r="AF30" s="26"/>
      <c r="AG30" s="27"/>
    </row>
    <row r="31" spans="2:33" ht="20.100000000000001" customHeight="1" x14ac:dyDescent="0.3">
      <c r="B31" s="247"/>
      <c r="C31" s="21"/>
      <c r="D31" s="35" t="s">
        <v>21</v>
      </c>
      <c r="E31" s="36" t="s">
        <v>18</v>
      </c>
      <c r="F31" s="28">
        <v>1075550</v>
      </c>
      <c r="G31" s="25">
        <v>1036960</v>
      </c>
      <c r="H31" s="26">
        <v>0.96412068244154159</v>
      </c>
      <c r="I31" s="27">
        <v>-38590</v>
      </c>
      <c r="J31" s="28">
        <v>1077710</v>
      </c>
      <c r="K31" s="25">
        <v>1039040</v>
      </c>
      <c r="L31" s="219">
        <v>0.96411836208256396</v>
      </c>
      <c r="M31" s="66">
        <v>-38670</v>
      </c>
      <c r="N31" s="73"/>
      <c r="O31" s="74"/>
      <c r="P31" s="75"/>
      <c r="Q31" s="76"/>
      <c r="R31" s="73">
        <v>1076660</v>
      </c>
      <c r="S31" s="74">
        <v>1038030</v>
      </c>
      <c r="T31" s="75">
        <v>0.96412052087009825</v>
      </c>
      <c r="U31" s="77">
        <v>-38630</v>
      </c>
      <c r="V31" s="33"/>
      <c r="W31" s="25"/>
      <c r="X31" s="34"/>
      <c r="Y31" s="27"/>
      <c r="Z31" s="28"/>
      <c r="AA31" s="29">
        <v>692000</v>
      </c>
      <c r="AB31" s="26"/>
      <c r="AC31" s="27"/>
      <c r="AD31" s="73"/>
      <c r="AE31" s="25"/>
      <c r="AF31" s="26"/>
      <c r="AG31" s="27"/>
    </row>
    <row r="32" spans="2:33" ht="20.100000000000001" customHeight="1" x14ac:dyDescent="0.3">
      <c r="B32" s="247"/>
      <c r="C32" s="37" t="s">
        <v>16</v>
      </c>
      <c r="D32" s="31" t="s">
        <v>17</v>
      </c>
      <c r="E32" s="32" t="s">
        <v>18</v>
      </c>
      <c r="F32" s="28">
        <v>1124710</v>
      </c>
      <c r="G32" s="25">
        <v>1065360</v>
      </c>
      <c r="H32" s="26">
        <v>0.94723084172808991</v>
      </c>
      <c r="I32" s="27">
        <v>-59350</v>
      </c>
      <c r="J32" s="28">
        <v>1127000</v>
      </c>
      <c r="K32" s="25">
        <v>1067530</v>
      </c>
      <c r="L32" s="219">
        <v>0.94723158828748888</v>
      </c>
      <c r="M32" s="66">
        <v>-59470</v>
      </c>
      <c r="N32" s="73"/>
      <c r="O32" s="74"/>
      <c r="P32" s="75"/>
      <c r="Q32" s="76"/>
      <c r="R32" s="73">
        <v>1125860</v>
      </c>
      <c r="S32" s="74">
        <v>1066450</v>
      </c>
      <c r="T32" s="75">
        <v>0.94723144973620166</v>
      </c>
      <c r="U32" s="77">
        <v>-59410</v>
      </c>
      <c r="V32" s="33"/>
      <c r="W32" s="25"/>
      <c r="X32" s="34"/>
      <c r="Y32" s="27"/>
      <c r="Z32" s="28"/>
      <c r="AA32" s="29">
        <v>710960</v>
      </c>
      <c r="AB32" s="26"/>
      <c r="AC32" s="27"/>
      <c r="AD32" s="73"/>
      <c r="AE32" s="25"/>
      <c r="AF32" s="26"/>
      <c r="AG32" s="27"/>
    </row>
    <row r="33" spans="2:33" ht="20.100000000000001" customHeight="1" x14ac:dyDescent="0.3">
      <c r="B33" s="247"/>
      <c r="C33" s="21" t="s">
        <v>24</v>
      </c>
      <c r="D33" s="31" t="s">
        <v>20</v>
      </c>
      <c r="E33" s="32" t="s">
        <v>18</v>
      </c>
      <c r="F33" s="28">
        <v>1119240</v>
      </c>
      <c r="G33" s="25">
        <v>1067540</v>
      </c>
      <c r="H33" s="26">
        <v>0.95380794110289124</v>
      </c>
      <c r="I33" s="27">
        <v>-51700</v>
      </c>
      <c r="J33" s="28">
        <v>1121490</v>
      </c>
      <c r="K33" s="25">
        <v>1069690</v>
      </c>
      <c r="L33" s="219">
        <v>0.95381144727104117</v>
      </c>
      <c r="M33" s="66">
        <v>-51800</v>
      </c>
      <c r="N33" s="73"/>
      <c r="O33" s="74"/>
      <c r="P33" s="75"/>
      <c r="Q33" s="76"/>
      <c r="R33" s="73">
        <v>1120400</v>
      </c>
      <c r="S33" s="74">
        <v>1068650</v>
      </c>
      <c r="T33" s="75">
        <v>0.95381113887897184</v>
      </c>
      <c r="U33" s="77">
        <v>-51750</v>
      </c>
      <c r="V33" s="33"/>
      <c r="W33" s="25"/>
      <c r="X33" s="34"/>
      <c r="Y33" s="27"/>
      <c r="Z33" s="28"/>
      <c r="AA33" s="29">
        <v>712410</v>
      </c>
      <c r="AB33" s="26"/>
      <c r="AC33" s="27"/>
      <c r="AD33" s="73"/>
      <c r="AE33" s="25"/>
      <c r="AF33" s="26"/>
      <c r="AG33" s="27"/>
    </row>
    <row r="34" spans="2:33" ht="20.100000000000001" customHeight="1" x14ac:dyDescent="0.3">
      <c r="B34" s="247"/>
      <c r="C34" s="21"/>
      <c r="D34" s="35" t="s">
        <v>21</v>
      </c>
      <c r="E34" s="36" t="s">
        <v>18</v>
      </c>
      <c r="F34" s="28">
        <v>1119240</v>
      </c>
      <c r="G34" s="25">
        <v>1076280</v>
      </c>
      <c r="H34" s="26">
        <v>0.96161681140774091</v>
      </c>
      <c r="I34" s="27">
        <v>-42960</v>
      </c>
      <c r="J34" s="28">
        <v>1121490</v>
      </c>
      <c r="K34" s="25">
        <v>1078440</v>
      </c>
      <c r="L34" s="219">
        <v>0.96161356766444639</v>
      </c>
      <c r="M34" s="66">
        <v>-43050</v>
      </c>
      <c r="N34" s="73"/>
      <c r="O34" s="74"/>
      <c r="P34" s="75"/>
      <c r="Q34" s="76"/>
      <c r="R34" s="73">
        <v>1120400</v>
      </c>
      <c r="S34" s="74">
        <v>1077390</v>
      </c>
      <c r="T34" s="75">
        <v>0.96161192431274545</v>
      </c>
      <c r="U34" s="77">
        <v>-43010</v>
      </c>
      <c r="V34" s="33"/>
      <c r="W34" s="25"/>
      <c r="X34" s="34"/>
      <c r="Y34" s="27"/>
      <c r="Z34" s="28"/>
      <c r="AA34" s="29">
        <v>718240</v>
      </c>
      <c r="AB34" s="26"/>
      <c r="AC34" s="27"/>
      <c r="AD34" s="73"/>
      <c r="AE34" s="25"/>
      <c r="AF34" s="26"/>
      <c r="AG34" s="27"/>
    </row>
    <row r="35" spans="2:33" ht="20.100000000000001" customHeight="1" x14ac:dyDescent="0.3">
      <c r="B35" s="247"/>
      <c r="C35" s="37" t="s">
        <v>16</v>
      </c>
      <c r="D35" s="31" t="s">
        <v>17</v>
      </c>
      <c r="E35" s="32" t="s">
        <v>18</v>
      </c>
      <c r="F35" s="28">
        <v>1168390</v>
      </c>
      <c r="G35" s="25">
        <v>1140720</v>
      </c>
      <c r="H35" s="26">
        <v>0.9763178390777052</v>
      </c>
      <c r="I35" s="27">
        <v>-27670</v>
      </c>
      <c r="J35" s="28">
        <v>1170760</v>
      </c>
      <c r="K35" s="25">
        <v>1143030</v>
      </c>
      <c r="L35" s="219">
        <v>0.976314530732174</v>
      </c>
      <c r="M35" s="66">
        <v>-27730</v>
      </c>
      <c r="N35" s="73"/>
      <c r="O35" s="74"/>
      <c r="P35" s="75"/>
      <c r="Q35" s="76"/>
      <c r="R35" s="73">
        <v>1169600</v>
      </c>
      <c r="S35" s="74">
        <v>1141900</v>
      </c>
      <c r="T35" s="75">
        <v>0.97631668946648431</v>
      </c>
      <c r="U35" s="77">
        <v>-27700</v>
      </c>
      <c r="V35" s="33"/>
      <c r="W35" s="25"/>
      <c r="X35" s="34"/>
      <c r="Y35" s="27"/>
      <c r="Z35" s="28"/>
      <c r="AA35" s="29">
        <v>761250</v>
      </c>
      <c r="AB35" s="26"/>
      <c r="AC35" s="27"/>
      <c r="AD35" s="73"/>
      <c r="AE35" s="25"/>
      <c r="AF35" s="26"/>
      <c r="AG35" s="27"/>
    </row>
    <row r="36" spans="2:33" ht="20.100000000000001" customHeight="1" x14ac:dyDescent="0.3">
      <c r="B36" s="247"/>
      <c r="C36" s="21" t="s">
        <v>30</v>
      </c>
      <c r="D36" s="31" t="s">
        <v>20</v>
      </c>
      <c r="E36" s="32" t="s">
        <v>18</v>
      </c>
      <c r="F36" s="28">
        <v>1162930</v>
      </c>
      <c r="G36" s="25">
        <v>1135260</v>
      </c>
      <c r="H36" s="26">
        <v>0.97620665044327692</v>
      </c>
      <c r="I36" s="27">
        <v>-27670</v>
      </c>
      <c r="J36" s="28">
        <v>1165280</v>
      </c>
      <c r="K36" s="25">
        <v>1137550</v>
      </c>
      <c r="L36" s="219">
        <v>0.97620314430866406</v>
      </c>
      <c r="M36" s="66">
        <v>-27730</v>
      </c>
      <c r="N36" s="73"/>
      <c r="O36" s="74"/>
      <c r="P36" s="75"/>
      <c r="Q36" s="76"/>
      <c r="R36" s="73">
        <v>1164130</v>
      </c>
      <c r="S36" s="74">
        <v>1136430</v>
      </c>
      <c r="T36" s="75">
        <v>0.97620540661266353</v>
      </c>
      <c r="U36" s="77">
        <v>-27700</v>
      </c>
      <c r="V36" s="33"/>
      <c r="W36" s="25"/>
      <c r="X36" s="34"/>
      <c r="Y36" s="27"/>
      <c r="Z36" s="28"/>
      <c r="AA36" s="29">
        <v>757600</v>
      </c>
      <c r="AB36" s="26"/>
      <c r="AC36" s="27"/>
      <c r="AD36" s="73"/>
      <c r="AE36" s="25"/>
      <c r="AF36" s="26"/>
      <c r="AG36" s="27"/>
    </row>
    <row r="37" spans="2:33" ht="20.100000000000001" customHeight="1" thickBot="1" x14ac:dyDescent="0.35">
      <c r="B37" s="254"/>
      <c r="C37" s="102"/>
      <c r="D37" s="103" t="s">
        <v>21</v>
      </c>
      <c r="E37" s="104" t="s">
        <v>18</v>
      </c>
      <c r="F37" s="105">
        <v>1162930</v>
      </c>
      <c r="G37" s="106">
        <v>1101400</v>
      </c>
      <c r="H37" s="41">
        <v>0.94709053855348124</v>
      </c>
      <c r="I37" s="42">
        <v>-61530</v>
      </c>
      <c r="J37" s="105">
        <v>1165280</v>
      </c>
      <c r="K37" s="106">
        <v>1103620</v>
      </c>
      <c r="L37" s="225">
        <v>0.94708567897844298</v>
      </c>
      <c r="M37" s="78">
        <v>-61660</v>
      </c>
      <c r="N37" s="79"/>
      <c r="O37" s="80"/>
      <c r="P37" s="81"/>
      <c r="Q37" s="82"/>
      <c r="R37" s="79">
        <v>1164130</v>
      </c>
      <c r="S37" s="80">
        <v>1102540</v>
      </c>
      <c r="T37" s="81">
        <v>0.94709353766331938</v>
      </c>
      <c r="U37" s="83">
        <v>-61590</v>
      </c>
      <c r="V37" s="84"/>
      <c r="W37" s="107"/>
      <c r="X37" s="34"/>
      <c r="Y37" s="108"/>
      <c r="Z37" s="105"/>
      <c r="AA37" s="109">
        <v>735000</v>
      </c>
      <c r="AB37" s="41"/>
      <c r="AC37" s="42"/>
      <c r="AD37" s="110"/>
      <c r="AE37" s="106"/>
      <c r="AF37" s="41"/>
      <c r="AG37" s="42"/>
    </row>
    <row r="38" spans="2:33" ht="20.100000000000001" customHeight="1" x14ac:dyDescent="0.3">
      <c r="B38" s="241" t="s">
        <v>31</v>
      </c>
      <c r="C38" s="111" t="s">
        <v>16</v>
      </c>
      <c r="D38" s="112" t="s">
        <v>17</v>
      </c>
      <c r="E38" s="113" t="s">
        <v>18</v>
      </c>
      <c r="F38" s="67">
        <v>1111540</v>
      </c>
      <c r="G38" s="90">
        <v>1074410</v>
      </c>
      <c r="H38" s="69">
        <v>0.96659589398492185</v>
      </c>
      <c r="I38" s="71">
        <v>-37130</v>
      </c>
      <c r="J38" s="67">
        <v>1112780</v>
      </c>
      <c r="K38" s="90">
        <v>1075610</v>
      </c>
      <c r="L38" s="226">
        <v>0.96659717104908427</v>
      </c>
      <c r="M38" s="70">
        <v>-37170</v>
      </c>
      <c r="N38" s="24"/>
      <c r="O38" s="114">
        <v>1074810</v>
      </c>
      <c r="P38" s="34"/>
      <c r="Q38" s="115"/>
      <c r="R38" s="28"/>
      <c r="S38" s="116"/>
      <c r="T38" s="117"/>
      <c r="U38" s="27"/>
      <c r="V38" s="67"/>
      <c r="W38" s="118"/>
      <c r="X38" s="69"/>
      <c r="Y38" s="119"/>
      <c r="Z38" s="67"/>
      <c r="AA38" s="120">
        <v>1074810</v>
      </c>
      <c r="AB38" s="69"/>
      <c r="AC38" s="71"/>
      <c r="AD38" s="72"/>
      <c r="AE38" s="120">
        <v>1074810</v>
      </c>
      <c r="AF38" s="69"/>
      <c r="AG38" s="71"/>
    </row>
    <row r="39" spans="2:33" ht="20.100000000000001" customHeight="1" x14ac:dyDescent="0.3">
      <c r="B39" s="242"/>
      <c r="C39" s="21" t="s">
        <v>30</v>
      </c>
      <c r="D39" s="31" t="s">
        <v>20</v>
      </c>
      <c r="E39" s="121" t="s">
        <v>18</v>
      </c>
      <c r="F39" s="73">
        <v>1106090</v>
      </c>
      <c r="G39" s="95">
        <v>1068960</v>
      </c>
      <c r="H39" s="75">
        <v>0.96643130305852143</v>
      </c>
      <c r="I39" s="77">
        <v>-37130</v>
      </c>
      <c r="J39" s="73">
        <v>1107320</v>
      </c>
      <c r="K39" s="95">
        <v>1070150</v>
      </c>
      <c r="L39" s="209">
        <v>0.96643246757938084</v>
      </c>
      <c r="M39" s="76">
        <v>-37170</v>
      </c>
      <c r="N39" s="73"/>
      <c r="O39" s="122">
        <v>1069350</v>
      </c>
      <c r="P39" s="123"/>
      <c r="Q39" s="77"/>
      <c r="R39" s="33"/>
      <c r="S39" s="122"/>
      <c r="T39" s="123"/>
      <c r="U39" s="27"/>
      <c r="V39" s="73"/>
      <c r="W39" s="65"/>
      <c r="X39" s="26"/>
      <c r="Y39" s="66"/>
      <c r="Z39" s="73"/>
      <c r="AA39" s="122">
        <v>1069350</v>
      </c>
      <c r="AB39" s="75"/>
      <c r="AC39" s="77"/>
      <c r="AD39" s="33"/>
      <c r="AE39" s="122">
        <v>1069350</v>
      </c>
      <c r="AF39" s="75"/>
      <c r="AG39" s="77"/>
    </row>
    <row r="40" spans="2:33" ht="20.100000000000001" customHeight="1" thickBot="1" x14ac:dyDescent="0.35">
      <c r="B40" s="243"/>
      <c r="C40" s="102"/>
      <c r="D40" s="103" t="s">
        <v>21</v>
      </c>
      <c r="E40" s="124" t="s">
        <v>18</v>
      </c>
      <c r="F40" s="79">
        <v>1106090</v>
      </c>
      <c r="G40" s="125">
        <v>1035100</v>
      </c>
      <c r="H40" s="81">
        <v>0.93581896590693348</v>
      </c>
      <c r="I40" s="83">
        <v>-70990</v>
      </c>
      <c r="J40" s="79">
        <v>1107320</v>
      </c>
      <c r="K40" s="125">
        <v>1036250</v>
      </c>
      <c r="L40" s="227">
        <v>0.93581801105371532</v>
      </c>
      <c r="M40" s="82">
        <v>-71070</v>
      </c>
      <c r="N40" s="79"/>
      <c r="O40" s="126">
        <v>1035480</v>
      </c>
      <c r="P40" s="127"/>
      <c r="Q40" s="83"/>
      <c r="R40" s="84"/>
      <c r="S40" s="128"/>
      <c r="T40" s="129"/>
      <c r="U40" s="108"/>
      <c r="V40" s="79"/>
      <c r="W40" s="130"/>
      <c r="X40" s="131"/>
      <c r="Y40" s="132"/>
      <c r="Z40" s="79"/>
      <c r="AA40" s="126">
        <v>1035480</v>
      </c>
      <c r="AB40" s="81"/>
      <c r="AC40" s="83"/>
      <c r="AD40" s="40"/>
      <c r="AE40" s="43">
        <v>1035480</v>
      </c>
      <c r="AF40" s="38"/>
      <c r="AG40" s="133"/>
    </row>
    <row r="41" spans="2:33" ht="20.100000000000001" customHeight="1" x14ac:dyDescent="0.3">
      <c r="B41" s="242" t="s">
        <v>32</v>
      </c>
      <c r="C41" s="21" t="s">
        <v>16</v>
      </c>
      <c r="D41" s="22" t="s">
        <v>17</v>
      </c>
      <c r="E41" s="23" t="s">
        <v>18</v>
      </c>
      <c r="F41" s="24">
        <v>1129720</v>
      </c>
      <c r="G41" s="134">
        <v>1092590</v>
      </c>
      <c r="H41" s="26">
        <v>0.96713344899621145</v>
      </c>
      <c r="I41" s="115">
        <v>-37130</v>
      </c>
      <c r="J41" s="24">
        <v>1132100</v>
      </c>
      <c r="K41" s="134">
        <v>1094890</v>
      </c>
      <c r="L41" s="219">
        <v>0.96713187880929241</v>
      </c>
      <c r="M41" s="135">
        <v>-37210</v>
      </c>
      <c r="N41" s="24">
        <v>1132320</v>
      </c>
      <c r="O41" s="136">
        <v>1095100</v>
      </c>
      <c r="P41" s="26">
        <v>0.96712943337572421</v>
      </c>
      <c r="Q41" s="115">
        <v>-37220</v>
      </c>
      <c r="R41" s="28"/>
      <c r="S41" s="25"/>
      <c r="T41" s="26"/>
      <c r="U41" s="27"/>
      <c r="V41" s="28"/>
      <c r="W41" s="25"/>
      <c r="X41" s="26"/>
      <c r="Y41" s="66"/>
      <c r="Z41" s="24">
        <v>1129760</v>
      </c>
      <c r="AA41" s="136">
        <v>1092620</v>
      </c>
      <c r="AB41" s="26">
        <v>0.9671257612236227</v>
      </c>
      <c r="AC41" s="135">
        <v>-37140</v>
      </c>
      <c r="AD41" s="67"/>
      <c r="AE41" s="120">
        <v>1093550</v>
      </c>
      <c r="AF41" s="137"/>
      <c r="AG41" s="71"/>
    </row>
    <row r="42" spans="2:33" ht="20.100000000000001" customHeight="1" x14ac:dyDescent="0.3">
      <c r="B42" s="242"/>
      <c r="C42" s="21" t="s">
        <v>30</v>
      </c>
      <c r="D42" s="31" t="s">
        <v>20</v>
      </c>
      <c r="E42" s="32" t="s">
        <v>18</v>
      </c>
      <c r="F42" s="73">
        <v>1124250</v>
      </c>
      <c r="G42" s="95">
        <v>1087120</v>
      </c>
      <c r="H42" s="75">
        <v>0.96697353791416496</v>
      </c>
      <c r="I42" s="77">
        <v>-37130</v>
      </c>
      <c r="J42" s="73">
        <v>1126630</v>
      </c>
      <c r="K42" s="95">
        <v>1089420</v>
      </c>
      <c r="L42" s="209">
        <v>0.96697229791502093</v>
      </c>
      <c r="M42" s="76">
        <v>-37210</v>
      </c>
      <c r="N42" s="73">
        <v>1126840</v>
      </c>
      <c r="O42" s="74">
        <v>1089620</v>
      </c>
      <c r="P42" s="75">
        <v>0.96696957864470556</v>
      </c>
      <c r="Q42" s="77">
        <v>-37220</v>
      </c>
      <c r="R42" s="33"/>
      <c r="S42" s="25"/>
      <c r="T42" s="26"/>
      <c r="U42" s="27"/>
      <c r="V42" s="33"/>
      <c r="W42" s="25"/>
      <c r="X42" s="26"/>
      <c r="Y42" s="66"/>
      <c r="Z42" s="73">
        <v>1124300</v>
      </c>
      <c r="AA42" s="74">
        <v>1087160</v>
      </c>
      <c r="AB42" s="75">
        <v>0.96696611224762075</v>
      </c>
      <c r="AC42" s="76">
        <v>-37140</v>
      </c>
      <c r="AD42" s="73"/>
      <c r="AE42" s="122">
        <v>1088080</v>
      </c>
      <c r="AF42" s="123"/>
      <c r="AG42" s="77"/>
    </row>
    <row r="43" spans="2:33" ht="20.100000000000001" customHeight="1" thickBot="1" x14ac:dyDescent="0.35">
      <c r="B43" s="243"/>
      <c r="C43" s="102"/>
      <c r="D43" s="103" t="s">
        <v>21</v>
      </c>
      <c r="E43" s="104" t="s">
        <v>18</v>
      </c>
      <c r="F43" s="79">
        <v>1124250</v>
      </c>
      <c r="G43" s="125">
        <v>1053260</v>
      </c>
      <c r="H43" s="81">
        <v>0.93685568156548815</v>
      </c>
      <c r="I43" s="83">
        <v>-70990</v>
      </c>
      <c r="J43" s="79">
        <v>1126630</v>
      </c>
      <c r="K43" s="125">
        <v>1055490</v>
      </c>
      <c r="L43" s="227">
        <v>0.93685593318125737</v>
      </c>
      <c r="M43" s="82">
        <v>-71140</v>
      </c>
      <c r="N43" s="79">
        <v>1126840</v>
      </c>
      <c r="O43" s="80">
        <v>1055690</v>
      </c>
      <c r="P43" s="81">
        <v>0.93685882645273511</v>
      </c>
      <c r="Q43" s="83">
        <v>-71150</v>
      </c>
      <c r="R43" s="84"/>
      <c r="S43" s="107"/>
      <c r="T43" s="131"/>
      <c r="U43" s="108"/>
      <c r="V43" s="79"/>
      <c r="W43" s="107"/>
      <c r="X43" s="131"/>
      <c r="Y43" s="132"/>
      <c r="Z43" s="79">
        <v>1124300</v>
      </c>
      <c r="AA43" s="80">
        <v>1053310</v>
      </c>
      <c r="AB43" s="81">
        <v>0.93685848972694119</v>
      </c>
      <c r="AC43" s="82">
        <v>-70990</v>
      </c>
      <c r="AD43" s="79"/>
      <c r="AE43" s="126">
        <v>1054200</v>
      </c>
      <c r="AF43" s="127"/>
      <c r="AG43" s="83"/>
    </row>
  </sheetData>
  <mergeCells count="20">
    <mergeCell ref="B38:B40"/>
    <mergeCell ref="B41:B43"/>
    <mergeCell ref="B8:B10"/>
    <mergeCell ref="B11:B16"/>
    <mergeCell ref="B17:B19"/>
    <mergeCell ref="B20:B25"/>
    <mergeCell ref="B26:B28"/>
    <mergeCell ref="B29:B37"/>
    <mergeCell ref="AD6:AG6"/>
    <mergeCell ref="B1:L1"/>
    <mergeCell ref="B6:B7"/>
    <mergeCell ref="C6:C7"/>
    <mergeCell ref="D6:D7"/>
    <mergeCell ref="E6:E7"/>
    <mergeCell ref="F6:I6"/>
    <mergeCell ref="J6:M6"/>
    <mergeCell ref="N6:Q6"/>
    <mergeCell ref="R6:U6"/>
    <mergeCell ref="V6:Y6"/>
    <mergeCell ref="Z6:AC6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4"/>
  <sheetViews>
    <sheetView workbookViewId="0">
      <selection activeCell="G29" sqref="G29"/>
    </sheetView>
  </sheetViews>
  <sheetFormatPr defaultRowHeight="16.5" x14ac:dyDescent="0.3"/>
  <cols>
    <col min="6" max="7" width="14.625" bestFit="1" customWidth="1"/>
    <col min="9" max="9" width="10" bestFit="1" customWidth="1"/>
    <col min="15" max="15" width="11.875" bestFit="1" customWidth="1"/>
  </cols>
  <sheetData>
    <row r="1" spans="2:15" ht="22.5" x14ac:dyDescent="0.3">
      <c r="B1" s="255" t="s">
        <v>38</v>
      </c>
      <c r="C1" s="255"/>
      <c r="D1" s="255"/>
      <c r="E1" s="255"/>
      <c r="F1" s="255"/>
      <c r="G1" s="255"/>
      <c r="H1" s="255"/>
      <c r="I1" s="138"/>
    </row>
    <row r="2" spans="2:15" x14ac:dyDescent="0.3">
      <c r="B2" s="138"/>
      <c r="C2" s="139"/>
      <c r="D2" s="139"/>
      <c r="E2" s="140"/>
      <c r="F2" s="139"/>
      <c r="G2" s="139"/>
      <c r="H2" s="139"/>
      <c r="I2" s="138"/>
    </row>
    <row r="3" spans="2:15" ht="18.75" x14ac:dyDescent="0.3">
      <c r="B3" s="141" t="s">
        <v>0</v>
      </c>
      <c r="C3" s="141"/>
      <c r="D3" s="141"/>
      <c r="E3" s="142"/>
      <c r="F3" s="141"/>
      <c r="G3" s="143"/>
      <c r="H3" s="139"/>
      <c r="I3" s="138"/>
    </row>
    <row r="4" spans="2:15" ht="18.75" x14ac:dyDescent="0.3">
      <c r="B4" s="144" t="s">
        <v>1</v>
      </c>
      <c r="C4" s="144"/>
      <c r="D4" s="144"/>
      <c r="E4" s="145"/>
      <c r="F4" s="144"/>
      <c r="G4" s="139"/>
      <c r="H4" s="139"/>
      <c r="I4" s="138"/>
    </row>
    <row r="5" spans="2:15" ht="17.25" thickBot="1" x14ac:dyDescent="0.35">
      <c r="B5" s="138"/>
      <c r="C5" s="139"/>
      <c r="D5" s="139"/>
      <c r="E5" s="140"/>
      <c r="F5" s="139"/>
      <c r="G5" s="139"/>
      <c r="H5" s="146" t="s">
        <v>2</v>
      </c>
      <c r="I5" s="138"/>
    </row>
    <row r="6" spans="2:15" x14ac:dyDescent="0.3">
      <c r="B6" s="256" t="s">
        <v>3</v>
      </c>
      <c r="C6" s="258" t="s">
        <v>4</v>
      </c>
      <c r="D6" s="258" t="s">
        <v>5</v>
      </c>
      <c r="E6" s="260" t="s">
        <v>6</v>
      </c>
      <c r="F6" s="262" t="s">
        <v>37</v>
      </c>
      <c r="G6" s="263"/>
      <c r="H6" s="263"/>
      <c r="I6" s="264"/>
    </row>
    <row r="7" spans="2:15" ht="29.25" thickBot="1" x14ac:dyDescent="0.35">
      <c r="B7" s="257"/>
      <c r="C7" s="259"/>
      <c r="D7" s="259"/>
      <c r="E7" s="261"/>
      <c r="F7" s="155" t="s">
        <v>43</v>
      </c>
      <c r="G7" s="155" t="s">
        <v>44</v>
      </c>
      <c r="H7" s="156" t="s">
        <v>13</v>
      </c>
      <c r="I7" s="157" t="s">
        <v>14</v>
      </c>
      <c r="K7" s="220"/>
      <c r="L7" s="220"/>
    </row>
    <row r="8" spans="2:15" ht="19.5" customHeight="1" thickTop="1" x14ac:dyDescent="0.3">
      <c r="B8" s="265" t="s">
        <v>33</v>
      </c>
      <c r="C8" s="158" t="s">
        <v>16</v>
      </c>
      <c r="D8" s="159" t="s">
        <v>17</v>
      </c>
      <c r="E8" s="160" t="s">
        <v>18</v>
      </c>
      <c r="F8" s="161">
        <v>1024200</v>
      </c>
      <c r="G8" s="162">
        <v>976140</v>
      </c>
      <c r="H8" s="163">
        <f t="shared" ref="H8:H34" si="0">G8/F8</f>
        <v>0.95307557117750441</v>
      </c>
      <c r="I8" s="164">
        <f t="shared" ref="I8:I34" si="1">G8-F8</f>
        <v>-48060</v>
      </c>
    </row>
    <row r="9" spans="2:15" ht="18.75" x14ac:dyDescent="0.3">
      <c r="B9" s="266"/>
      <c r="C9" s="165" t="s">
        <v>23</v>
      </c>
      <c r="D9" s="150" t="s">
        <v>20</v>
      </c>
      <c r="E9" s="153" t="s">
        <v>18</v>
      </c>
      <c r="F9" s="166">
        <v>1018740</v>
      </c>
      <c r="G9" s="167">
        <v>970680</v>
      </c>
      <c r="H9" s="168">
        <f t="shared" si="0"/>
        <v>0.95282407680075387</v>
      </c>
      <c r="I9" s="169">
        <f t="shared" si="1"/>
        <v>-48060</v>
      </c>
    </row>
    <row r="10" spans="2:15" ht="18.75" x14ac:dyDescent="0.3">
      <c r="B10" s="266"/>
      <c r="C10" s="165"/>
      <c r="D10" s="151" t="s">
        <v>21</v>
      </c>
      <c r="E10" s="170" t="s">
        <v>18</v>
      </c>
      <c r="F10" s="171">
        <v>1018740</v>
      </c>
      <c r="G10" s="167">
        <v>970680</v>
      </c>
      <c r="H10" s="168">
        <f t="shared" si="0"/>
        <v>0.95282407680075387</v>
      </c>
      <c r="I10" s="169">
        <f t="shared" si="1"/>
        <v>-48060</v>
      </c>
    </row>
    <row r="11" spans="2:15" ht="18.75" x14ac:dyDescent="0.3">
      <c r="B11" s="266"/>
      <c r="C11" s="172" t="s">
        <v>16</v>
      </c>
      <c r="D11" s="150" t="s">
        <v>17</v>
      </c>
      <c r="E11" s="153" t="s">
        <v>18</v>
      </c>
      <c r="F11" s="166">
        <v>1067910</v>
      </c>
      <c r="G11" s="167">
        <v>999100</v>
      </c>
      <c r="H11" s="168">
        <f t="shared" si="0"/>
        <v>0.93556573119457631</v>
      </c>
      <c r="I11" s="169">
        <f t="shared" si="1"/>
        <v>-68810</v>
      </c>
    </row>
    <row r="12" spans="2:15" ht="18.75" x14ac:dyDescent="0.3">
      <c r="B12" s="266"/>
      <c r="C12" s="165" t="s">
        <v>24</v>
      </c>
      <c r="D12" s="150" t="s">
        <v>20</v>
      </c>
      <c r="E12" s="153" t="s">
        <v>18</v>
      </c>
      <c r="F12" s="166">
        <v>1062430</v>
      </c>
      <c r="G12" s="167">
        <v>1001270</v>
      </c>
      <c r="H12" s="168">
        <f t="shared" si="0"/>
        <v>0.94243385446570593</v>
      </c>
      <c r="I12" s="169">
        <f t="shared" si="1"/>
        <v>-61160</v>
      </c>
    </row>
    <row r="13" spans="2:15" ht="19.5" thickBot="1" x14ac:dyDescent="0.35">
      <c r="B13" s="267"/>
      <c r="C13" s="173"/>
      <c r="D13" s="174" t="s">
        <v>21</v>
      </c>
      <c r="E13" s="175" t="s">
        <v>18</v>
      </c>
      <c r="F13" s="176">
        <v>1062430</v>
      </c>
      <c r="G13" s="177">
        <v>1010010</v>
      </c>
      <c r="H13" s="178">
        <f t="shared" si="0"/>
        <v>0.95066027879483828</v>
      </c>
      <c r="I13" s="179">
        <f t="shared" si="1"/>
        <v>-52420</v>
      </c>
      <c r="O13" s="228"/>
    </row>
    <row r="14" spans="2:15" ht="19.5" customHeight="1" thickTop="1" x14ac:dyDescent="0.3">
      <c r="B14" s="265" t="s">
        <v>34</v>
      </c>
      <c r="C14" s="158" t="s">
        <v>16</v>
      </c>
      <c r="D14" s="159" t="s">
        <v>17</v>
      </c>
      <c r="E14" s="160" t="s">
        <v>18</v>
      </c>
      <c r="F14" s="161">
        <v>1042440</v>
      </c>
      <c r="G14" s="162">
        <v>994380</v>
      </c>
      <c r="H14" s="163">
        <f t="shared" si="0"/>
        <v>0.95389662714400825</v>
      </c>
      <c r="I14" s="164">
        <f t="shared" si="1"/>
        <v>-48060</v>
      </c>
    </row>
    <row r="15" spans="2:15" ht="18.75" x14ac:dyDescent="0.3">
      <c r="B15" s="266"/>
      <c r="C15" s="165" t="s">
        <v>23</v>
      </c>
      <c r="D15" s="150" t="s">
        <v>20</v>
      </c>
      <c r="E15" s="153" t="s">
        <v>18</v>
      </c>
      <c r="F15" s="166">
        <v>1036980</v>
      </c>
      <c r="G15" s="167">
        <v>988920</v>
      </c>
      <c r="H15" s="168">
        <f t="shared" si="0"/>
        <v>0.95365387953480296</v>
      </c>
      <c r="I15" s="169">
        <f t="shared" si="1"/>
        <v>-48060</v>
      </c>
    </row>
    <row r="16" spans="2:15" ht="18.75" x14ac:dyDescent="0.3">
      <c r="B16" s="266"/>
      <c r="C16" s="165"/>
      <c r="D16" s="151" t="s">
        <v>21</v>
      </c>
      <c r="E16" s="170" t="s">
        <v>18</v>
      </c>
      <c r="F16" s="171">
        <v>1036980</v>
      </c>
      <c r="G16" s="167">
        <v>988920</v>
      </c>
      <c r="H16" s="168">
        <f t="shared" si="0"/>
        <v>0.95365387953480296</v>
      </c>
      <c r="I16" s="169">
        <f t="shared" si="1"/>
        <v>-48060</v>
      </c>
    </row>
    <row r="17" spans="2:9" ht="18.75" x14ac:dyDescent="0.3">
      <c r="B17" s="266"/>
      <c r="C17" s="172" t="s">
        <v>16</v>
      </c>
      <c r="D17" s="150" t="s">
        <v>17</v>
      </c>
      <c r="E17" s="153" t="s">
        <v>18</v>
      </c>
      <c r="F17" s="166">
        <v>1086140</v>
      </c>
      <c r="G17" s="167">
        <v>1017330</v>
      </c>
      <c r="H17" s="168">
        <f t="shared" si="0"/>
        <v>0.93664720938368906</v>
      </c>
      <c r="I17" s="169">
        <f t="shared" si="1"/>
        <v>-68810</v>
      </c>
    </row>
    <row r="18" spans="2:9" ht="18.75" x14ac:dyDescent="0.3">
      <c r="B18" s="266"/>
      <c r="C18" s="165" t="s">
        <v>24</v>
      </c>
      <c r="D18" s="150" t="s">
        <v>20</v>
      </c>
      <c r="E18" s="153" t="s">
        <v>18</v>
      </c>
      <c r="F18" s="166">
        <v>1080670</v>
      </c>
      <c r="G18" s="167">
        <v>1019500</v>
      </c>
      <c r="H18" s="168">
        <f t="shared" si="0"/>
        <v>0.94339622641509435</v>
      </c>
      <c r="I18" s="169">
        <f t="shared" si="1"/>
        <v>-61170</v>
      </c>
    </row>
    <row r="19" spans="2:9" ht="19.5" thickBot="1" x14ac:dyDescent="0.35">
      <c r="B19" s="267"/>
      <c r="C19" s="173"/>
      <c r="D19" s="174" t="s">
        <v>21</v>
      </c>
      <c r="E19" s="175" t="s">
        <v>18</v>
      </c>
      <c r="F19" s="176">
        <v>1080670</v>
      </c>
      <c r="G19" s="177">
        <v>1028240</v>
      </c>
      <c r="H19" s="178">
        <f t="shared" si="0"/>
        <v>0.95148380171560232</v>
      </c>
      <c r="I19" s="179">
        <f t="shared" si="1"/>
        <v>-52430</v>
      </c>
    </row>
    <row r="20" spans="2:9" ht="19.5" customHeight="1" thickTop="1" x14ac:dyDescent="0.3">
      <c r="B20" s="268" t="s">
        <v>35</v>
      </c>
      <c r="C20" s="158" t="s">
        <v>16</v>
      </c>
      <c r="D20" s="159" t="s">
        <v>17</v>
      </c>
      <c r="E20" s="160" t="s">
        <v>18</v>
      </c>
      <c r="F20" s="161">
        <v>1081010</v>
      </c>
      <c r="G20" s="162">
        <v>1042420</v>
      </c>
      <c r="H20" s="163">
        <f t="shared" si="0"/>
        <v>0.96430190285011241</v>
      </c>
      <c r="I20" s="164">
        <f t="shared" si="1"/>
        <v>-38590</v>
      </c>
    </row>
    <row r="21" spans="2:9" ht="18.75" x14ac:dyDescent="0.3">
      <c r="B21" s="269"/>
      <c r="C21" s="165" t="s">
        <v>23</v>
      </c>
      <c r="D21" s="150" t="s">
        <v>20</v>
      </c>
      <c r="E21" s="153" t="s">
        <v>18</v>
      </c>
      <c r="F21" s="166">
        <v>1075550</v>
      </c>
      <c r="G21" s="167">
        <v>1036960</v>
      </c>
      <c r="H21" s="168">
        <f t="shared" si="0"/>
        <v>0.96412068244154159</v>
      </c>
      <c r="I21" s="180">
        <f t="shared" si="1"/>
        <v>-38590</v>
      </c>
    </row>
    <row r="22" spans="2:9" ht="18.75" x14ac:dyDescent="0.3">
      <c r="B22" s="269"/>
      <c r="C22" s="165"/>
      <c r="D22" s="151" t="s">
        <v>21</v>
      </c>
      <c r="E22" s="170" t="s">
        <v>18</v>
      </c>
      <c r="F22" s="171">
        <v>1075550</v>
      </c>
      <c r="G22" s="167">
        <v>1036960</v>
      </c>
      <c r="H22" s="168">
        <f t="shared" si="0"/>
        <v>0.96412068244154159</v>
      </c>
      <c r="I22" s="180">
        <f t="shared" si="1"/>
        <v>-38590</v>
      </c>
    </row>
    <row r="23" spans="2:9" ht="18.75" x14ac:dyDescent="0.3">
      <c r="B23" s="269"/>
      <c r="C23" s="151" t="s">
        <v>16</v>
      </c>
      <c r="D23" s="150" t="s">
        <v>17</v>
      </c>
      <c r="E23" s="153" t="s">
        <v>18</v>
      </c>
      <c r="F23" s="166">
        <v>1124710</v>
      </c>
      <c r="G23" s="167">
        <v>1065360</v>
      </c>
      <c r="H23" s="168">
        <f t="shared" si="0"/>
        <v>0.94723084172808991</v>
      </c>
      <c r="I23" s="180">
        <f t="shared" si="1"/>
        <v>-59350</v>
      </c>
    </row>
    <row r="24" spans="2:9" ht="18.75" x14ac:dyDescent="0.3">
      <c r="B24" s="269"/>
      <c r="C24" s="165" t="s">
        <v>24</v>
      </c>
      <c r="D24" s="150" t="s">
        <v>20</v>
      </c>
      <c r="E24" s="153" t="s">
        <v>18</v>
      </c>
      <c r="F24" s="166">
        <v>1119240</v>
      </c>
      <c r="G24" s="167">
        <v>1067540</v>
      </c>
      <c r="H24" s="168">
        <f t="shared" si="0"/>
        <v>0.95380794110289124</v>
      </c>
      <c r="I24" s="180">
        <f t="shared" si="1"/>
        <v>-51700</v>
      </c>
    </row>
    <row r="25" spans="2:9" ht="18.75" x14ac:dyDescent="0.3">
      <c r="B25" s="269"/>
      <c r="C25" s="165"/>
      <c r="D25" s="151" t="s">
        <v>21</v>
      </c>
      <c r="E25" s="170" t="s">
        <v>18</v>
      </c>
      <c r="F25" s="171">
        <v>1119240</v>
      </c>
      <c r="G25" s="167">
        <v>1076280</v>
      </c>
      <c r="H25" s="168">
        <f t="shared" si="0"/>
        <v>0.96161681140774091</v>
      </c>
      <c r="I25" s="180">
        <f t="shared" si="1"/>
        <v>-42960</v>
      </c>
    </row>
    <row r="26" spans="2:9" ht="18.75" x14ac:dyDescent="0.3">
      <c r="B26" s="269"/>
      <c r="C26" s="151" t="s">
        <v>16</v>
      </c>
      <c r="D26" s="150" t="s">
        <v>17</v>
      </c>
      <c r="E26" s="153" t="s">
        <v>18</v>
      </c>
      <c r="F26" s="166">
        <v>1168390</v>
      </c>
      <c r="G26" s="167">
        <v>1140720</v>
      </c>
      <c r="H26" s="168">
        <f t="shared" si="0"/>
        <v>0.9763178390777052</v>
      </c>
      <c r="I26" s="180">
        <f t="shared" si="1"/>
        <v>-27670</v>
      </c>
    </row>
    <row r="27" spans="2:9" ht="18.75" x14ac:dyDescent="0.3">
      <c r="B27" s="269"/>
      <c r="C27" s="165" t="s">
        <v>30</v>
      </c>
      <c r="D27" s="150" t="s">
        <v>20</v>
      </c>
      <c r="E27" s="153" t="s">
        <v>18</v>
      </c>
      <c r="F27" s="166">
        <v>1162930</v>
      </c>
      <c r="G27" s="167">
        <v>1135260</v>
      </c>
      <c r="H27" s="168">
        <f t="shared" si="0"/>
        <v>0.97620665044327692</v>
      </c>
      <c r="I27" s="180">
        <f t="shared" si="1"/>
        <v>-27670</v>
      </c>
    </row>
    <row r="28" spans="2:9" ht="19.5" thickBot="1" x14ac:dyDescent="0.35">
      <c r="B28" s="270"/>
      <c r="C28" s="173"/>
      <c r="D28" s="174" t="s">
        <v>21</v>
      </c>
      <c r="E28" s="175" t="s">
        <v>18</v>
      </c>
      <c r="F28" s="176">
        <v>1162930</v>
      </c>
      <c r="G28" s="177">
        <v>1101400</v>
      </c>
      <c r="H28" s="178">
        <f t="shared" si="0"/>
        <v>0.94709053855348124</v>
      </c>
      <c r="I28" s="181">
        <f t="shared" si="1"/>
        <v>-61530</v>
      </c>
    </row>
    <row r="29" spans="2:9" ht="19.5" customHeight="1" thickTop="1" x14ac:dyDescent="0.3">
      <c r="B29" s="271" t="s">
        <v>31</v>
      </c>
      <c r="C29" s="158" t="s">
        <v>16</v>
      </c>
      <c r="D29" s="159" t="s">
        <v>17</v>
      </c>
      <c r="E29" s="160" t="s">
        <v>18</v>
      </c>
      <c r="F29" s="161">
        <v>1111540</v>
      </c>
      <c r="G29" s="162">
        <v>1074410</v>
      </c>
      <c r="H29" s="163">
        <f t="shared" si="0"/>
        <v>0.96659589398492185</v>
      </c>
      <c r="I29" s="164">
        <f t="shared" si="1"/>
        <v>-37130</v>
      </c>
    </row>
    <row r="30" spans="2:9" ht="18.75" x14ac:dyDescent="0.3">
      <c r="B30" s="272"/>
      <c r="C30" s="165" t="s">
        <v>30</v>
      </c>
      <c r="D30" s="150" t="s">
        <v>20</v>
      </c>
      <c r="E30" s="153" t="s">
        <v>18</v>
      </c>
      <c r="F30" s="166">
        <v>1106090</v>
      </c>
      <c r="G30" s="167">
        <v>1068960</v>
      </c>
      <c r="H30" s="168">
        <f t="shared" si="0"/>
        <v>0.96643130305852143</v>
      </c>
      <c r="I30" s="180">
        <f t="shared" si="1"/>
        <v>-37130</v>
      </c>
    </row>
    <row r="31" spans="2:9" ht="19.5" thickBot="1" x14ac:dyDescent="0.35">
      <c r="B31" s="273"/>
      <c r="C31" s="173"/>
      <c r="D31" s="174" t="s">
        <v>21</v>
      </c>
      <c r="E31" s="175" t="s">
        <v>18</v>
      </c>
      <c r="F31" s="176">
        <v>1106090</v>
      </c>
      <c r="G31" s="177">
        <v>1035100</v>
      </c>
      <c r="H31" s="178">
        <f t="shared" si="0"/>
        <v>0.93581896590693348</v>
      </c>
      <c r="I31" s="181">
        <f t="shared" si="1"/>
        <v>-70990</v>
      </c>
    </row>
    <row r="32" spans="2:9" ht="19.5" customHeight="1" thickTop="1" x14ac:dyDescent="0.3">
      <c r="B32" s="272" t="s">
        <v>36</v>
      </c>
      <c r="C32" s="165" t="s">
        <v>16</v>
      </c>
      <c r="D32" s="149" t="s">
        <v>17</v>
      </c>
      <c r="E32" s="182" t="s">
        <v>18</v>
      </c>
      <c r="F32" s="183">
        <v>1129720</v>
      </c>
      <c r="G32" s="184">
        <v>1092590</v>
      </c>
      <c r="H32" s="168">
        <f t="shared" si="0"/>
        <v>0.96713344899621145</v>
      </c>
      <c r="I32" s="180">
        <f t="shared" si="1"/>
        <v>-37130</v>
      </c>
    </row>
    <row r="33" spans="2:9" ht="18.75" x14ac:dyDescent="0.3">
      <c r="B33" s="272"/>
      <c r="C33" s="165" t="s">
        <v>30</v>
      </c>
      <c r="D33" s="150" t="s">
        <v>20</v>
      </c>
      <c r="E33" s="153" t="s">
        <v>18</v>
      </c>
      <c r="F33" s="166">
        <v>1124250</v>
      </c>
      <c r="G33" s="167">
        <v>1087120</v>
      </c>
      <c r="H33" s="168">
        <f t="shared" si="0"/>
        <v>0.96697353791416496</v>
      </c>
      <c r="I33" s="180">
        <f t="shared" si="1"/>
        <v>-37130</v>
      </c>
    </row>
    <row r="34" spans="2:9" ht="19.5" thickBot="1" x14ac:dyDescent="0.35">
      <c r="B34" s="274"/>
      <c r="C34" s="185"/>
      <c r="D34" s="152" t="s">
        <v>21</v>
      </c>
      <c r="E34" s="154" t="s">
        <v>18</v>
      </c>
      <c r="F34" s="186">
        <v>1124250</v>
      </c>
      <c r="G34" s="187">
        <v>1053260</v>
      </c>
      <c r="H34" s="188">
        <f t="shared" si="0"/>
        <v>0.93685568156548815</v>
      </c>
      <c r="I34" s="189">
        <f t="shared" si="1"/>
        <v>-70990</v>
      </c>
    </row>
  </sheetData>
  <mergeCells count="11">
    <mergeCell ref="B8:B13"/>
    <mergeCell ref="B14:B19"/>
    <mergeCell ref="B20:B28"/>
    <mergeCell ref="B29:B31"/>
    <mergeCell ref="B32:B34"/>
    <mergeCell ref="B1:H1"/>
    <mergeCell ref="B6:B7"/>
    <mergeCell ref="C6:C7"/>
    <mergeCell ref="D6:D7"/>
    <mergeCell ref="E6:E7"/>
    <mergeCell ref="F6:I6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workbookViewId="0">
      <selection activeCell="B1" sqref="B1:H1"/>
    </sheetView>
  </sheetViews>
  <sheetFormatPr defaultRowHeight="16.5" x14ac:dyDescent="0.3"/>
  <cols>
    <col min="1" max="1" width="9" customWidth="1"/>
    <col min="2" max="2" width="14.375" customWidth="1"/>
    <col min="3" max="3" width="9.75" bestFit="1" customWidth="1"/>
    <col min="4" max="4" width="8.5" bestFit="1" customWidth="1"/>
    <col min="5" max="5" width="6" bestFit="1" customWidth="1"/>
    <col min="6" max="7" width="14.625" bestFit="1" customWidth="1"/>
    <col min="8" max="8" width="12.75" bestFit="1" customWidth="1"/>
    <col min="9" max="9" width="10" bestFit="1" customWidth="1"/>
  </cols>
  <sheetData>
    <row r="1" spans="2:9" ht="22.5" x14ac:dyDescent="0.3">
      <c r="B1" s="255" t="s">
        <v>38</v>
      </c>
      <c r="C1" s="255"/>
      <c r="D1" s="255"/>
      <c r="E1" s="255"/>
      <c r="F1" s="255"/>
      <c r="G1" s="255"/>
      <c r="H1" s="255"/>
      <c r="I1" s="138"/>
    </row>
    <row r="2" spans="2:9" x14ac:dyDescent="0.3">
      <c r="B2" s="138"/>
      <c r="C2" s="139"/>
      <c r="D2" s="139"/>
      <c r="E2" s="140"/>
      <c r="F2" s="139"/>
      <c r="G2" s="139"/>
      <c r="H2" s="139"/>
      <c r="I2" s="138"/>
    </row>
    <row r="3" spans="2:9" ht="18.75" x14ac:dyDescent="0.3">
      <c r="B3" s="141" t="str">
        <f>'[1]계약금액 변경내용(한국철강)'!B3</f>
        <v>* 조정기준일 : 2024. 1. 7.</v>
      </c>
      <c r="C3" s="141"/>
      <c r="D3" s="141"/>
      <c r="E3" s="142"/>
      <c r="F3" s="141"/>
      <c r="G3" s="143"/>
      <c r="H3" s="139"/>
      <c r="I3" s="138"/>
    </row>
    <row r="4" spans="2:9" ht="18.75" x14ac:dyDescent="0.3">
      <c r="B4" s="144" t="s">
        <v>1</v>
      </c>
      <c r="C4" s="144"/>
      <c r="D4" s="144"/>
      <c r="E4" s="145"/>
      <c r="F4" s="144"/>
      <c r="G4" s="139"/>
      <c r="H4" s="139"/>
      <c r="I4" s="138"/>
    </row>
    <row r="5" spans="2:9" ht="17.25" thickBot="1" x14ac:dyDescent="0.35">
      <c r="B5" s="138"/>
      <c r="C5" s="139"/>
      <c r="D5" s="139"/>
      <c r="E5" s="140"/>
      <c r="F5" s="139"/>
      <c r="G5" s="139"/>
      <c r="H5" s="146" t="s">
        <v>2</v>
      </c>
      <c r="I5" s="138"/>
    </row>
    <row r="6" spans="2:9" x14ac:dyDescent="0.3">
      <c r="B6" s="256" t="s">
        <v>3</v>
      </c>
      <c r="C6" s="258" t="s">
        <v>4</v>
      </c>
      <c r="D6" s="258" t="s">
        <v>5</v>
      </c>
      <c r="E6" s="260" t="s">
        <v>6</v>
      </c>
      <c r="F6" s="262" t="s">
        <v>37</v>
      </c>
      <c r="G6" s="263"/>
      <c r="H6" s="263"/>
      <c r="I6" s="264"/>
    </row>
    <row r="7" spans="2:9" ht="29.25" thickBot="1" x14ac:dyDescent="0.35">
      <c r="B7" s="257"/>
      <c r="C7" s="259"/>
      <c r="D7" s="259"/>
      <c r="E7" s="261"/>
      <c r="F7" s="155" t="s">
        <v>43</v>
      </c>
      <c r="G7" s="155" t="s">
        <v>44</v>
      </c>
      <c r="H7" s="156" t="s">
        <v>13</v>
      </c>
      <c r="I7" s="157" t="s">
        <v>14</v>
      </c>
    </row>
    <row r="8" spans="2:9" ht="19.5" thickTop="1" x14ac:dyDescent="0.3">
      <c r="B8" s="265" t="s">
        <v>33</v>
      </c>
      <c r="C8" s="158" t="s">
        <v>16</v>
      </c>
      <c r="D8" s="159" t="s">
        <v>17</v>
      </c>
      <c r="E8" s="160" t="s">
        <v>18</v>
      </c>
      <c r="F8" s="161">
        <v>1024200</v>
      </c>
      <c r="G8" s="162">
        <v>976140</v>
      </c>
      <c r="H8" s="163">
        <f t="shared" ref="H8:H25" si="0">G8/F8</f>
        <v>0.95307557117750441</v>
      </c>
      <c r="I8" s="164">
        <f t="shared" ref="I8:I25" si="1">G8-F8</f>
        <v>-48060</v>
      </c>
    </row>
    <row r="9" spans="2:9" ht="18.75" x14ac:dyDescent="0.3">
      <c r="B9" s="266"/>
      <c r="C9" s="165" t="s">
        <v>23</v>
      </c>
      <c r="D9" s="150" t="s">
        <v>20</v>
      </c>
      <c r="E9" s="153" t="s">
        <v>18</v>
      </c>
      <c r="F9" s="166">
        <v>1018740</v>
      </c>
      <c r="G9" s="167">
        <v>970680</v>
      </c>
      <c r="H9" s="168">
        <f t="shared" si="0"/>
        <v>0.95282407680075387</v>
      </c>
      <c r="I9" s="169">
        <f t="shared" si="1"/>
        <v>-48060</v>
      </c>
    </row>
    <row r="10" spans="2:9" ht="18.75" x14ac:dyDescent="0.3">
      <c r="B10" s="266"/>
      <c r="C10" s="165"/>
      <c r="D10" s="151" t="s">
        <v>21</v>
      </c>
      <c r="E10" s="170" t="s">
        <v>18</v>
      </c>
      <c r="F10" s="171">
        <v>1018740</v>
      </c>
      <c r="G10" s="167">
        <v>970680</v>
      </c>
      <c r="H10" s="168">
        <f t="shared" si="0"/>
        <v>0.95282407680075387</v>
      </c>
      <c r="I10" s="169">
        <f t="shared" si="1"/>
        <v>-48060</v>
      </c>
    </row>
    <row r="11" spans="2:9" ht="18.75" x14ac:dyDescent="0.3">
      <c r="B11" s="266"/>
      <c r="C11" s="172" t="s">
        <v>16</v>
      </c>
      <c r="D11" s="150" t="s">
        <v>17</v>
      </c>
      <c r="E11" s="153" t="s">
        <v>18</v>
      </c>
      <c r="F11" s="166">
        <v>1067910</v>
      </c>
      <c r="G11" s="167">
        <v>999100</v>
      </c>
      <c r="H11" s="168">
        <f t="shared" si="0"/>
        <v>0.93556573119457631</v>
      </c>
      <c r="I11" s="169">
        <f t="shared" si="1"/>
        <v>-68810</v>
      </c>
    </row>
    <row r="12" spans="2:9" ht="18.75" x14ac:dyDescent="0.3">
      <c r="B12" s="266"/>
      <c r="C12" s="165" t="s">
        <v>24</v>
      </c>
      <c r="D12" s="150" t="s">
        <v>20</v>
      </c>
      <c r="E12" s="153" t="s">
        <v>18</v>
      </c>
      <c r="F12" s="166">
        <v>1062430</v>
      </c>
      <c r="G12" s="167">
        <v>1001270</v>
      </c>
      <c r="H12" s="168">
        <f t="shared" si="0"/>
        <v>0.94243385446570593</v>
      </c>
      <c r="I12" s="169">
        <f t="shared" si="1"/>
        <v>-61160</v>
      </c>
    </row>
    <row r="13" spans="2:9" ht="19.5" thickBot="1" x14ac:dyDescent="0.35">
      <c r="B13" s="267"/>
      <c r="C13" s="173"/>
      <c r="D13" s="174" t="s">
        <v>21</v>
      </c>
      <c r="E13" s="175" t="s">
        <v>18</v>
      </c>
      <c r="F13" s="176">
        <v>1062430</v>
      </c>
      <c r="G13" s="177">
        <v>1010010</v>
      </c>
      <c r="H13" s="178">
        <f t="shared" si="0"/>
        <v>0.95066027879483828</v>
      </c>
      <c r="I13" s="179">
        <f t="shared" si="1"/>
        <v>-52420</v>
      </c>
    </row>
    <row r="14" spans="2:9" ht="19.5" thickTop="1" x14ac:dyDescent="0.3">
      <c r="B14" s="265" t="s">
        <v>34</v>
      </c>
      <c r="C14" s="158" t="s">
        <v>16</v>
      </c>
      <c r="D14" s="159" t="s">
        <v>17</v>
      </c>
      <c r="E14" s="160" t="s">
        <v>18</v>
      </c>
      <c r="F14" s="161">
        <v>1042440</v>
      </c>
      <c r="G14" s="162">
        <v>994380</v>
      </c>
      <c r="H14" s="163">
        <f t="shared" si="0"/>
        <v>0.95389662714400825</v>
      </c>
      <c r="I14" s="164">
        <f t="shared" si="1"/>
        <v>-48060</v>
      </c>
    </row>
    <row r="15" spans="2:9" ht="18.75" x14ac:dyDescent="0.3">
      <c r="B15" s="266"/>
      <c r="C15" s="165" t="s">
        <v>23</v>
      </c>
      <c r="D15" s="150" t="s">
        <v>20</v>
      </c>
      <c r="E15" s="153" t="s">
        <v>18</v>
      </c>
      <c r="F15" s="166">
        <v>1036980</v>
      </c>
      <c r="G15" s="167">
        <v>988920</v>
      </c>
      <c r="H15" s="168">
        <f t="shared" si="0"/>
        <v>0.95365387953480296</v>
      </c>
      <c r="I15" s="169">
        <f t="shared" si="1"/>
        <v>-48060</v>
      </c>
    </row>
    <row r="16" spans="2:9" ht="18.75" x14ac:dyDescent="0.3">
      <c r="B16" s="266"/>
      <c r="C16" s="165"/>
      <c r="D16" s="151" t="s">
        <v>21</v>
      </c>
      <c r="E16" s="170" t="s">
        <v>18</v>
      </c>
      <c r="F16" s="171">
        <v>1036980</v>
      </c>
      <c r="G16" s="167">
        <v>988920</v>
      </c>
      <c r="H16" s="168">
        <f t="shared" si="0"/>
        <v>0.95365387953480296</v>
      </c>
      <c r="I16" s="169">
        <f t="shared" si="1"/>
        <v>-48060</v>
      </c>
    </row>
    <row r="17" spans="2:9" ht="18.75" x14ac:dyDescent="0.3">
      <c r="B17" s="266"/>
      <c r="C17" s="172" t="s">
        <v>16</v>
      </c>
      <c r="D17" s="150" t="s">
        <v>17</v>
      </c>
      <c r="E17" s="153" t="s">
        <v>18</v>
      </c>
      <c r="F17" s="166">
        <v>1086140</v>
      </c>
      <c r="G17" s="167">
        <v>1017330</v>
      </c>
      <c r="H17" s="168">
        <f t="shared" si="0"/>
        <v>0.93664720938368906</v>
      </c>
      <c r="I17" s="169">
        <f t="shared" si="1"/>
        <v>-68810</v>
      </c>
    </row>
    <row r="18" spans="2:9" ht="18.75" x14ac:dyDescent="0.3">
      <c r="B18" s="266"/>
      <c r="C18" s="165" t="s">
        <v>24</v>
      </c>
      <c r="D18" s="150" t="s">
        <v>20</v>
      </c>
      <c r="E18" s="153" t="s">
        <v>18</v>
      </c>
      <c r="F18" s="166">
        <v>1080670</v>
      </c>
      <c r="G18" s="167">
        <v>1019500</v>
      </c>
      <c r="H18" s="168">
        <f t="shared" si="0"/>
        <v>0.94339622641509435</v>
      </c>
      <c r="I18" s="169">
        <f t="shared" si="1"/>
        <v>-61170</v>
      </c>
    </row>
    <row r="19" spans="2:9" ht="19.5" thickBot="1" x14ac:dyDescent="0.35">
      <c r="B19" s="267"/>
      <c r="C19" s="173"/>
      <c r="D19" s="174" t="s">
        <v>21</v>
      </c>
      <c r="E19" s="175" t="s">
        <v>18</v>
      </c>
      <c r="F19" s="176">
        <v>1080670</v>
      </c>
      <c r="G19" s="177">
        <v>1028240</v>
      </c>
      <c r="H19" s="178">
        <f t="shared" si="0"/>
        <v>0.95148380171560232</v>
      </c>
      <c r="I19" s="179">
        <f t="shared" si="1"/>
        <v>-52430</v>
      </c>
    </row>
    <row r="20" spans="2:9" ht="19.5" thickTop="1" x14ac:dyDescent="0.3">
      <c r="B20" s="271" t="s">
        <v>31</v>
      </c>
      <c r="C20" s="158" t="s">
        <v>16</v>
      </c>
      <c r="D20" s="159" t="s">
        <v>17</v>
      </c>
      <c r="E20" s="160" t="s">
        <v>18</v>
      </c>
      <c r="F20" s="161">
        <v>1111540</v>
      </c>
      <c r="G20" s="162">
        <v>1074410</v>
      </c>
      <c r="H20" s="163">
        <f t="shared" si="0"/>
        <v>0.96659589398492185</v>
      </c>
      <c r="I20" s="164">
        <f t="shared" si="1"/>
        <v>-37130</v>
      </c>
    </row>
    <row r="21" spans="2:9" ht="18.75" x14ac:dyDescent="0.3">
      <c r="B21" s="272"/>
      <c r="C21" s="165" t="s">
        <v>30</v>
      </c>
      <c r="D21" s="150" t="s">
        <v>20</v>
      </c>
      <c r="E21" s="153" t="s">
        <v>18</v>
      </c>
      <c r="F21" s="166">
        <v>1106090</v>
      </c>
      <c r="G21" s="167">
        <v>1068960</v>
      </c>
      <c r="H21" s="168">
        <f t="shared" si="0"/>
        <v>0.96643130305852143</v>
      </c>
      <c r="I21" s="180">
        <f t="shared" si="1"/>
        <v>-37130</v>
      </c>
    </row>
    <row r="22" spans="2:9" ht="19.5" thickBot="1" x14ac:dyDescent="0.35">
      <c r="B22" s="273"/>
      <c r="C22" s="173"/>
      <c r="D22" s="174" t="s">
        <v>21</v>
      </c>
      <c r="E22" s="175" t="s">
        <v>18</v>
      </c>
      <c r="F22" s="176">
        <v>1106090</v>
      </c>
      <c r="G22" s="177">
        <v>1035100</v>
      </c>
      <c r="H22" s="178">
        <f t="shared" si="0"/>
        <v>0.93581896590693348</v>
      </c>
      <c r="I22" s="181">
        <f t="shared" si="1"/>
        <v>-70990</v>
      </c>
    </row>
    <row r="23" spans="2:9" ht="19.5" thickTop="1" x14ac:dyDescent="0.3">
      <c r="B23" s="272" t="s">
        <v>36</v>
      </c>
      <c r="C23" s="165" t="s">
        <v>16</v>
      </c>
      <c r="D23" s="149" t="s">
        <v>17</v>
      </c>
      <c r="E23" s="182" t="s">
        <v>18</v>
      </c>
      <c r="F23" s="183">
        <v>1129720</v>
      </c>
      <c r="G23" s="184">
        <v>1092590</v>
      </c>
      <c r="H23" s="168">
        <f t="shared" si="0"/>
        <v>0.96713344899621145</v>
      </c>
      <c r="I23" s="180">
        <f t="shared" si="1"/>
        <v>-37130</v>
      </c>
    </row>
    <row r="24" spans="2:9" ht="18.75" x14ac:dyDescent="0.3">
      <c r="B24" s="272"/>
      <c r="C24" s="165" t="s">
        <v>30</v>
      </c>
      <c r="D24" s="150" t="s">
        <v>20</v>
      </c>
      <c r="E24" s="153" t="s">
        <v>18</v>
      </c>
      <c r="F24" s="166">
        <v>1124250</v>
      </c>
      <c r="G24" s="167">
        <v>1087120</v>
      </c>
      <c r="H24" s="168">
        <f t="shared" si="0"/>
        <v>0.96697353791416496</v>
      </c>
      <c r="I24" s="180">
        <f t="shared" si="1"/>
        <v>-37130</v>
      </c>
    </row>
    <row r="25" spans="2:9" ht="19.5" thickBot="1" x14ac:dyDescent="0.35">
      <c r="B25" s="274"/>
      <c r="C25" s="185"/>
      <c r="D25" s="152" t="s">
        <v>21</v>
      </c>
      <c r="E25" s="154" t="s">
        <v>18</v>
      </c>
      <c r="F25" s="186">
        <v>1124250</v>
      </c>
      <c r="G25" s="187">
        <v>1053260</v>
      </c>
      <c r="H25" s="188">
        <f t="shared" si="0"/>
        <v>0.93685568156548815</v>
      </c>
      <c r="I25" s="189">
        <f t="shared" si="1"/>
        <v>-70990</v>
      </c>
    </row>
  </sheetData>
  <mergeCells count="10">
    <mergeCell ref="B8:B13"/>
    <mergeCell ref="B14:B19"/>
    <mergeCell ref="B20:B22"/>
    <mergeCell ref="B23:B25"/>
    <mergeCell ref="B1:H1"/>
    <mergeCell ref="B6:B7"/>
    <mergeCell ref="C6:C7"/>
    <mergeCell ref="D6:D7"/>
    <mergeCell ref="E6:E7"/>
    <mergeCell ref="F6:I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B1" sqref="B1:H1"/>
    </sheetView>
  </sheetViews>
  <sheetFormatPr defaultRowHeight="16.5" x14ac:dyDescent="0.3"/>
  <cols>
    <col min="3" max="3" width="9.75" bestFit="1" customWidth="1"/>
    <col min="4" max="4" width="8.5" bestFit="1" customWidth="1"/>
    <col min="5" max="5" width="6" bestFit="1" customWidth="1"/>
    <col min="6" max="7" width="14.625" bestFit="1" customWidth="1"/>
    <col min="8" max="8" width="12.75" bestFit="1" customWidth="1"/>
    <col min="9" max="9" width="10" bestFit="1" customWidth="1"/>
  </cols>
  <sheetData>
    <row r="1" spans="2:9" ht="22.5" x14ac:dyDescent="0.3">
      <c r="B1" s="255" t="s">
        <v>38</v>
      </c>
      <c r="C1" s="255"/>
      <c r="D1" s="255"/>
      <c r="E1" s="255"/>
      <c r="F1" s="255"/>
      <c r="G1" s="255"/>
      <c r="H1" s="255"/>
      <c r="I1" s="138"/>
    </row>
    <row r="2" spans="2:9" x14ac:dyDescent="0.3">
      <c r="B2" s="138"/>
      <c r="C2" s="139"/>
      <c r="D2" s="139"/>
      <c r="E2" s="140"/>
      <c r="F2" s="139"/>
      <c r="G2" s="139"/>
      <c r="H2" s="139"/>
      <c r="I2" s="138"/>
    </row>
    <row r="3" spans="2:9" ht="18.75" x14ac:dyDescent="0.3">
      <c r="B3" s="141" t="str">
        <f>'[1]계약금액 변경내용(한국철강)'!B3</f>
        <v>* 조정기준일 : 2024. 1. 7.</v>
      </c>
      <c r="C3" s="141"/>
      <c r="D3" s="141"/>
      <c r="E3" s="142"/>
      <c r="F3" s="141"/>
      <c r="G3" s="143"/>
      <c r="H3" s="139"/>
      <c r="I3" s="138"/>
    </row>
    <row r="4" spans="2:9" ht="18.75" x14ac:dyDescent="0.3">
      <c r="B4" s="144" t="s">
        <v>1</v>
      </c>
      <c r="C4" s="144"/>
      <c r="D4" s="144"/>
      <c r="E4" s="145"/>
      <c r="F4" s="144"/>
      <c r="G4" s="139"/>
      <c r="H4" s="139"/>
      <c r="I4" s="138"/>
    </row>
    <row r="5" spans="2:9" ht="17.25" thickBot="1" x14ac:dyDescent="0.35">
      <c r="B5" s="138"/>
      <c r="C5" s="139"/>
      <c r="D5" s="139"/>
      <c r="E5" s="140"/>
      <c r="F5" s="139"/>
      <c r="G5" s="139"/>
      <c r="H5" s="146" t="s">
        <v>2</v>
      </c>
      <c r="I5" s="138"/>
    </row>
    <row r="6" spans="2:9" x14ac:dyDescent="0.3">
      <c r="B6" s="256" t="s">
        <v>3</v>
      </c>
      <c r="C6" s="258" t="s">
        <v>4</v>
      </c>
      <c r="D6" s="258" t="s">
        <v>5</v>
      </c>
      <c r="E6" s="260" t="s">
        <v>6</v>
      </c>
      <c r="F6" s="262" t="s">
        <v>37</v>
      </c>
      <c r="G6" s="263"/>
      <c r="H6" s="263"/>
      <c r="I6" s="264"/>
    </row>
    <row r="7" spans="2:9" ht="29.25" thickBot="1" x14ac:dyDescent="0.35">
      <c r="B7" s="257"/>
      <c r="C7" s="259"/>
      <c r="D7" s="259"/>
      <c r="E7" s="261"/>
      <c r="F7" s="155" t="s">
        <v>43</v>
      </c>
      <c r="G7" s="155" t="s">
        <v>44</v>
      </c>
      <c r="H7" s="156" t="s">
        <v>13</v>
      </c>
      <c r="I7" s="157" t="s">
        <v>14</v>
      </c>
    </row>
    <row r="8" spans="2:9" ht="19.5" thickTop="1" x14ac:dyDescent="0.3">
      <c r="B8" s="265" t="s">
        <v>33</v>
      </c>
      <c r="C8" s="158" t="s">
        <v>16</v>
      </c>
      <c r="D8" s="159" t="s">
        <v>17</v>
      </c>
      <c r="E8" s="160" t="s">
        <v>18</v>
      </c>
      <c r="F8" s="161">
        <v>1024200</v>
      </c>
      <c r="G8" s="162">
        <v>976140</v>
      </c>
      <c r="H8" s="163">
        <f t="shared" ref="H8:H19" si="0">G8/F8</f>
        <v>0.95307557117750441</v>
      </c>
      <c r="I8" s="164">
        <f t="shared" ref="I8:I19" si="1">G8-F8</f>
        <v>-48060</v>
      </c>
    </row>
    <row r="9" spans="2:9" ht="18.75" x14ac:dyDescent="0.3">
      <c r="B9" s="266"/>
      <c r="C9" s="165" t="s">
        <v>23</v>
      </c>
      <c r="D9" s="150" t="s">
        <v>20</v>
      </c>
      <c r="E9" s="153" t="s">
        <v>18</v>
      </c>
      <c r="F9" s="166">
        <v>1018740</v>
      </c>
      <c r="G9" s="167">
        <v>970680</v>
      </c>
      <c r="H9" s="168">
        <f t="shared" si="0"/>
        <v>0.95282407680075387</v>
      </c>
      <c r="I9" s="169">
        <f t="shared" si="1"/>
        <v>-48060</v>
      </c>
    </row>
    <row r="10" spans="2:9" ht="18.75" x14ac:dyDescent="0.3">
      <c r="B10" s="266"/>
      <c r="C10" s="165"/>
      <c r="D10" s="151" t="s">
        <v>21</v>
      </c>
      <c r="E10" s="170" t="s">
        <v>18</v>
      </c>
      <c r="F10" s="171">
        <v>1018740</v>
      </c>
      <c r="G10" s="167">
        <v>970680</v>
      </c>
      <c r="H10" s="168">
        <f t="shared" si="0"/>
        <v>0.95282407680075387</v>
      </c>
      <c r="I10" s="169">
        <f t="shared" si="1"/>
        <v>-48060</v>
      </c>
    </row>
    <row r="11" spans="2:9" ht="18.75" x14ac:dyDescent="0.3">
      <c r="B11" s="266"/>
      <c r="C11" s="172" t="s">
        <v>16</v>
      </c>
      <c r="D11" s="150" t="s">
        <v>17</v>
      </c>
      <c r="E11" s="153" t="s">
        <v>18</v>
      </c>
      <c r="F11" s="166">
        <v>1067910</v>
      </c>
      <c r="G11" s="167">
        <v>999100</v>
      </c>
      <c r="H11" s="168">
        <f t="shared" si="0"/>
        <v>0.93556573119457631</v>
      </c>
      <c r="I11" s="169">
        <f t="shared" si="1"/>
        <v>-68810</v>
      </c>
    </row>
    <row r="12" spans="2:9" ht="18.75" x14ac:dyDescent="0.3">
      <c r="B12" s="266"/>
      <c r="C12" s="165" t="s">
        <v>24</v>
      </c>
      <c r="D12" s="150" t="s">
        <v>20</v>
      </c>
      <c r="E12" s="153" t="s">
        <v>18</v>
      </c>
      <c r="F12" s="166">
        <v>1062430</v>
      </c>
      <c r="G12" s="167">
        <v>1001270</v>
      </c>
      <c r="H12" s="168">
        <f t="shared" si="0"/>
        <v>0.94243385446570593</v>
      </c>
      <c r="I12" s="169">
        <f t="shared" si="1"/>
        <v>-61160</v>
      </c>
    </row>
    <row r="13" spans="2:9" ht="19.5" thickBot="1" x14ac:dyDescent="0.35">
      <c r="B13" s="267"/>
      <c r="C13" s="173"/>
      <c r="D13" s="174" t="s">
        <v>21</v>
      </c>
      <c r="E13" s="175" t="s">
        <v>18</v>
      </c>
      <c r="F13" s="176">
        <v>1062430</v>
      </c>
      <c r="G13" s="177">
        <v>1010010</v>
      </c>
      <c r="H13" s="178">
        <f t="shared" si="0"/>
        <v>0.95066027879483828</v>
      </c>
      <c r="I13" s="179">
        <f t="shared" si="1"/>
        <v>-52420</v>
      </c>
    </row>
    <row r="14" spans="2:9" ht="19.5" thickTop="1" x14ac:dyDescent="0.3">
      <c r="B14" s="265" t="s">
        <v>34</v>
      </c>
      <c r="C14" s="158" t="s">
        <v>16</v>
      </c>
      <c r="D14" s="159" t="s">
        <v>17</v>
      </c>
      <c r="E14" s="160" t="s">
        <v>18</v>
      </c>
      <c r="F14" s="161">
        <v>1042440</v>
      </c>
      <c r="G14" s="162">
        <v>994380</v>
      </c>
      <c r="H14" s="163">
        <f t="shared" si="0"/>
        <v>0.95389662714400825</v>
      </c>
      <c r="I14" s="164">
        <f t="shared" si="1"/>
        <v>-48060</v>
      </c>
    </row>
    <row r="15" spans="2:9" ht="18.75" x14ac:dyDescent="0.3">
      <c r="B15" s="266"/>
      <c r="C15" s="165" t="s">
        <v>23</v>
      </c>
      <c r="D15" s="150" t="s">
        <v>20</v>
      </c>
      <c r="E15" s="153" t="s">
        <v>18</v>
      </c>
      <c r="F15" s="166">
        <v>1036980</v>
      </c>
      <c r="G15" s="167">
        <v>988920</v>
      </c>
      <c r="H15" s="168">
        <f t="shared" si="0"/>
        <v>0.95365387953480296</v>
      </c>
      <c r="I15" s="169">
        <f t="shared" si="1"/>
        <v>-48060</v>
      </c>
    </row>
    <row r="16" spans="2:9" ht="18.75" x14ac:dyDescent="0.3">
      <c r="B16" s="266"/>
      <c r="C16" s="165"/>
      <c r="D16" s="151" t="s">
        <v>21</v>
      </c>
      <c r="E16" s="170" t="s">
        <v>18</v>
      </c>
      <c r="F16" s="171">
        <v>1036980</v>
      </c>
      <c r="G16" s="167">
        <v>988920</v>
      </c>
      <c r="H16" s="168">
        <f t="shared" si="0"/>
        <v>0.95365387953480296</v>
      </c>
      <c r="I16" s="169">
        <f t="shared" si="1"/>
        <v>-48060</v>
      </c>
    </row>
    <row r="17" spans="2:9" ht="18.75" x14ac:dyDescent="0.3">
      <c r="B17" s="266"/>
      <c r="C17" s="172" t="s">
        <v>16</v>
      </c>
      <c r="D17" s="150" t="s">
        <v>17</v>
      </c>
      <c r="E17" s="153" t="s">
        <v>18</v>
      </c>
      <c r="F17" s="166">
        <v>1086140</v>
      </c>
      <c r="G17" s="167">
        <v>1017330</v>
      </c>
      <c r="H17" s="168">
        <f t="shared" si="0"/>
        <v>0.93664720938368906</v>
      </c>
      <c r="I17" s="169">
        <f t="shared" si="1"/>
        <v>-68810</v>
      </c>
    </row>
    <row r="18" spans="2:9" ht="18.75" x14ac:dyDescent="0.3">
      <c r="B18" s="266"/>
      <c r="C18" s="165" t="s">
        <v>24</v>
      </c>
      <c r="D18" s="150" t="s">
        <v>20</v>
      </c>
      <c r="E18" s="153" t="s">
        <v>18</v>
      </c>
      <c r="F18" s="166">
        <v>1080670</v>
      </c>
      <c r="G18" s="167">
        <v>1019500</v>
      </c>
      <c r="H18" s="168">
        <f t="shared" si="0"/>
        <v>0.94339622641509435</v>
      </c>
      <c r="I18" s="169">
        <f t="shared" si="1"/>
        <v>-61170</v>
      </c>
    </row>
    <row r="19" spans="2:9" ht="19.5" thickBot="1" x14ac:dyDescent="0.35">
      <c r="B19" s="267"/>
      <c r="C19" s="173"/>
      <c r="D19" s="174" t="s">
        <v>21</v>
      </c>
      <c r="E19" s="175" t="s">
        <v>18</v>
      </c>
      <c r="F19" s="176">
        <v>1080670</v>
      </c>
      <c r="G19" s="177">
        <v>1028240</v>
      </c>
      <c r="H19" s="178">
        <f t="shared" si="0"/>
        <v>0.95148380171560232</v>
      </c>
      <c r="I19" s="179">
        <f t="shared" si="1"/>
        <v>-52430</v>
      </c>
    </row>
    <row r="20" spans="2:9" ht="17.25" thickTop="1" x14ac:dyDescent="0.3"/>
  </sheetData>
  <mergeCells count="8">
    <mergeCell ref="B8:B13"/>
    <mergeCell ref="B14:B19"/>
    <mergeCell ref="B1:H1"/>
    <mergeCell ref="B6:B7"/>
    <mergeCell ref="C6:C7"/>
    <mergeCell ref="D6:D7"/>
    <mergeCell ref="E6:E7"/>
    <mergeCell ref="F6:I6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10" workbookViewId="0">
      <selection activeCell="G29" sqref="G29"/>
    </sheetView>
  </sheetViews>
  <sheetFormatPr defaultRowHeight="16.5" x14ac:dyDescent="0.3"/>
  <cols>
    <col min="3" max="3" width="9.75" bestFit="1" customWidth="1"/>
    <col min="4" max="4" width="8.5" bestFit="1" customWidth="1"/>
    <col min="5" max="5" width="6" bestFit="1" customWidth="1"/>
    <col min="6" max="7" width="14.625" bestFit="1" customWidth="1"/>
    <col min="8" max="8" width="12.75" bestFit="1" customWidth="1"/>
    <col min="9" max="9" width="10" bestFit="1" customWidth="1"/>
  </cols>
  <sheetData>
    <row r="1" spans="2:9" ht="22.5" x14ac:dyDescent="0.3">
      <c r="B1" s="255" t="s">
        <v>38</v>
      </c>
      <c r="C1" s="255"/>
      <c r="D1" s="255"/>
      <c r="E1" s="255"/>
      <c r="F1" s="255"/>
      <c r="G1" s="255"/>
      <c r="H1" s="255"/>
      <c r="I1" s="138"/>
    </row>
    <row r="2" spans="2:9" x14ac:dyDescent="0.3">
      <c r="B2" s="138"/>
      <c r="C2" s="139"/>
      <c r="D2" s="139"/>
      <c r="E2" s="140"/>
      <c r="F2" s="139"/>
      <c r="G2" s="139"/>
      <c r="H2" s="139"/>
      <c r="I2" s="138"/>
    </row>
    <row r="3" spans="2:9" ht="18.75" x14ac:dyDescent="0.3">
      <c r="B3" s="141" t="str">
        <f>'[1]계약금액 변경내용(한국철강)'!B3</f>
        <v>* 조정기준일 : 2024. 1. 7.</v>
      </c>
      <c r="C3" s="141"/>
      <c r="D3" s="141"/>
      <c r="E3" s="142"/>
      <c r="F3" s="141"/>
      <c r="G3" s="143"/>
      <c r="H3" s="139"/>
      <c r="I3" s="138"/>
    </row>
    <row r="4" spans="2:9" ht="18.75" x14ac:dyDescent="0.3">
      <c r="B4" s="144" t="s">
        <v>1</v>
      </c>
      <c r="C4" s="144"/>
      <c r="D4" s="144"/>
      <c r="E4" s="145"/>
      <c r="F4" s="144"/>
      <c r="G4" s="139"/>
      <c r="H4" s="139"/>
      <c r="I4" s="138"/>
    </row>
    <row r="5" spans="2:9" ht="17.25" thickBot="1" x14ac:dyDescent="0.35">
      <c r="B5" s="138"/>
      <c r="C5" s="139"/>
      <c r="D5" s="139"/>
      <c r="E5" s="140"/>
      <c r="F5" s="139"/>
      <c r="G5" s="139"/>
      <c r="H5" s="146" t="s">
        <v>2</v>
      </c>
      <c r="I5" s="138"/>
    </row>
    <row r="6" spans="2:9" x14ac:dyDescent="0.3">
      <c r="B6" s="256" t="s">
        <v>3</v>
      </c>
      <c r="C6" s="258" t="s">
        <v>4</v>
      </c>
      <c r="D6" s="258" t="s">
        <v>5</v>
      </c>
      <c r="E6" s="260" t="s">
        <v>6</v>
      </c>
      <c r="F6" s="262" t="s">
        <v>37</v>
      </c>
      <c r="G6" s="263"/>
      <c r="H6" s="263"/>
      <c r="I6" s="264"/>
    </row>
    <row r="7" spans="2:9" ht="29.25" thickBot="1" x14ac:dyDescent="0.35">
      <c r="B7" s="257"/>
      <c r="C7" s="259"/>
      <c r="D7" s="259"/>
      <c r="E7" s="261"/>
      <c r="F7" s="194" t="s">
        <v>43</v>
      </c>
      <c r="G7" s="155" t="s">
        <v>44</v>
      </c>
      <c r="H7" s="156" t="s">
        <v>13</v>
      </c>
      <c r="I7" s="157" t="s">
        <v>14</v>
      </c>
    </row>
    <row r="8" spans="2:9" ht="19.5" thickTop="1" x14ac:dyDescent="0.3">
      <c r="B8" s="265" t="s">
        <v>33</v>
      </c>
      <c r="C8" s="158" t="s">
        <v>16</v>
      </c>
      <c r="D8" s="159" t="s">
        <v>17</v>
      </c>
      <c r="E8" s="160" t="s">
        <v>18</v>
      </c>
      <c r="F8" s="195">
        <v>1025390</v>
      </c>
      <c r="G8" s="196">
        <v>977280</v>
      </c>
      <c r="H8" s="163">
        <f t="shared" ref="H8:H34" si="0">G8/F8</f>
        <v>0.95308126664001014</v>
      </c>
      <c r="I8" s="164">
        <f t="shared" ref="I8:I34" si="1">G8-F8</f>
        <v>-48110</v>
      </c>
    </row>
    <row r="9" spans="2:9" ht="18.75" x14ac:dyDescent="0.3">
      <c r="B9" s="266"/>
      <c r="C9" s="165" t="s">
        <v>23</v>
      </c>
      <c r="D9" s="150" t="s">
        <v>20</v>
      </c>
      <c r="E9" s="153" t="s">
        <v>18</v>
      </c>
      <c r="F9" s="166">
        <v>1019920</v>
      </c>
      <c r="G9" s="167">
        <v>971810</v>
      </c>
      <c r="H9" s="168">
        <f t="shared" si="0"/>
        <v>0.95282963369676055</v>
      </c>
      <c r="I9" s="169">
        <f t="shared" si="1"/>
        <v>-48110</v>
      </c>
    </row>
    <row r="10" spans="2:9" ht="18.75" x14ac:dyDescent="0.3">
      <c r="B10" s="266"/>
      <c r="C10" s="165"/>
      <c r="D10" s="151" t="s">
        <v>21</v>
      </c>
      <c r="E10" s="170" t="s">
        <v>18</v>
      </c>
      <c r="F10" s="166">
        <v>1019920</v>
      </c>
      <c r="G10" s="167">
        <v>971810</v>
      </c>
      <c r="H10" s="168">
        <f t="shared" si="0"/>
        <v>0.95282963369676055</v>
      </c>
      <c r="I10" s="169">
        <f t="shared" si="1"/>
        <v>-48110</v>
      </c>
    </row>
    <row r="11" spans="2:9" ht="18.75" x14ac:dyDescent="0.3">
      <c r="B11" s="266"/>
      <c r="C11" s="172" t="s">
        <v>16</v>
      </c>
      <c r="D11" s="150" t="s">
        <v>17</v>
      </c>
      <c r="E11" s="153" t="s">
        <v>18</v>
      </c>
      <c r="F11" s="166">
        <v>1069120</v>
      </c>
      <c r="G11" s="167">
        <v>1000230</v>
      </c>
      <c r="H11" s="168">
        <f t="shared" si="0"/>
        <v>0.93556382819515116</v>
      </c>
      <c r="I11" s="169">
        <f t="shared" si="1"/>
        <v>-68890</v>
      </c>
    </row>
    <row r="12" spans="2:9" ht="18.75" x14ac:dyDescent="0.3">
      <c r="B12" s="266"/>
      <c r="C12" s="165" t="s">
        <v>24</v>
      </c>
      <c r="D12" s="150" t="s">
        <v>20</v>
      </c>
      <c r="E12" s="153" t="s">
        <v>18</v>
      </c>
      <c r="F12" s="166">
        <v>1063660</v>
      </c>
      <c r="G12" s="167">
        <v>1002430</v>
      </c>
      <c r="H12" s="168">
        <f t="shared" si="0"/>
        <v>0.94243461256416527</v>
      </c>
      <c r="I12" s="169">
        <f t="shared" si="1"/>
        <v>-61230</v>
      </c>
    </row>
    <row r="13" spans="2:9" ht="19.5" thickBot="1" x14ac:dyDescent="0.35">
      <c r="B13" s="267"/>
      <c r="C13" s="173"/>
      <c r="D13" s="174" t="s">
        <v>21</v>
      </c>
      <c r="E13" s="175" t="s">
        <v>18</v>
      </c>
      <c r="F13" s="176">
        <v>1063660</v>
      </c>
      <c r="G13" s="177">
        <v>1011180</v>
      </c>
      <c r="H13" s="178">
        <f t="shared" si="0"/>
        <v>0.95066092548370718</v>
      </c>
      <c r="I13" s="179">
        <f t="shared" si="1"/>
        <v>-52480</v>
      </c>
    </row>
    <row r="14" spans="2:9" ht="19.5" thickTop="1" x14ac:dyDescent="0.3">
      <c r="B14" s="265" t="s">
        <v>34</v>
      </c>
      <c r="C14" s="158" t="s">
        <v>16</v>
      </c>
      <c r="D14" s="159" t="s">
        <v>17</v>
      </c>
      <c r="E14" s="160" t="s">
        <v>18</v>
      </c>
      <c r="F14" s="161">
        <v>1044570</v>
      </c>
      <c r="G14" s="162">
        <v>996410</v>
      </c>
      <c r="H14" s="163">
        <f t="shared" si="0"/>
        <v>0.95389490412322775</v>
      </c>
      <c r="I14" s="164">
        <f t="shared" si="1"/>
        <v>-48160</v>
      </c>
    </row>
    <row r="15" spans="2:9" ht="18.75" x14ac:dyDescent="0.3">
      <c r="B15" s="266"/>
      <c r="C15" s="165" t="s">
        <v>23</v>
      </c>
      <c r="D15" s="150" t="s">
        <v>20</v>
      </c>
      <c r="E15" s="153" t="s">
        <v>18</v>
      </c>
      <c r="F15" s="166">
        <v>1039100</v>
      </c>
      <c r="G15" s="167">
        <v>990940</v>
      </c>
      <c r="H15" s="168">
        <f t="shared" si="0"/>
        <v>0.95365219901838127</v>
      </c>
      <c r="I15" s="169">
        <f t="shared" si="1"/>
        <v>-48160</v>
      </c>
    </row>
    <row r="16" spans="2:9" ht="18.75" x14ac:dyDescent="0.3">
      <c r="B16" s="266"/>
      <c r="C16" s="165"/>
      <c r="D16" s="151" t="s">
        <v>21</v>
      </c>
      <c r="E16" s="170" t="s">
        <v>18</v>
      </c>
      <c r="F16" s="166">
        <v>1039100</v>
      </c>
      <c r="G16" s="167">
        <v>990940</v>
      </c>
      <c r="H16" s="168">
        <f t="shared" si="0"/>
        <v>0.95365219901838127</v>
      </c>
      <c r="I16" s="169">
        <f t="shared" si="1"/>
        <v>-48160</v>
      </c>
    </row>
    <row r="17" spans="2:9" ht="18.75" x14ac:dyDescent="0.3">
      <c r="B17" s="266"/>
      <c r="C17" s="172" t="s">
        <v>16</v>
      </c>
      <c r="D17" s="150" t="s">
        <v>17</v>
      </c>
      <c r="E17" s="153" t="s">
        <v>18</v>
      </c>
      <c r="F17" s="166">
        <v>1088350</v>
      </c>
      <c r="G17" s="167">
        <v>1019400</v>
      </c>
      <c r="H17" s="168">
        <f t="shared" si="0"/>
        <v>0.9366472182661828</v>
      </c>
      <c r="I17" s="169">
        <f t="shared" si="1"/>
        <v>-68950</v>
      </c>
    </row>
    <row r="18" spans="2:9" ht="18.75" x14ac:dyDescent="0.3">
      <c r="B18" s="266"/>
      <c r="C18" s="165" t="s">
        <v>24</v>
      </c>
      <c r="D18" s="150" t="s">
        <v>20</v>
      </c>
      <c r="E18" s="153" t="s">
        <v>18</v>
      </c>
      <c r="F18" s="166">
        <v>1082880</v>
      </c>
      <c r="G18" s="167">
        <v>1021590</v>
      </c>
      <c r="H18" s="168">
        <f t="shared" si="0"/>
        <v>0.9434009308510638</v>
      </c>
      <c r="I18" s="169">
        <f t="shared" si="1"/>
        <v>-61290</v>
      </c>
    </row>
    <row r="19" spans="2:9" ht="19.5" thickBot="1" x14ac:dyDescent="0.35">
      <c r="B19" s="267"/>
      <c r="C19" s="173"/>
      <c r="D19" s="174" t="s">
        <v>21</v>
      </c>
      <c r="E19" s="175" t="s">
        <v>18</v>
      </c>
      <c r="F19" s="176">
        <v>1082880</v>
      </c>
      <c r="G19" s="177">
        <v>1030340</v>
      </c>
      <c r="H19" s="178">
        <f t="shared" si="0"/>
        <v>0.95148123522458627</v>
      </c>
      <c r="I19" s="179">
        <f t="shared" si="1"/>
        <v>-52540</v>
      </c>
    </row>
    <row r="20" spans="2:9" ht="19.5" thickTop="1" x14ac:dyDescent="0.3">
      <c r="B20" s="268" t="s">
        <v>35</v>
      </c>
      <c r="C20" s="158" t="s">
        <v>16</v>
      </c>
      <c r="D20" s="159" t="s">
        <v>17</v>
      </c>
      <c r="E20" s="160" t="s">
        <v>18</v>
      </c>
      <c r="F20" s="161">
        <v>1083200</v>
      </c>
      <c r="G20" s="162">
        <v>1044530</v>
      </c>
      <c r="H20" s="163">
        <f t="shared" si="0"/>
        <v>0.96430022156573114</v>
      </c>
      <c r="I20" s="164">
        <f t="shared" si="1"/>
        <v>-38670</v>
      </c>
    </row>
    <row r="21" spans="2:9" ht="18.75" x14ac:dyDescent="0.3">
      <c r="B21" s="269"/>
      <c r="C21" s="165" t="s">
        <v>23</v>
      </c>
      <c r="D21" s="150" t="s">
        <v>20</v>
      </c>
      <c r="E21" s="153" t="s">
        <v>18</v>
      </c>
      <c r="F21" s="166">
        <v>1077710</v>
      </c>
      <c r="G21" s="167">
        <v>1039040</v>
      </c>
      <c r="H21" s="168">
        <f t="shared" si="0"/>
        <v>0.96411836208256396</v>
      </c>
      <c r="I21" s="180">
        <f t="shared" si="1"/>
        <v>-38670</v>
      </c>
    </row>
    <row r="22" spans="2:9" ht="18.75" x14ac:dyDescent="0.3">
      <c r="B22" s="269"/>
      <c r="C22" s="165"/>
      <c r="D22" s="151" t="s">
        <v>21</v>
      </c>
      <c r="E22" s="170" t="s">
        <v>18</v>
      </c>
      <c r="F22" s="166">
        <v>1077710</v>
      </c>
      <c r="G22" s="167">
        <v>1039040</v>
      </c>
      <c r="H22" s="168">
        <f t="shared" si="0"/>
        <v>0.96411836208256396</v>
      </c>
      <c r="I22" s="180">
        <f t="shared" si="1"/>
        <v>-38670</v>
      </c>
    </row>
    <row r="23" spans="2:9" ht="18.75" x14ac:dyDescent="0.3">
      <c r="B23" s="269"/>
      <c r="C23" s="151" t="s">
        <v>16</v>
      </c>
      <c r="D23" s="150" t="s">
        <v>17</v>
      </c>
      <c r="E23" s="153" t="s">
        <v>18</v>
      </c>
      <c r="F23" s="166">
        <v>1127000</v>
      </c>
      <c r="G23" s="167">
        <v>1067530</v>
      </c>
      <c r="H23" s="168">
        <f t="shared" si="0"/>
        <v>0.94723158828748888</v>
      </c>
      <c r="I23" s="180">
        <f t="shared" si="1"/>
        <v>-59470</v>
      </c>
    </row>
    <row r="24" spans="2:9" ht="18.75" x14ac:dyDescent="0.3">
      <c r="B24" s="269"/>
      <c r="C24" s="165" t="s">
        <v>24</v>
      </c>
      <c r="D24" s="150" t="s">
        <v>20</v>
      </c>
      <c r="E24" s="153" t="s">
        <v>18</v>
      </c>
      <c r="F24" s="166">
        <v>1121490</v>
      </c>
      <c r="G24" s="167">
        <v>1069690</v>
      </c>
      <c r="H24" s="168">
        <f t="shared" si="0"/>
        <v>0.95381144727104117</v>
      </c>
      <c r="I24" s="180">
        <f t="shared" si="1"/>
        <v>-51800</v>
      </c>
    </row>
    <row r="25" spans="2:9" ht="18.75" x14ac:dyDescent="0.3">
      <c r="B25" s="269"/>
      <c r="C25" s="165"/>
      <c r="D25" s="151" t="s">
        <v>21</v>
      </c>
      <c r="E25" s="170" t="s">
        <v>18</v>
      </c>
      <c r="F25" s="166">
        <v>1121490</v>
      </c>
      <c r="G25" s="167">
        <v>1078440</v>
      </c>
      <c r="H25" s="168">
        <f t="shared" si="0"/>
        <v>0.96161356766444639</v>
      </c>
      <c r="I25" s="180">
        <f t="shared" si="1"/>
        <v>-43050</v>
      </c>
    </row>
    <row r="26" spans="2:9" ht="18.75" x14ac:dyDescent="0.3">
      <c r="B26" s="269"/>
      <c r="C26" s="151" t="s">
        <v>16</v>
      </c>
      <c r="D26" s="150" t="s">
        <v>17</v>
      </c>
      <c r="E26" s="153" t="s">
        <v>18</v>
      </c>
      <c r="F26" s="166">
        <v>1170760</v>
      </c>
      <c r="G26" s="167">
        <v>1143030</v>
      </c>
      <c r="H26" s="168">
        <f t="shared" si="0"/>
        <v>0.976314530732174</v>
      </c>
      <c r="I26" s="180">
        <f t="shared" si="1"/>
        <v>-27730</v>
      </c>
    </row>
    <row r="27" spans="2:9" ht="18.75" x14ac:dyDescent="0.3">
      <c r="B27" s="269"/>
      <c r="C27" s="165" t="s">
        <v>30</v>
      </c>
      <c r="D27" s="150" t="s">
        <v>20</v>
      </c>
      <c r="E27" s="153" t="s">
        <v>18</v>
      </c>
      <c r="F27" s="166">
        <v>1165280</v>
      </c>
      <c r="G27" s="167">
        <v>1137550</v>
      </c>
      <c r="H27" s="168">
        <f t="shared" si="0"/>
        <v>0.97620314430866406</v>
      </c>
      <c r="I27" s="180">
        <f t="shared" si="1"/>
        <v>-27730</v>
      </c>
    </row>
    <row r="28" spans="2:9" ht="19.5" thickBot="1" x14ac:dyDescent="0.35">
      <c r="B28" s="270"/>
      <c r="C28" s="173"/>
      <c r="D28" s="174" t="s">
        <v>21</v>
      </c>
      <c r="E28" s="175" t="s">
        <v>18</v>
      </c>
      <c r="F28" s="176">
        <v>1165280</v>
      </c>
      <c r="G28" s="177">
        <v>1103620</v>
      </c>
      <c r="H28" s="178">
        <f t="shared" si="0"/>
        <v>0.94708567897844298</v>
      </c>
      <c r="I28" s="181">
        <f t="shared" si="1"/>
        <v>-61660</v>
      </c>
    </row>
    <row r="29" spans="2:9" ht="19.5" thickTop="1" x14ac:dyDescent="0.3">
      <c r="B29" s="271" t="s">
        <v>31</v>
      </c>
      <c r="C29" s="158" t="s">
        <v>16</v>
      </c>
      <c r="D29" s="159" t="s">
        <v>17</v>
      </c>
      <c r="E29" s="160" t="s">
        <v>18</v>
      </c>
      <c r="F29" s="161">
        <v>1112780</v>
      </c>
      <c r="G29" s="162">
        <v>1075610</v>
      </c>
      <c r="H29" s="163">
        <f t="shared" si="0"/>
        <v>0.96659717104908427</v>
      </c>
      <c r="I29" s="164">
        <f t="shared" si="1"/>
        <v>-37170</v>
      </c>
    </row>
    <row r="30" spans="2:9" ht="18.75" x14ac:dyDescent="0.3">
      <c r="B30" s="272"/>
      <c r="C30" s="165" t="s">
        <v>30</v>
      </c>
      <c r="D30" s="150" t="s">
        <v>20</v>
      </c>
      <c r="E30" s="153" t="s">
        <v>18</v>
      </c>
      <c r="F30" s="166">
        <v>1107320</v>
      </c>
      <c r="G30" s="167">
        <v>1070150</v>
      </c>
      <c r="H30" s="168">
        <f t="shared" si="0"/>
        <v>0.96643246757938084</v>
      </c>
      <c r="I30" s="180">
        <f t="shared" si="1"/>
        <v>-37170</v>
      </c>
    </row>
    <row r="31" spans="2:9" ht="19.5" thickBot="1" x14ac:dyDescent="0.35">
      <c r="B31" s="273"/>
      <c r="C31" s="173"/>
      <c r="D31" s="174" t="s">
        <v>21</v>
      </c>
      <c r="E31" s="175" t="s">
        <v>18</v>
      </c>
      <c r="F31" s="176">
        <v>1107320</v>
      </c>
      <c r="G31" s="177">
        <v>1036250</v>
      </c>
      <c r="H31" s="178">
        <f t="shared" si="0"/>
        <v>0.93581801105371532</v>
      </c>
      <c r="I31" s="181">
        <f t="shared" si="1"/>
        <v>-71070</v>
      </c>
    </row>
    <row r="32" spans="2:9" ht="19.5" thickTop="1" x14ac:dyDescent="0.3">
      <c r="B32" s="272" t="s">
        <v>36</v>
      </c>
      <c r="C32" s="165" t="s">
        <v>16</v>
      </c>
      <c r="D32" s="149" t="s">
        <v>17</v>
      </c>
      <c r="E32" s="182" t="s">
        <v>18</v>
      </c>
      <c r="F32" s="183">
        <v>1132100</v>
      </c>
      <c r="G32" s="184">
        <v>1094890</v>
      </c>
      <c r="H32" s="168">
        <f t="shared" si="0"/>
        <v>0.96713187880929241</v>
      </c>
      <c r="I32" s="180">
        <f t="shared" si="1"/>
        <v>-37210</v>
      </c>
    </row>
    <row r="33" spans="2:9" ht="18.75" x14ac:dyDescent="0.3">
      <c r="B33" s="272"/>
      <c r="C33" s="165" t="s">
        <v>30</v>
      </c>
      <c r="D33" s="150" t="s">
        <v>20</v>
      </c>
      <c r="E33" s="153" t="s">
        <v>18</v>
      </c>
      <c r="F33" s="166">
        <v>1126630</v>
      </c>
      <c r="G33" s="167">
        <v>1089420</v>
      </c>
      <c r="H33" s="168">
        <f t="shared" si="0"/>
        <v>0.96697229791502093</v>
      </c>
      <c r="I33" s="180">
        <f t="shared" si="1"/>
        <v>-37210</v>
      </c>
    </row>
    <row r="34" spans="2:9" ht="19.5" thickBot="1" x14ac:dyDescent="0.35">
      <c r="B34" s="274"/>
      <c r="C34" s="185"/>
      <c r="D34" s="152" t="s">
        <v>21</v>
      </c>
      <c r="E34" s="154" t="s">
        <v>18</v>
      </c>
      <c r="F34" s="197">
        <v>1126630</v>
      </c>
      <c r="G34" s="198">
        <v>1055490</v>
      </c>
      <c r="H34" s="188">
        <f t="shared" si="0"/>
        <v>0.93685593318125737</v>
      </c>
      <c r="I34" s="189">
        <f t="shared" si="1"/>
        <v>-71140</v>
      </c>
    </row>
  </sheetData>
  <mergeCells count="11">
    <mergeCell ref="B8:B13"/>
    <mergeCell ref="B14:B19"/>
    <mergeCell ref="B20:B28"/>
    <mergeCell ref="B29:B31"/>
    <mergeCell ref="B32:B34"/>
    <mergeCell ref="B1:H1"/>
    <mergeCell ref="B6:B7"/>
    <mergeCell ref="C6:C7"/>
    <mergeCell ref="D6:D7"/>
    <mergeCell ref="E6:E7"/>
    <mergeCell ref="F6:I6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workbookViewId="0">
      <selection activeCell="C4" sqref="C4"/>
    </sheetView>
  </sheetViews>
  <sheetFormatPr defaultRowHeight="16.5" x14ac:dyDescent="0.3"/>
  <cols>
    <col min="6" max="7" width="14.625" bestFit="1" customWidth="1"/>
    <col min="8" max="8" width="8.375" bestFit="1" customWidth="1"/>
    <col min="9" max="9" width="10.75" bestFit="1" customWidth="1"/>
    <col min="10" max="11" width="14.625" bestFit="1" customWidth="1"/>
    <col min="12" max="12" width="8.375" bestFit="1" customWidth="1"/>
    <col min="13" max="13" width="10.75" bestFit="1" customWidth="1"/>
  </cols>
  <sheetData>
    <row r="1" spans="2:13" ht="22.5" x14ac:dyDescent="0.3">
      <c r="B1" s="255" t="s">
        <v>38</v>
      </c>
      <c r="C1" s="255"/>
      <c r="D1" s="255"/>
      <c r="E1" s="255"/>
      <c r="F1" s="255"/>
      <c r="G1" s="255"/>
      <c r="H1" s="255"/>
      <c r="I1" s="138"/>
      <c r="J1" s="138"/>
      <c r="K1" s="138"/>
      <c r="L1" s="138"/>
      <c r="M1" s="138"/>
    </row>
    <row r="2" spans="2:13" x14ac:dyDescent="0.3">
      <c r="B2" s="138"/>
      <c r="C2" s="139"/>
      <c r="D2" s="139"/>
      <c r="E2" s="140"/>
      <c r="F2" s="139"/>
      <c r="G2" s="139"/>
      <c r="H2" s="139"/>
      <c r="I2" s="138"/>
      <c r="J2" s="138"/>
      <c r="K2" s="138"/>
      <c r="L2" s="138"/>
      <c r="M2" s="138"/>
    </row>
    <row r="3" spans="2:13" ht="18.75" x14ac:dyDescent="0.3">
      <c r="B3" s="141" t="str">
        <f>'[1]계약금액 변경내용(한국철강)'!B3</f>
        <v>* 조정기준일 : 2024. 1. 7.</v>
      </c>
      <c r="C3" s="141"/>
      <c r="D3" s="141"/>
      <c r="E3" s="142"/>
      <c r="F3" s="141"/>
      <c r="G3" s="143"/>
      <c r="H3" s="139"/>
      <c r="I3" s="138"/>
      <c r="J3" s="138"/>
      <c r="K3" s="138"/>
      <c r="L3" s="138"/>
      <c r="M3" s="138"/>
    </row>
    <row r="4" spans="2:13" ht="18.75" x14ac:dyDescent="0.3">
      <c r="B4" s="144" t="s">
        <v>1</v>
      </c>
      <c r="C4" s="144"/>
      <c r="D4" s="144"/>
      <c r="E4" s="145"/>
      <c r="F4" s="144"/>
      <c r="G4" s="139"/>
      <c r="H4" s="139"/>
      <c r="I4" s="138"/>
      <c r="J4" s="138"/>
      <c r="K4" s="138"/>
      <c r="L4" s="138"/>
      <c r="M4" s="138"/>
    </row>
    <row r="5" spans="2:13" ht="17.25" thickBot="1" x14ac:dyDescent="0.35">
      <c r="B5" s="138"/>
      <c r="C5" s="139"/>
      <c r="D5" s="139"/>
      <c r="E5" s="140"/>
      <c r="F5" s="139"/>
      <c r="G5" s="139"/>
      <c r="H5" s="146"/>
      <c r="I5" s="138" t="s">
        <v>2</v>
      </c>
      <c r="J5" s="138"/>
      <c r="K5" s="138"/>
      <c r="L5" s="138"/>
      <c r="M5" s="199" t="s">
        <v>2</v>
      </c>
    </row>
    <row r="6" spans="2:13" x14ac:dyDescent="0.3">
      <c r="B6" s="256" t="s">
        <v>3</v>
      </c>
      <c r="C6" s="258" t="s">
        <v>4</v>
      </c>
      <c r="D6" s="258" t="s">
        <v>5</v>
      </c>
      <c r="E6" s="260" t="s">
        <v>6</v>
      </c>
      <c r="F6" s="262" t="s">
        <v>45</v>
      </c>
      <c r="G6" s="263"/>
      <c r="H6" s="263"/>
      <c r="I6" s="263"/>
      <c r="J6" s="262" t="s">
        <v>46</v>
      </c>
      <c r="K6" s="263"/>
      <c r="L6" s="263"/>
      <c r="M6" s="264"/>
    </row>
    <row r="7" spans="2:13" ht="29.25" thickBot="1" x14ac:dyDescent="0.35">
      <c r="B7" s="257"/>
      <c r="C7" s="259"/>
      <c r="D7" s="259"/>
      <c r="E7" s="261"/>
      <c r="F7" s="194" t="s">
        <v>43</v>
      </c>
      <c r="G7" s="155" t="s">
        <v>44</v>
      </c>
      <c r="H7" s="156" t="s">
        <v>13</v>
      </c>
      <c r="I7" s="156" t="s">
        <v>14</v>
      </c>
      <c r="J7" s="194" t="s">
        <v>43</v>
      </c>
      <c r="K7" s="155" t="s">
        <v>44</v>
      </c>
      <c r="L7" s="156" t="s">
        <v>13</v>
      </c>
      <c r="M7" s="157" t="s">
        <v>14</v>
      </c>
    </row>
    <row r="8" spans="2:13" ht="19.5" thickTop="1" x14ac:dyDescent="0.3">
      <c r="B8" s="265" t="s">
        <v>34</v>
      </c>
      <c r="C8" s="158" t="s">
        <v>16</v>
      </c>
      <c r="D8" s="159" t="s">
        <v>17</v>
      </c>
      <c r="E8" s="160" t="s">
        <v>18</v>
      </c>
      <c r="F8" s="195">
        <v>1045050</v>
      </c>
      <c r="G8" s="196">
        <v>996870</v>
      </c>
      <c r="H8" s="163">
        <f t="shared" ref="H8:H25" si="0">G8/F8</f>
        <v>0.95389694273001291</v>
      </c>
      <c r="I8" s="200">
        <f t="shared" ref="I8:I25" si="1">G8-F8</f>
        <v>-48180</v>
      </c>
      <c r="J8" s="195">
        <v>1044550</v>
      </c>
      <c r="K8" s="196">
        <v>996390</v>
      </c>
      <c r="L8" s="163">
        <f t="shared" ref="L8:L22" si="2">K8/J8</f>
        <v>0.95389402134890622</v>
      </c>
      <c r="M8" s="164">
        <f t="shared" ref="M8:M22" si="3">K8-J8</f>
        <v>-48160</v>
      </c>
    </row>
    <row r="9" spans="2:13" ht="18.75" x14ac:dyDescent="0.3">
      <c r="B9" s="266"/>
      <c r="C9" s="165" t="s">
        <v>23</v>
      </c>
      <c r="D9" s="150" t="s">
        <v>20</v>
      </c>
      <c r="E9" s="153" t="s">
        <v>18</v>
      </c>
      <c r="F9" s="166">
        <v>1039580</v>
      </c>
      <c r="G9" s="167">
        <v>991400</v>
      </c>
      <c r="H9" s="168">
        <f t="shared" si="0"/>
        <v>0.95365436041478291</v>
      </c>
      <c r="I9" s="201">
        <f t="shared" si="1"/>
        <v>-48180</v>
      </c>
      <c r="J9" s="166">
        <v>1039080</v>
      </c>
      <c r="K9" s="167">
        <v>990920</v>
      </c>
      <c r="L9" s="168">
        <f t="shared" si="2"/>
        <v>0.95365130692535705</v>
      </c>
      <c r="M9" s="169">
        <f t="shared" si="3"/>
        <v>-48160</v>
      </c>
    </row>
    <row r="10" spans="2:13" ht="18.75" x14ac:dyDescent="0.3">
      <c r="B10" s="266"/>
      <c r="C10" s="165"/>
      <c r="D10" s="151" t="s">
        <v>21</v>
      </c>
      <c r="E10" s="170" t="s">
        <v>18</v>
      </c>
      <c r="F10" s="166">
        <v>1039580</v>
      </c>
      <c r="G10" s="167">
        <v>991400</v>
      </c>
      <c r="H10" s="168">
        <f t="shared" si="0"/>
        <v>0.95365436041478291</v>
      </c>
      <c r="I10" s="201">
        <f t="shared" si="1"/>
        <v>-48180</v>
      </c>
      <c r="J10" s="166">
        <v>1039080</v>
      </c>
      <c r="K10" s="167">
        <v>990920</v>
      </c>
      <c r="L10" s="168">
        <f t="shared" si="2"/>
        <v>0.95365130692535705</v>
      </c>
      <c r="M10" s="169">
        <f t="shared" si="3"/>
        <v>-48160</v>
      </c>
    </row>
    <row r="11" spans="2:13" ht="18.75" x14ac:dyDescent="0.3">
      <c r="B11" s="266"/>
      <c r="C11" s="172" t="s">
        <v>16</v>
      </c>
      <c r="D11" s="150" t="s">
        <v>17</v>
      </c>
      <c r="E11" s="153" t="s">
        <v>18</v>
      </c>
      <c r="F11" s="166">
        <v>1088850</v>
      </c>
      <c r="G11" s="167">
        <v>1019860</v>
      </c>
      <c r="H11" s="168">
        <f t="shared" si="0"/>
        <v>0.93663957386233176</v>
      </c>
      <c r="I11" s="201">
        <f t="shared" si="1"/>
        <v>-68990</v>
      </c>
      <c r="J11" s="166">
        <v>1088330</v>
      </c>
      <c r="K11" s="167">
        <v>1019380</v>
      </c>
      <c r="L11" s="168">
        <f t="shared" si="2"/>
        <v>0.93664605404610735</v>
      </c>
      <c r="M11" s="169">
        <f t="shared" si="3"/>
        <v>-68950</v>
      </c>
    </row>
    <row r="12" spans="2:13" ht="18.75" x14ac:dyDescent="0.3">
      <c r="B12" s="266"/>
      <c r="C12" s="165" t="s">
        <v>24</v>
      </c>
      <c r="D12" s="150" t="s">
        <v>20</v>
      </c>
      <c r="E12" s="153" t="s">
        <v>18</v>
      </c>
      <c r="F12" s="166">
        <v>1083380</v>
      </c>
      <c r="G12" s="167">
        <v>1022060</v>
      </c>
      <c r="H12" s="168">
        <f t="shared" si="0"/>
        <v>0.94339936125828427</v>
      </c>
      <c r="I12" s="201">
        <f t="shared" si="1"/>
        <v>-61320</v>
      </c>
      <c r="J12" s="166">
        <v>1082860</v>
      </c>
      <c r="K12" s="167">
        <v>1021570</v>
      </c>
      <c r="L12" s="168">
        <f t="shared" si="2"/>
        <v>0.94339988548842879</v>
      </c>
      <c r="M12" s="169">
        <f t="shared" si="3"/>
        <v>-61290</v>
      </c>
    </row>
    <row r="13" spans="2:13" ht="19.5" thickBot="1" x14ac:dyDescent="0.35">
      <c r="B13" s="267"/>
      <c r="C13" s="173"/>
      <c r="D13" s="174" t="s">
        <v>21</v>
      </c>
      <c r="E13" s="175" t="s">
        <v>18</v>
      </c>
      <c r="F13" s="183">
        <v>1083380</v>
      </c>
      <c r="G13" s="184">
        <v>1030820</v>
      </c>
      <c r="H13" s="178">
        <f t="shared" si="0"/>
        <v>0.95148516679281503</v>
      </c>
      <c r="I13" s="202">
        <f t="shared" si="1"/>
        <v>-52560</v>
      </c>
      <c r="J13" s="203">
        <v>1082860</v>
      </c>
      <c r="K13" s="204">
        <v>1030320</v>
      </c>
      <c r="L13" s="178">
        <f t="shared" si="2"/>
        <v>0.95148033910200769</v>
      </c>
      <c r="M13" s="179">
        <f t="shared" si="3"/>
        <v>-52540</v>
      </c>
    </row>
    <row r="14" spans="2:13" ht="19.5" thickTop="1" x14ac:dyDescent="0.3">
      <c r="B14" s="268" t="s">
        <v>35</v>
      </c>
      <c r="C14" s="158" t="s">
        <v>16</v>
      </c>
      <c r="D14" s="159" t="s">
        <v>17</v>
      </c>
      <c r="E14" s="160" t="s">
        <v>18</v>
      </c>
      <c r="F14" s="195">
        <v>0</v>
      </c>
      <c r="G14" s="196">
        <v>0</v>
      </c>
      <c r="H14" s="163"/>
      <c r="I14" s="200">
        <f t="shared" si="1"/>
        <v>0</v>
      </c>
      <c r="J14" s="195">
        <v>1082130</v>
      </c>
      <c r="K14" s="196">
        <v>1043500</v>
      </c>
      <c r="L14" s="163">
        <f t="shared" si="2"/>
        <v>0.96430188609501633</v>
      </c>
      <c r="M14" s="164">
        <f t="shared" si="3"/>
        <v>-38630</v>
      </c>
    </row>
    <row r="15" spans="2:13" ht="18.75" x14ac:dyDescent="0.3">
      <c r="B15" s="269"/>
      <c r="C15" s="165" t="s">
        <v>23</v>
      </c>
      <c r="D15" s="150" t="s">
        <v>20</v>
      </c>
      <c r="E15" s="153" t="s">
        <v>18</v>
      </c>
      <c r="F15" s="166">
        <v>0</v>
      </c>
      <c r="G15" s="167">
        <v>0</v>
      </c>
      <c r="H15" s="168"/>
      <c r="I15" s="205">
        <f t="shared" si="1"/>
        <v>0</v>
      </c>
      <c r="J15" s="166">
        <v>1076660</v>
      </c>
      <c r="K15" s="167">
        <v>1038030</v>
      </c>
      <c r="L15" s="168">
        <f t="shared" si="2"/>
        <v>0.96412052087009825</v>
      </c>
      <c r="M15" s="180">
        <f t="shared" si="3"/>
        <v>-38630</v>
      </c>
    </row>
    <row r="16" spans="2:13" ht="18.75" x14ac:dyDescent="0.3">
      <c r="B16" s="269"/>
      <c r="C16" s="165"/>
      <c r="D16" s="151" t="s">
        <v>21</v>
      </c>
      <c r="E16" s="170" t="s">
        <v>18</v>
      </c>
      <c r="F16" s="166">
        <v>0</v>
      </c>
      <c r="G16" s="167">
        <v>0</v>
      </c>
      <c r="H16" s="168"/>
      <c r="I16" s="205">
        <f t="shared" si="1"/>
        <v>0</v>
      </c>
      <c r="J16" s="166">
        <v>1076660</v>
      </c>
      <c r="K16" s="167">
        <v>1038030</v>
      </c>
      <c r="L16" s="168">
        <f t="shared" si="2"/>
        <v>0.96412052087009825</v>
      </c>
      <c r="M16" s="180">
        <f t="shared" si="3"/>
        <v>-38630</v>
      </c>
    </row>
    <row r="17" spans="2:13" ht="18.75" x14ac:dyDescent="0.3">
      <c r="B17" s="269"/>
      <c r="C17" s="151" t="s">
        <v>16</v>
      </c>
      <c r="D17" s="150" t="s">
        <v>17</v>
      </c>
      <c r="E17" s="153" t="s">
        <v>18</v>
      </c>
      <c r="F17" s="166">
        <v>0</v>
      </c>
      <c r="G17" s="167">
        <v>0</v>
      </c>
      <c r="H17" s="168"/>
      <c r="I17" s="205">
        <f t="shared" si="1"/>
        <v>0</v>
      </c>
      <c r="J17" s="166">
        <v>1125860</v>
      </c>
      <c r="K17" s="167">
        <v>1066450</v>
      </c>
      <c r="L17" s="168">
        <f t="shared" si="2"/>
        <v>0.94723144973620166</v>
      </c>
      <c r="M17" s="180">
        <f t="shared" si="3"/>
        <v>-59410</v>
      </c>
    </row>
    <row r="18" spans="2:13" ht="18.75" x14ac:dyDescent="0.3">
      <c r="B18" s="269"/>
      <c r="C18" s="165" t="s">
        <v>24</v>
      </c>
      <c r="D18" s="150" t="s">
        <v>20</v>
      </c>
      <c r="E18" s="153" t="s">
        <v>18</v>
      </c>
      <c r="F18" s="166">
        <v>0</v>
      </c>
      <c r="G18" s="167">
        <v>0</v>
      </c>
      <c r="H18" s="168"/>
      <c r="I18" s="205">
        <f t="shared" si="1"/>
        <v>0</v>
      </c>
      <c r="J18" s="166">
        <v>1120400</v>
      </c>
      <c r="K18" s="167">
        <v>1068650</v>
      </c>
      <c r="L18" s="168">
        <f t="shared" si="2"/>
        <v>0.95381113887897184</v>
      </c>
      <c r="M18" s="180">
        <f t="shared" si="3"/>
        <v>-51750</v>
      </c>
    </row>
    <row r="19" spans="2:13" ht="18.75" x14ac:dyDescent="0.3">
      <c r="B19" s="269"/>
      <c r="C19" s="165"/>
      <c r="D19" s="151" t="s">
        <v>21</v>
      </c>
      <c r="E19" s="170" t="s">
        <v>18</v>
      </c>
      <c r="F19" s="166">
        <v>0</v>
      </c>
      <c r="G19" s="167">
        <v>0</v>
      </c>
      <c r="H19" s="168"/>
      <c r="I19" s="205">
        <f t="shared" si="1"/>
        <v>0</v>
      </c>
      <c r="J19" s="166">
        <v>1120400</v>
      </c>
      <c r="K19" s="167">
        <v>1077390</v>
      </c>
      <c r="L19" s="168">
        <f t="shared" si="2"/>
        <v>0.96161192431274545</v>
      </c>
      <c r="M19" s="180">
        <f t="shared" si="3"/>
        <v>-43010</v>
      </c>
    </row>
    <row r="20" spans="2:13" ht="18.75" x14ac:dyDescent="0.3">
      <c r="B20" s="269"/>
      <c r="C20" s="151" t="s">
        <v>16</v>
      </c>
      <c r="D20" s="150" t="s">
        <v>17</v>
      </c>
      <c r="E20" s="153" t="s">
        <v>18</v>
      </c>
      <c r="F20" s="166">
        <v>0</v>
      </c>
      <c r="G20" s="167">
        <v>0</v>
      </c>
      <c r="H20" s="168"/>
      <c r="I20" s="205">
        <f t="shared" si="1"/>
        <v>0</v>
      </c>
      <c r="J20" s="166">
        <v>1169600</v>
      </c>
      <c r="K20" s="167">
        <v>1141900</v>
      </c>
      <c r="L20" s="168">
        <f t="shared" si="2"/>
        <v>0.97631668946648431</v>
      </c>
      <c r="M20" s="180">
        <f t="shared" si="3"/>
        <v>-27700</v>
      </c>
    </row>
    <row r="21" spans="2:13" ht="18.75" x14ac:dyDescent="0.3">
      <c r="B21" s="269"/>
      <c r="C21" s="165" t="s">
        <v>30</v>
      </c>
      <c r="D21" s="150" t="s">
        <v>20</v>
      </c>
      <c r="E21" s="153" t="s">
        <v>18</v>
      </c>
      <c r="F21" s="166">
        <v>0</v>
      </c>
      <c r="G21" s="167">
        <v>0</v>
      </c>
      <c r="H21" s="168"/>
      <c r="I21" s="205">
        <f t="shared" si="1"/>
        <v>0</v>
      </c>
      <c r="J21" s="166">
        <v>1164130</v>
      </c>
      <c r="K21" s="167">
        <v>1136430</v>
      </c>
      <c r="L21" s="168">
        <f t="shared" si="2"/>
        <v>0.97620540661266353</v>
      </c>
      <c r="M21" s="180">
        <f t="shared" si="3"/>
        <v>-27700</v>
      </c>
    </row>
    <row r="22" spans="2:13" ht="19.5" thickBot="1" x14ac:dyDescent="0.35">
      <c r="B22" s="270"/>
      <c r="C22" s="173"/>
      <c r="D22" s="174" t="s">
        <v>21</v>
      </c>
      <c r="E22" s="175" t="s">
        <v>18</v>
      </c>
      <c r="F22" s="176">
        <v>0</v>
      </c>
      <c r="G22" s="177">
        <v>0</v>
      </c>
      <c r="H22" s="178"/>
      <c r="I22" s="206">
        <f t="shared" si="1"/>
        <v>0</v>
      </c>
      <c r="J22" s="207">
        <v>1164130</v>
      </c>
      <c r="K22" s="208">
        <v>1102540</v>
      </c>
      <c r="L22" s="178">
        <f t="shared" si="2"/>
        <v>0.94709353766331938</v>
      </c>
      <c r="M22" s="181">
        <f t="shared" si="3"/>
        <v>-61590</v>
      </c>
    </row>
    <row r="23" spans="2:13" ht="19.5" thickTop="1" x14ac:dyDescent="0.3">
      <c r="B23" s="272" t="s">
        <v>36</v>
      </c>
      <c r="C23" s="165" t="s">
        <v>16</v>
      </c>
      <c r="D23" s="149" t="s">
        <v>17</v>
      </c>
      <c r="E23" s="182" t="s">
        <v>18</v>
      </c>
      <c r="F23" s="183">
        <v>1132320</v>
      </c>
      <c r="G23" s="184">
        <v>1095100</v>
      </c>
      <c r="H23" s="168">
        <f t="shared" si="0"/>
        <v>0.96712943337572421</v>
      </c>
      <c r="I23" s="205">
        <f t="shared" si="1"/>
        <v>-37220</v>
      </c>
      <c r="J23" s="183"/>
      <c r="K23" s="184"/>
      <c r="L23" s="168"/>
      <c r="M23" s="180"/>
    </row>
    <row r="24" spans="2:13" ht="18.75" x14ac:dyDescent="0.3">
      <c r="B24" s="272"/>
      <c r="C24" s="165" t="s">
        <v>30</v>
      </c>
      <c r="D24" s="150" t="s">
        <v>20</v>
      </c>
      <c r="E24" s="153" t="s">
        <v>18</v>
      </c>
      <c r="F24" s="166">
        <v>1126840</v>
      </c>
      <c r="G24" s="167">
        <v>1089620</v>
      </c>
      <c r="H24" s="168">
        <f t="shared" si="0"/>
        <v>0.96696957864470556</v>
      </c>
      <c r="I24" s="205">
        <f t="shared" si="1"/>
        <v>-37220</v>
      </c>
      <c r="J24" s="166"/>
      <c r="K24" s="167"/>
      <c r="L24" s="209"/>
      <c r="M24" s="169"/>
    </row>
    <row r="25" spans="2:13" ht="19.5" thickBot="1" x14ac:dyDescent="0.35">
      <c r="B25" s="274"/>
      <c r="C25" s="185"/>
      <c r="D25" s="152" t="s">
        <v>21</v>
      </c>
      <c r="E25" s="154" t="s">
        <v>18</v>
      </c>
      <c r="F25" s="197">
        <v>1126840</v>
      </c>
      <c r="G25" s="198">
        <v>1055690</v>
      </c>
      <c r="H25" s="188">
        <f t="shared" si="0"/>
        <v>0.93685882645273511</v>
      </c>
      <c r="I25" s="210">
        <f t="shared" si="1"/>
        <v>-71150</v>
      </c>
      <c r="J25" s="197"/>
      <c r="K25" s="198"/>
      <c r="L25" s="188"/>
      <c r="M25" s="211"/>
    </row>
  </sheetData>
  <mergeCells count="10">
    <mergeCell ref="J6:M6"/>
    <mergeCell ref="B8:B13"/>
    <mergeCell ref="B14:B22"/>
    <mergeCell ref="B23:B25"/>
    <mergeCell ref="B1:H1"/>
    <mergeCell ref="B6:B7"/>
    <mergeCell ref="C6:C7"/>
    <mergeCell ref="D6:D7"/>
    <mergeCell ref="E6:E7"/>
    <mergeCell ref="F6:I6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B1" sqref="B1:H1"/>
    </sheetView>
  </sheetViews>
  <sheetFormatPr defaultRowHeight="16.5" x14ac:dyDescent="0.3"/>
  <cols>
    <col min="6" max="7" width="14.625" bestFit="1" customWidth="1"/>
    <col min="8" max="8" width="12.75" bestFit="1" customWidth="1"/>
    <col min="9" max="9" width="10" bestFit="1" customWidth="1"/>
  </cols>
  <sheetData>
    <row r="1" spans="2:9" ht="22.5" x14ac:dyDescent="0.3">
      <c r="B1" s="255" t="s">
        <v>38</v>
      </c>
      <c r="C1" s="255"/>
      <c r="D1" s="255"/>
      <c r="E1" s="255"/>
      <c r="F1" s="255"/>
      <c r="G1" s="255"/>
      <c r="H1" s="255"/>
      <c r="I1" s="138"/>
    </row>
    <row r="2" spans="2:9" x14ac:dyDescent="0.3">
      <c r="B2" s="138"/>
      <c r="C2" s="139"/>
      <c r="D2" s="139"/>
      <c r="E2" s="140"/>
      <c r="F2" s="139"/>
      <c r="G2" s="139"/>
      <c r="H2" s="139"/>
      <c r="I2" s="138"/>
    </row>
    <row r="3" spans="2:9" ht="18.75" x14ac:dyDescent="0.3">
      <c r="B3" s="141" t="str">
        <f>'[1]계약금액 변경내용(한국철강)'!B3</f>
        <v>* 조정기준일 : 2024. 1. 7.</v>
      </c>
      <c r="C3" s="141"/>
      <c r="D3" s="141"/>
      <c r="E3" s="142"/>
      <c r="F3" s="141"/>
      <c r="G3" s="143"/>
      <c r="H3" s="139"/>
      <c r="I3" s="138"/>
    </row>
    <row r="4" spans="2:9" ht="18.75" x14ac:dyDescent="0.3">
      <c r="B4" s="144" t="s">
        <v>1</v>
      </c>
      <c r="C4" s="144"/>
      <c r="D4" s="144"/>
      <c r="E4" s="145"/>
      <c r="F4" s="144"/>
      <c r="G4" s="139"/>
      <c r="H4" s="139"/>
      <c r="I4" s="138"/>
    </row>
    <row r="5" spans="2:9" ht="17.25" thickBot="1" x14ac:dyDescent="0.35">
      <c r="B5" s="138"/>
      <c r="C5" s="139"/>
      <c r="D5" s="139"/>
      <c r="E5" s="140"/>
      <c r="F5" s="139"/>
      <c r="G5" s="139"/>
      <c r="H5" s="146" t="s">
        <v>2</v>
      </c>
      <c r="I5" s="138"/>
    </row>
    <row r="6" spans="2:9" x14ac:dyDescent="0.3">
      <c r="B6" s="256" t="s">
        <v>3</v>
      </c>
      <c r="C6" s="258" t="s">
        <v>4</v>
      </c>
      <c r="D6" s="258" t="s">
        <v>5</v>
      </c>
      <c r="E6" s="260" t="s">
        <v>6</v>
      </c>
      <c r="F6" s="262" t="s">
        <v>37</v>
      </c>
      <c r="G6" s="263"/>
      <c r="H6" s="263"/>
      <c r="I6" s="264"/>
    </row>
    <row r="7" spans="2:9" ht="29.25" thickBot="1" x14ac:dyDescent="0.35">
      <c r="B7" s="257"/>
      <c r="C7" s="259"/>
      <c r="D7" s="259"/>
      <c r="E7" s="261"/>
      <c r="F7" s="212" t="s">
        <v>43</v>
      </c>
      <c r="G7" s="148" t="s">
        <v>44</v>
      </c>
      <c r="H7" s="213" t="s">
        <v>13</v>
      </c>
      <c r="I7" s="147" t="s">
        <v>14</v>
      </c>
    </row>
    <row r="8" spans="2:9" ht="19.5" thickTop="1" x14ac:dyDescent="0.3">
      <c r="B8" s="265" t="s">
        <v>33</v>
      </c>
      <c r="C8" s="158" t="s">
        <v>16</v>
      </c>
      <c r="D8" s="159" t="s">
        <v>17</v>
      </c>
      <c r="E8" s="160" t="s">
        <v>18</v>
      </c>
      <c r="F8" s="214">
        <v>1026390</v>
      </c>
      <c r="G8" s="215">
        <v>978230</v>
      </c>
      <c r="H8" s="216">
        <f t="shared" ref="H8:H19" si="0">G8/F8</f>
        <v>0.95307826459727785</v>
      </c>
      <c r="I8" s="217">
        <f t="shared" ref="I8:I19" si="1">G8-F8</f>
        <v>-48160</v>
      </c>
    </row>
    <row r="9" spans="2:9" ht="18.75" x14ac:dyDescent="0.3">
      <c r="B9" s="266"/>
      <c r="C9" s="165" t="s">
        <v>23</v>
      </c>
      <c r="D9" s="150" t="s">
        <v>20</v>
      </c>
      <c r="E9" s="153" t="s">
        <v>18</v>
      </c>
      <c r="F9" s="166">
        <v>1020920</v>
      </c>
      <c r="G9" s="167">
        <v>972760</v>
      </c>
      <c r="H9" s="209">
        <f t="shared" si="0"/>
        <v>0.95282686204599776</v>
      </c>
      <c r="I9" s="169">
        <f t="shared" si="1"/>
        <v>-48160</v>
      </c>
    </row>
    <row r="10" spans="2:9" ht="18.75" x14ac:dyDescent="0.3">
      <c r="B10" s="266"/>
      <c r="C10" s="165"/>
      <c r="D10" s="151" t="s">
        <v>21</v>
      </c>
      <c r="E10" s="170" t="s">
        <v>18</v>
      </c>
      <c r="F10" s="166">
        <v>1020920</v>
      </c>
      <c r="G10" s="167">
        <v>972760</v>
      </c>
      <c r="H10" s="209">
        <f t="shared" si="0"/>
        <v>0.95282686204599776</v>
      </c>
      <c r="I10" s="169">
        <f t="shared" si="1"/>
        <v>-48160</v>
      </c>
    </row>
    <row r="11" spans="2:9" ht="18.75" x14ac:dyDescent="0.3">
      <c r="B11" s="266"/>
      <c r="C11" s="172" t="s">
        <v>16</v>
      </c>
      <c r="D11" s="150" t="s">
        <v>17</v>
      </c>
      <c r="E11" s="153" t="s">
        <v>18</v>
      </c>
      <c r="F11" s="166">
        <v>1070140</v>
      </c>
      <c r="G11" s="167">
        <v>1001190</v>
      </c>
      <c r="H11" s="209">
        <f t="shared" si="0"/>
        <v>0.93556917786457849</v>
      </c>
      <c r="I11" s="169">
        <f t="shared" si="1"/>
        <v>-68950</v>
      </c>
    </row>
    <row r="12" spans="2:9" ht="18.75" x14ac:dyDescent="0.3">
      <c r="B12" s="266"/>
      <c r="C12" s="165" t="s">
        <v>24</v>
      </c>
      <c r="D12" s="150" t="s">
        <v>20</v>
      </c>
      <c r="E12" s="153" t="s">
        <v>18</v>
      </c>
      <c r="F12" s="166">
        <v>1064700</v>
      </c>
      <c r="G12" s="167">
        <v>1003410</v>
      </c>
      <c r="H12" s="209">
        <f t="shared" si="0"/>
        <v>0.94243448858833478</v>
      </c>
      <c r="I12" s="169">
        <f t="shared" si="1"/>
        <v>-61290</v>
      </c>
    </row>
    <row r="13" spans="2:9" ht="19.5" thickBot="1" x14ac:dyDescent="0.35">
      <c r="B13" s="267"/>
      <c r="C13" s="173"/>
      <c r="D13" s="174" t="s">
        <v>21</v>
      </c>
      <c r="E13" s="175" t="s">
        <v>18</v>
      </c>
      <c r="F13" s="176">
        <v>1064700</v>
      </c>
      <c r="G13" s="177">
        <v>1012160</v>
      </c>
      <c r="H13" s="218">
        <f t="shared" si="0"/>
        <v>0.95065276603738147</v>
      </c>
      <c r="I13" s="179">
        <f t="shared" si="1"/>
        <v>-52540</v>
      </c>
    </row>
    <row r="14" spans="2:9" ht="19.5" thickTop="1" x14ac:dyDescent="0.3">
      <c r="B14" s="265" t="s">
        <v>34</v>
      </c>
      <c r="C14" s="158" t="s">
        <v>16</v>
      </c>
      <c r="D14" s="159" t="s">
        <v>17</v>
      </c>
      <c r="E14" s="160" t="s">
        <v>18</v>
      </c>
      <c r="F14" s="183">
        <v>1044550</v>
      </c>
      <c r="G14" s="184">
        <v>996390</v>
      </c>
      <c r="H14" s="219">
        <f t="shared" si="0"/>
        <v>0.95389402134890622</v>
      </c>
      <c r="I14" s="180">
        <f t="shared" si="1"/>
        <v>-48160</v>
      </c>
    </row>
    <row r="15" spans="2:9" ht="18.75" x14ac:dyDescent="0.3">
      <c r="B15" s="266"/>
      <c r="C15" s="165" t="s">
        <v>23</v>
      </c>
      <c r="D15" s="150" t="s">
        <v>20</v>
      </c>
      <c r="E15" s="153" t="s">
        <v>18</v>
      </c>
      <c r="F15" s="166">
        <v>1039080</v>
      </c>
      <c r="G15" s="167">
        <v>990920</v>
      </c>
      <c r="H15" s="209">
        <f t="shared" si="0"/>
        <v>0.95365130692535705</v>
      </c>
      <c r="I15" s="169">
        <f t="shared" si="1"/>
        <v>-48160</v>
      </c>
    </row>
    <row r="16" spans="2:9" ht="18.75" x14ac:dyDescent="0.3">
      <c r="B16" s="266"/>
      <c r="C16" s="165"/>
      <c r="D16" s="151" t="s">
        <v>21</v>
      </c>
      <c r="E16" s="170" t="s">
        <v>18</v>
      </c>
      <c r="F16" s="166">
        <v>1039080</v>
      </c>
      <c r="G16" s="167">
        <v>990920</v>
      </c>
      <c r="H16" s="209">
        <f t="shared" si="0"/>
        <v>0.95365130692535705</v>
      </c>
      <c r="I16" s="169">
        <f t="shared" si="1"/>
        <v>-48160</v>
      </c>
    </row>
    <row r="17" spans="2:9" ht="18.75" x14ac:dyDescent="0.3">
      <c r="B17" s="266"/>
      <c r="C17" s="172" t="s">
        <v>16</v>
      </c>
      <c r="D17" s="150" t="s">
        <v>17</v>
      </c>
      <c r="E17" s="153" t="s">
        <v>18</v>
      </c>
      <c r="F17" s="166">
        <v>1088330</v>
      </c>
      <c r="G17" s="167">
        <v>1019380</v>
      </c>
      <c r="H17" s="209">
        <f t="shared" si="0"/>
        <v>0.93664605404610735</v>
      </c>
      <c r="I17" s="169">
        <f t="shared" si="1"/>
        <v>-68950</v>
      </c>
    </row>
    <row r="18" spans="2:9" ht="18.75" x14ac:dyDescent="0.3">
      <c r="B18" s="266"/>
      <c r="C18" s="165" t="s">
        <v>24</v>
      </c>
      <c r="D18" s="150" t="s">
        <v>20</v>
      </c>
      <c r="E18" s="153" t="s">
        <v>18</v>
      </c>
      <c r="F18" s="166">
        <v>1082860</v>
      </c>
      <c r="G18" s="167">
        <v>1021570</v>
      </c>
      <c r="H18" s="209">
        <f t="shared" si="0"/>
        <v>0.94339988548842879</v>
      </c>
      <c r="I18" s="169">
        <f t="shared" si="1"/>
        <v>-61290</v>
      </c>
    </row>
    <row r="19" spans="2:9" ht="19.5" thickBot="1" x14ac:dyDescent="0.35">
      <c r="B19" s="275"/>
      <c r="C19" s="185"/>
      <c r="D19" s="152" t="s">
        <v>21</v>
      </c>
      <c r="E19" s="154" t="s">
        <v>18</v>
      </c>
      <c r="F19" s="197">
        <v>1082860</v>
      </c>
      <c r="G19" s="198">
        <v>1030320</v>
      </c>
      <c r="H19" s="188">
        <f t="shared" si="0"/>
        <v>0.95148033910200769</v>
      </c>
      <c r="I19" s="189">
        <f t="shared" si="1"/>
        <v>-52540</v>
      </c>
    </row>
  </sheetData>
  <mergeCells count="8">
    <mergeCell ref="B8:B13"/>
    <mergeCell ref="B14:B19"/>
    <mergeCell ref="B1:H1"/>
    <mergeCell ref="B6:B7"/>
    <mergeCell ref="C6:C7"/>
    <mergeCell ref="D6:D7"/>
    <mergeCell ref="E6:E7"/>
    <mergeCell ref="F6:I6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workbookViewId="0">
      <selection activeCell="B1" sqref="B1:H1"/>
    </sheetView>
  </sheetViews>
  <sheetFormatPr defaultRowHeight="16.5" x14ac:dyDescent="0.3"/>
  <cols>
    <col min="6" max="7" width="14.625" bestFit="1" customWidth="1"/>
    <col min="8" max="8" width="12.75" bestFit="1" customWidth="1"/>
    <col min="9" max="9" width="10" bestFit="1" customWidth="1"/>
  </cols>
  <sheetData>
    <row r="1" spans="2:9" ht="22.5" x14ac:dyDescent="0.3">
      <c r="B1" s="255" t="s">
        <v>38</v>
      </c>
      <c r="C1" s="255"/>
      <c r="D1" s="255"/>
      <c r="E1" s="255"/>
      <c r="F1" s="255"/>
      <c r="G1" s="255"/>
      <c r="H1" s="255"/>
      <c r="I1" s="138"/>
    </row>
    <row r="2" spans="2:9" x14ac:dyDescent="0.3">
      <c r="B2" s="138"/>
      <c r="C2" s="139"/>
      <c r="D2" s="139"/>
      <c r="E2" s="140"/>
      <c r="F2" s="139"/>
      <c r="G2" s="139"/>
      <c r="H2" s="139"/>
      <c r="I2" s="138"/>
    </row>
    <row r="3" spans="2:9" ht="18.75" x14ac:dyDescent="0.3">
      <c r="B3" s="141" t="str">
        <f>'[1]계약금액 변경내용(한국철강)'!B3</f>
        <v>* 조정기준일 : 2024. 1. 7.</v>
      </c>
      <c r="C3" s="141"/>
      <c r="D3" s="141"/>
      <c r="E3" s="142"/>
      <c r="F3" s="141"/>
      <c r="G3" s="143"/>
      <c r="H3" s="139"/>
      <c r="I3" s="138"/>
    </row>
    <row r="4" spans="2:9" ht="18.75" x14ac:dyDescent="0.3">
      <c r="B4" s="144" t="s">
        <v>1</v>
      </c>
      <c r="C4" s="144"/>
      <c r="D4" s="144"/>
      <c r="E4" s="145"/>
      <c r="F4" s="144"/>
      <c r="G4" s="139"/>
      <c r="H4" s="139"/>
      <c r="I4" s="138"/>
    </row>
    <row r="5" spans="2:9" ht="17.25" thickBot="1" x14ac:dyDescent="0.35">
      <c r="B5" s="138"/>
      <c r="C5" s="139"/>
      <c r="D5" s="139"/>
      <c r="E5" s="140"/>
      <c r="F5" s="139"/>
      <c r="G5" s="139"/>
      <c r="H5" s="146" t="s">
        <v>2</v>
      </c>
      <c r="I5" s="138"/>
    </row>
    <row r="6" spans="2:9" x14ac:dyDescent="0.3">
      <c r="B6" s="256" t="s">
        <v>3</v>
      </c>
      <c r="C6" s="258" t="s">
        <v>4</v>
      </c>
      <c r="D6" s="258" t="s">
        <v>5</v>
      </c>
      <c r="E6" s="260" t="s">
        <v>6</v>
      </c>
      <c r="F6" s="262" t="s">
        <v>37</v>
      </c>
      <c r="G6" s="263"/>
      <c r="H6" s="263"/>
      <c r="I6" s="264"/>
    </row>
    <row r="7" spans="2:9" ht="29.25" thickBot="1" x14ac:dyDescent="0.35">
      <c r="B7" s="257"/>
      <c r="C7" s="259"/>
      <c r="D7" s="259"/>
      <c r="E7" s="261"/>
      <c r="F7" s="194" t="s">
        <v>43</v>
      </c>
      <c r="G7" s="155" t="s">
        <v>44</v>
      </c>
      <c r="H7" s="156" t="s">
        <v>13</v>
      </c>
      <c r="I7" s="157" t="s">
        <v>14</v>
      </c>
    </row>
    <row r="8" spans="2:9" ht="19.5" thickTop="1" x14ac:dyDescent="0.3">
      <c r="B8" s="265" t="s">
        <v>34</v>
      </c>
      <c r="C8" s="158" t="s">
        <v>16</v>
      </c>
      <c r="D8" s="159" t="s">
        <v>17</v>
      </c>
      <c r="E8" s="160" t="s">
        <v>18</v>
      </c>
      <c r="F8" s="195">
        <v>1044350</v>
      </c>
      <c r="G8" s="196">
        <v>996200</v>
      </c>
      <c r="H8" s="163">
        <f t="shared" ref="H8:H16" si="0">G8/F8</f>
        <v>0.95389476708000187</v>
      </c>
      <c r="I8" s="164">
        <f t="shared" ref="I8:I16" si="1">G8-F8</f>
        <v>-48150</v>
      </c>
    </row>
    <row r="9" spans="2:9" ht="18.75" x14ac:dyDescent="0.3">
      <c r="B9" s="266"/>
      <c r="C9" s="165" t="s">
        <v>23</v>
      </c>
      <c r="D9" s="150" t="s">
        <v>20</v>
      </c>
      <c r="E9" s="153" t="s">
        <v>18</v>
      </c>
      <c r="F9" s="166">
        <v>1038880</v>
      </c>
      <c r="G9" s="167">
        <v>990730</v>
      </c>
      <c r="H9" s="168">
        <f t="shared" si="0"/>
        <v>0.95365200985676879</v>
      </c>
      <c r="I9" s="169">
        <f t="shared" si="1"/>
        <v>-48150</v>
      </c>
    </row>
    <row r="10" spans="2:9" ht="18.75" x14ac:dyDescent="0.3">
      <c r="B10" s="266"/>
      <c r="C10" s="165"/>
      <c r="D10" s="151" t="s">
        <v>21</v>
      </c>
      <c r="E10" s="170" t="s">
        <v>18</v>
      </c>
      <c r="F10" s="166">
        <v>1038880</v>
      </c>
      <c r="G10" s="167">
        <v>990730</v>
      </c>
      <c r="H10" s="168">
        <f t="shared" si="0"/>
        <v>0.95365200985676879</v>
      </c>
      <c r="I10" s="169">
        <f t="shared" si="1"/>
        <v>-48150</v>
      </c>
    </row>
    <row r="11" spans="2:9" ht="18.75" x14ac:dyDescent="0.3">
      <c r="B11" s="266"/>
      <c r="C11" s="172" t="s">
        <v>16</v>
      </c>
      <c r="D11" s="150" t="s">
        <v>17</v>
      </c>
      <c r="E11" s="153" t="s">
        <v>18</v>
      </c>
      <c r="F11" s="166">
        <v>1088100</v>
      </c>
      <c r="G11" s="167">
        <v>1019160</v>
      </c>
      <c r="H11" s="168">
        <f t="shared" si="0"/>
        <v>0.93664185277088507</v>
      </c>
      <c r="I11" s="169">
        <f t="shared" si="1"/>
        <v>-68940</v>
      </c>
    </row>
    <row r="12" spans="2:9" ht="18.75" x14ac:dyDescent="0.3">
      <c r="B12" s="266"/>
      <c r="C12" s="165" t="s">
        <v>24</v>
      </c>
      <c r="D12" s="150" t="s">
        <v>20</v>
      </c>
      <c r="E12" s="153" t="s">
        <v>18</v>
      </c>
      <c r="F12" s="166">
        <v>1082650</v>
      </c>
      <c r="G12" s="167">
        <v>1021370</v>
      </c>
      <c r="H12" s="168">
        <f t="shared" si="0"/>
        <v>0.94339814344432638</v>
      </c>
      <c r="I12" s="169">
        <f t="shared" si="1"/>
        <v>-61280</v>
      </c>
    </row>
    <row r="13" spans="2:9" ht="19.5" thickBot="1" x14ac:dyDescent="0.35">
      <c r="B13" s="267"/>
      <c r="C13" s="173"/>
      <c r="D13" s="174" t="s">
        <v>21</v>
      </c>
      <c r="E13" s="175" t="s">
        <v>18</v>
      </c>
      <c r="F13" s="176">
        <v>1082650</v>
      </c>
      <c r="G13" s="177">
        <v>1030130</v>
      </c>
      <c r="H13" s="178">
        <f t="shared" si="0"/>
        <v>0.95148940100678892</v>
      </c>
      <c r="I13" s="179">
        <f t="shared" si="1"/>
        <v>-52520</v>
      </c>
    </row>
    <row r="14" spans="2:9" ht="19.5" thickTop="1" x14ac:dyDescent="0.3">
      <c r="B14" s="272" t="s">
        <v>36</v>
      </c>
      <c r="C14" s="165" t="s">
        <v>16</v>
      </c>
      <c r="D14" s="149" t="s">
        <v>17</v>
      </c>
      <c r="E14" s="182" t="s">
        <v>18</v>
      </c>
      <c r="F14" s="183">
        <v>1129760</v>
      </c>
      <c r="G14" s="184">
        <v>1092620</v>
      </c>
      <c r="H14" s="168">
        <f t="shared" si="0"/>
        <v>0.9671257612236227</v>
      </c>
      <c r="I14" s="180">
        <f t="shared" si="1"/>
        <v>-37140</v>
      </c>
    </row>
    <row r="15" spans="2:9" ht="18.75" x14ac:dyDescent="0.3">
      <c r="B15" s="272"/>
      <c r="C15" s="165" t="s">
        <v>30</v>
      </c>
      <c r="D15" s="150" t="s">
        <v>20</v>
      </c>
      <c r="E15" s="153" t="s">
        <v>18</v>
      </c>
      <c r="F15" s="166">
        <v>1124300</v>
      </c>
      <c r="G15" s="167">
        <v>1087160</v>
      </c>
      <c r="H15" s="168">
        <f t="shared" si="0"/>
        <v>0.96696611224762075</v>
      </c>
      <c r="I15" s="180">
        <f t="shared" si="1"/>
        <v>-37140</v>
      </c>
    </row>
    <row r="16" spans="2:9" ht="19.5" thickBot="1" x14ac:dyDescent="0.35">
      <c r="B16" s="274"/>
      <c r="C16" s="185"/>
      <c r="D16" s="152" t="s">
        <v>21</v>
      </c>
      <c r="E16" s="154" t="s">
        <v>18</v>
      </c>
      <c r="F16" s="197">
        <v>1124300</v>
      </c>
      <c r="G16" s="198">
        <v>1053310</v>
      </c>
      <c r="H16" s="188">
        <f t="shared" si="0"/>
        <v>0.93685848972694119</v>
      </c>
      <c r="I16" s="189">
        <f t="shared" si="1"/>
        <v>-70990</v>
      </c>
    </row>
  </sheetData>
  <mergeCells count="8">
    <mergeCell ref="B8:B13"/>
    <mergeCell ref="B14:B16"/>
    <mergeCell ref="B1:H1"/>
    <mergeCell ref="B6:B7"/>
    <mergeCell ref="C6:C7"/>
    <mergeCell ref="D6:D7"/>
    <mergeCell ref="E6:E7"/>
    <mergeCell ref="F6:I6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G7" sqref="G7"/>
    </sheetView>
  </sheetViews>
  <sheetFormatPr defaultRowHeight="16.5" x14ac:dyDescent="0.3"/>
  <cols>
    <col min="6" max="7" width="14.625" bestFit="1" customWidth="1"/>
    <col min="8" max="8" width="12.75" bestFit="1" customWidth="1"/>
    <col min="9" max="9" width="10" bestFit="1" customWidth="1"/>
  </cols>
  <sheetData>
    <row r="1" spans="2:9" ht="22.5" x14ac:dyDescent="0.3">
      <c r="B1" s="255" t="s">
        <v>38</v>
      </c>
      <c r="C1" s="255"/>
      <c r="D1" s="255"/>
      <c r="E1" s="255"/>
      <c r="F1" s="255"/>
      <c r="G1" s="255"/>
      <c r="H1" s="255"/>
      <c r="I1" s="138"/>
    </row>
    <row r="2" spans="2:9" x14ac:dyDescent="0.3">
      <c r="B2" s="138"/>
      <c r="C2" s="139"/>
      <c r="D2" s="139"/>
      <c r="E2" s="140"/>
      <c r="F2" s="139"/>
      <c r="G2" s="139"/>
      <c r="H2" s="139"/>
      <c r="I2" s="138"/>
    </row>
    <row r="3" spans="2:9" ht="18.75" x14ac:dyDescent="0.3">
      <c r="B3" s="141" t="str">
        <f>'[1]계약금액 변경내용(한국철강)'!B3</f>
        <v>* 조정기준일 : 2024. 1. 7.</v>
      </c>
      <c r="C3" s="141"/>
      <c r="D3" s="141"/>
      <c r="E3" s="142"/>
      <c r="F3" s="141"/>
      <c r="G3" s="143"/>
      <c r="H3" s="139"/>
      <c r="I3" s="138"/>
    </row>
    <row r="4" spans="2:9" ht="18.75" x14ac:dyDescent="0.3">
      <c r="B4" s="144" t="s">
        <v>1</v>
      </c>
      <c r="C4" s="144"/>
      <c r="D4" s="144"/>
      <c r="E4" s="145"/>
      <c r="F4" s="144"/>
      <c r="G4" s="139"/>
      <c r="H4" s="139"/>
      <c r="I4" s="138"/>
    </row>
    <row r="5" spans="2:9" ht="17.25" thickBot="1" x14ac:dyDescent="0.35">
      <c r="B5" s="138"/>
      <c r="C5" s="139"/>
      <c r="D5" s="139"/>
      <c r="E5" s="140"/>
      <c r="F5" s="139"/>
      <c r="G5" s="139"/>
      <c r="H5" s="146" t="s">
        <v>2</v>
      </c>
      <c r="I5" s="138"/>
    </row>
    <row r="6" spans="2:9" x14ac:dyDescent="0.3">
      <c r="B6" s="256" t="s">
        <v>3</v>
      </c>
      <c r="C6" s="258" t="s">
        <v>4</v>
      </c>
      <c r="D6" s="258" t="s">
        <v>5</v>
      </c>
      <c r="E6" s="260" t="s">
        <v>6</v>
      </c>
      <c r="F6" s="262" t="s">
        <v>37</v>
      </c>
      <c r="G6" s="263"/>
      <c r="H6" s="263"/>
      <c r="I6" s="264"/>
    </row>
    <row r="7" spans="2:9" ht="29.25" thickBot="1" x14ac:dyDescent="0.35">
      <c r="B7" s="257"/>
      <c r="C7" s="259"/>
      <c r="D7" s="259"/>
      <c r="E7" s="261"/>
      <c r="F7" s="194" t="s">
        <v>43</v>
      </c>
      <c r="G7" s="155" t="s">
        <v>44</v>
      </c>
      <c r="H7" s="156" t="s">
        <v>13</v>
      </c>
      <c r="I7" s="157" t="s">
        <v>14</v>
      </c>
    </row>
    <row r="8" spans="2:9" ht="19.5" thickTop="1" x14ac:dyDescent="0.3">
      <c r="B8" s="266" t="s">
        <v>34</v>
      </c>
      <c r="C8" s="165" t="s">
        <v>16</v>
      </c>
      <c r="D8" s="149" t="s">
        <v>17</v>
      </c>
      <c r="E8" s="182" t="s">
        <v>18</v>
      </c>
      <c r="F8" s="203">
        <v>1044480</v>
      </c>
      <c r="G8" s="204">
        <v>996330</v>
      </c>
      <c r="H8" s="168">
        <f t="shared" ref="H8:H13" si="0">G8/F8</f>
        <v>0.95390050551470584</v>
      </c>
      <c r="I8" s="180">
        <f t="shared" ref="I8:I13" si="1">G8-F8</f>
        <v>-48150</v>
      </c>
    </row>
    <row r="9" spans="2:9" ht="18.75" x14ac:dyDescent="0.3">
      <c r="B9" s="266"/>
      <c r="C9" s="165" t="s">
        <v>23</v>
      </c>
      <c r="D9" s="150" t="s">
        <v>20</v>
      </c>
      <c r="E9" s="153" t="s">
        <v>18</v>
      </c>
      <c r="F9" s="166">
        <v>1039010</v>
      </c>
      <c r="G9" s="167">
        <v>990860</v>
      </c>
      <c r="H9" s="168">
        <f t="shared" si="0"/>
        <v>0.95365780887575669</v>
      </c>
      <c r="I9" s="169">
        <f t="shared" si="1"/>
        <v>-48150</v>
      </c>
    </row>
    <row r="10" spans="2:9" ht="18.75" x14ac:dyDescent="0.3">
      <c r="B10" s="266"/>
      <c r="C10" s="165"/>
      <c r="D10" s="151" t="s">
        <v>21</v>
      </c>
      <c r="E10" s="170" t="s">
        <v>18</v>
      </c>
      <c r="F10" s="166">
        <v>1039010</v>
      </c>
      <c r="G10" s="167">
        <v>990860</v>
      </c>
      <c r="H10" s="168">
        <f t="shared" si="0"/>
        <v>0.95365780887575669</v>
      </c>
      <c r="I10" s="169">
        <f t="shared" si="1"/>
        <v>-48150</v>
      </c>
    </row>
    <row r="11" spans="2:9" ht="18.75" x14ac:dyDescent="0.3">
      <c r="B11" s="266"/>
      <c r="C11" s="172" t="s">
        <v>16</v>
      </c>
      <c r="D11" s="150" t="s">
        <v>17</v>
      </c>
      <c r="E11" s="153" t="s">
        <v>18</v>
      </c>
      <c r="F11" s="166">
        <v>1088330</v>
      </c>
      <c r="G11" s="167">
        <v>1019380</v>
      </c>
      <c r="H11" s="168">
        <f t="shared" si="0"/>
        <v>0.93664605404610735</v>
      </c>
      <c r="I11" s="169">
        <f t="shared" si="1"/>
        <v>-68950</v>
      </c>
    </row>
    <row r="12" spans="2:9" ht="18.75" x14ac:dyDescent="0.3">
      <c r="B12" s="266"/>
      <c r="C12" s="165" t="s">
        <v>24</v>
      </c>
      <c r="D12" s="150" t="s">
        <v>20</v>
      </c>
      <c r="E12" s="153" t="s">
        <v>18</v>
      </c>
      <c r="F12" s="166">
        <v>1082860</v>
      </c>
      <c r="G12" s="167">
        <v>1021570</v>
      </c>
      <c r="H12" s="168">
        <f t="shared" si="0"/>
        <v>0.94339988548842879</v>
      </c>
      <c r="I12" s="169">
        <f t="shared" si="1"/>
        <v>-61290</v>
      </c>
    </row>
    <row r="13" spans="2:9" ht="19.5" thickBot="1" x14ac:dyDescent="0.35">
      <c r="B13" s="275"/>
      <c r="C13" s="185"/>
      <c r="D13" s="152" t="s">
        <v>21</v>
      </c>
      <c r="E13" s="154" t="s">
        <v>18</v>
      </c>
      <c r="F13" s="197">
        <v>1082860</v>
      </c>
      <c r="G13" s="198">
        <v>1030320</v>
      </c>
      <c r="H13" s="188">
        <f t="shared" si="0"/>
        <v>0.95148033910200769</v>
      </c>
      <c r="I13" s="189">
        <f t="shared" si="1"/>
        <v>-52540</v>
      </c>
    </row>
  </sheetData>
  <mergeCells count="7">
    <mergeCell ref="B8:B13"/>
    <mergeCell ref="B1:H1"/>
    <mergeCell ref="B6:B7"/>
    <mergeCell ref="C6:C7"/>
    <mergeCell ref="D6:D7"/>
    <mergeCell ref="E6:E7"/>
    <mergeCell ref="F6:I6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총괄</vt:lpstr>
      <vt:lpstr>계약금액 변경내용(한국철강)</vt:lpstr>
      <vt:lpstr>계약금액 변경내용(환영철강)</vt:lpstr>
      <vt:lpstr>계약금액 변경내용(효성철강)</vt:lpstr>
      <vt:lpstr>계약금액 변경내용(동국제강)</vt:lpstr>
      <vt:lpstr>계약금액 변경내용(대한제강)</vt:lpstr>
      <vt:lpstr>계약금액 변경내용(화진철강)</vt:lpstr>
      <vt:lpstr>계약금액 변경내용(현대제철)</vt:lpstr>
      <vt:lpstr>계약금액 변경내용(한국제강)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2024-01-25T08:05:50Z</dcterms:created>
  <dcterms:modified xsi:type="dcterms:W3CDTF">2024-01-26T02:13:22Z</dcterms:modified>
</cp:coreProperties>
</file>