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30" yWindow="-390" windowWidth="18405" windowHeight="12060" tabRatio="868"/>
  </bookViews>
  <sheets>
    <sheet name="총괄" sheetId="17" r:id="rId1"/>
    <sheet name="계약금액 변경내용(한국철강)" sheetId="6" r:id="rId2"/>
    <sheet name="계약금액 변경내용(환영철강)" sheetId="25" r:id="rId3"/>
    <sheet name="계약금액 변경내용(효성철강)" sheetId="26" r:id="rId4"/>
    <sheet name="계약금액 변경내용(동국제강)" sheetId="27" r:id="rId5"/>
    <sheet name="계약금액 변경내용(대한제강)" sheetId="28" r:id="rId6"/>
    <sheet name="계약금액 변경내용(화진철강)" sheetId="29" r:id="rId7"/>
  </sheets>
  <definedNames>
    <definedName name="_xlnm.Print_Area" localSheetId="5">'계약금액 변경내용(대한제강)'!$B$1:$I$16</definedName>
    <definedName name="_xlnm.Print_Area" localSheetId="4">'계약금액 변경내용(동국제강)'!$B$1:$I$34</definedName>
    <definedName name="_xlnm.Print_Area" localSheetId="1">'계약금액 변경내용(한국철강)'!$B$1:$I$34</definedName>
    <definedName name="_xlnm.Print_Area" localSheetId="6">'계약금액 변경내용(화진철강)'!$B$1:$I$19</definedName>
    <definedName name="_xlnm.Print_Area" localSheetId="2">'계약금액 변경내용(환영철강)'!$B$1:$I$25</definedName>
    <definedName name="_xlnm.Print_Area" localSheetId="3">'계약금액 변경내용(효성철강)'!$B$1:$I$19</definedName>
    <definedName name="_xlnm.Print_Area" localSheetId="0">총괄!$B$1:$I$34</definedName>
  </definedNames>
  <calcPr calcId="144525"/>
</workbook>
</file>

<file path=xl/calcChain.xml><?xml version="1.0" encoding="utf-8"?>
<calcChain xmlns="http://schemas.openxmlformats.org/spreadsheetml/2006/main">
  <c r="X9" i="17" l="1"/>
  <c r="X10" i="17"/>
  <c r="X11" i="17"/>
  <c r="X12" i="17"/>
  <c r="X13" i="17"/>
  <c r="X8" i="17"/>
  <c r="W9" i="17"/>
  <c r="W10" i="17"/>
  <c r="W11" i="17"/>
  <c r="W12" i="17"/>
  <c r="W13" i="17"/>
  <c r="W8" i="17"/>
  <c r="V35" i="17"/>
  <c r="U35" i="17"/>
  <c r="X34" i="17"/>
  <c r="W34" i="17"/>
  <c r="X33" i="17"/>
  <c r="W33" i="17"/>
  <c r="X32" i="17"/>
  <c r="W32" i="17"/>
  <c r="X19" i="17"/>
  <c r="W19" i="17"/>
  <c r="X18" i="17"/>
  <c r="W18" i="17"/>
  <c r="X17" i="17"/>
  <c r="W17" i="17"/>
  <c r="X16" i="17"/>
  <c r="W16" i="17"/>
  <c r="X15" i="17"/>
  <c r="W15" i="17"/>
  <c r="X14" i="17"/>
  <c r="W14" i="17"/>
  <c r="R35" i="17"/>
  <c r="Q35" i="17"/>
  <c r="T34" i="17"/>
  <c r="S34" i="17"/>
  <c r="T33" i="17"/>
  <c r="S33" i="17"/>
  <c r="T32" i="17"/>
  <c r="S32" i="17"/>
  <c r="T19" i="17"/>
  <c r="S19" i="17"/>
  <c r="T18" i="17"/>
  <c r="S18" i="17"/>
  <c r="T17" i="17"/>
  <c r="S17" i="17"/>
  <c r="T16" i="17"/>
  <c r="S16" i="17"/>
  <c r="T15" i="17"/>
  <c r="S15" i="17"/>
  <c r="T14" i="17"/>
  <c r="S14" i="17"/>
  <c r="P34" i="17"/>
  <c r="O34" i="17"/>
  <c r="P33" i="17"/>
  <c r="P32" i="17"/>
  <c r="P31" i="17"/>
  <c r="O31" i="17"/>
  <c r="P30" i="17"/>
  <c r="P29" i="17"/>
  <c r="P28" i="17"/>
  <c r="O28" i="17"/>
  <c r="P27" i="17"/>
  <c r="P26" i="17"/>
  <c r="P25" i="17"/>
  <c r="O25" i="17"/>
  <c r="P24" i="17"/>
  <c r="P23" i="17"/>
  <c r="P22" i="17"/>
  <c r="O22" i="17"/>
  <c r="P21" i="17"/>
  <c r="P20" i="17"/>
  <c r="P19" i="17"/>
  <c r="O19" i="17"/>
  <c r="P18" i="17"/>
  <c r="P17" i="17"/>
  <c r="P16" i="17"/>
  <c r="O16" i="17"/>
  <c r="O15" i="17"/>
  <c r="P14" i="17"/>
  <c r="P13" i="17"/>
  <c r="O13" i="17"/>
  <c r="O12" i="17"/>
  <c r="P11" i="17"/>
  <c r="P10" i="17"/>
  <c r="O10" i="17"/>
  <c r="P9" i="17"/>
  <c r="P8" i="17"/>
  <c r="M35" i="17"/>
  <c r="W35" i="17" l="1"/>
  <c r="S35" i="17"/>
  <c r="O9" i="17"/>
  <c r="O18" i="17"/>
  <c r="O21" i="17"/>
  <c r="O24" i="17"/>
  <c r="O27" i="17"/>
  <c r="O30" i="17"/>
  <c r="O33" i="17"/>
  <c r="P12" i="17"/>
  <c r="P15" i="17"/>
  <c r="N35" i="17"/>
  <c r="O35" i="17" s="1"/>
  <c r="O8" i="17"/>
  <c r="O11" i="17"/>
  <c r="O14" i="17"/>
  <c r="O17" i="17"/>
  <c r="O20" i="17"/>
  <c r="O23" i="17"/>
  <c r="O26" i="17"/>
  <c r="O29" i="17"/>
  <c r="O32" i="17"/>
  <c r="H18" i="29" l="1"/>
  <c r="I18" i="29"/>
  <c r="I15" i="29"/>
  <c r="I12" i="29"/>
  <c r="H12" i="29"/>
  <c r="I9" i="29"/>
  <c r="H9" i="29"/>
  <c r="F20" i="29"/>
  <c r="M20" i="29" s="1"/>
  <c r="I13" i="28"/>
  <c r="H11" i="28"/>
  <c r="I34" i="27"/>
  <c r="H34" i="27"/>
  <c r="I33" i="27"/>
  <c r="I32" i="27"/>
  <c r="I31" i="27"/>
  <c r="H31" i="27"/>
  <c r="I30" i="27"/>
  <c r="I29" i="27"/>
  <c r="I28" i="27"/>
  <c r="H28" i="27"/>
  <c r="I27" i="27"/>
  <c r="I26" i="27"/>
  <c r="I25" i="27"/>
  <c r="H25" i="27"/>
  <c r="I24" i="27"/>
  <c r="I23" i="27"/>
  <c r="I22" i="27"/>
  <c r="H22" i="27"/>
  <c r="I21" i="27"/>
  <c r="I20" i="27"/>
  <c r="I19" i="27"/>
  <c r="H19" i="27"/>
  <c r="I18" i="27"/>
  <c r="I17" i="27"/>
  <c r="I16" i="27"/>
  <c r="H16" i="27"/>
  <c r="I15" i="27"/>
  <c r="I14" i="27"/>
  <c r="I13" i="27"/>
  <c r="H13" i="27"/>
  <c r="I12" i="27"/>
  <c r="I11" i="27"/>
  <c r="I10" i="27"/>
  <c r="H10" i="27"/>
  <c r="I9" i="27"/>
  <c r="I8" i="27"/>
  <c r="F35" i="27"/>
  <c r="M35" i="27" s="1"/>
  <c r="H15" i="29" l="1"/>
  <c r="I11" i="29"/>
  <c r="I13" i="29"/>
  <c r="I14" i="29"/>
  <c r="I16" i="29"/>
  <c r="I8" i="29"/>
  <c r="I10" i="29"/>
  <c r="I17" i="29"/>
  <c r="I19" i="29"/>
  <c r="H10" i="29"/>
  <c r="H13" i="29"/>
  <c r="H16" i="29"/>
  <c r="H19" i="29"/>
  <c r="G20" i="29"/>
  <c r="I20" i="29" s="1"/>
  <c r="H8" i="29"/>
  <c r="H11" i="29"/>
  <c r="H14" i="29"/>
  <c r="H17" i="29"/>
  <c r="F17" i="28"/>
  <c r="M17" i="28" s="1"/>
  <c r="H9" i="28"/>
  <c r="H15" i="28"/>
  <c r="I9" i="28"/>
  <c r="H12" i="28"/>
  <c r="I15" i="28"/>
  <c r="G17" i="28"/>
  <c r="I12" i="28"/>
  <c r="I10" i="28"/>
  <c r="I16" i="28"/>
  <c r="I8" i="28"/>
  <c r="H13" i="28"/>
  <c r="H14" i="28"/>
  <c r="H8" i="28"/>
  <c r="I11" i="28"/>
  <c r="I14" i="28"/>
  <c r="H10" i="28"/>
  <c r="H16" i="28"/>
  <c r="H9" i="27"/>
  <c r="H12" i="27"/>
  <c r="H15" i="27"/>
  <c r="H18" i="27"/>
  <c r="H21" i="27"/>
  <c r="H24" i="27"/>
  <c r="H27" i="27"/>
  <c r="H30" i="27"/>
  <c r="H33" i="27"/>
  <c r="G35" i="27"/>
  <c r="I35" i="27" s="1"/>
  <c r="H8" i="27"/>
  <c r="H11" i="27"/>
  <c r="H14" i="27"/>
  <c r="H17" i="27"/>
  <c r="H20" i="27"/>
  <c r="H23" i="27"/>
  <c r="H26" i="27"/>
  <c r="H29" i="27"/>
  <c r="H32" i="27"/>
  <c r="H19" i="26"/>
  <c r="I18" i="26"/>
  <c r="I17" i="26"/>
  <c r="H16" i="26"/>
  <c r="I15" i="26"/>
  <c r="I14" i="26"/>
  <c r="I13" i="26"/>
  <c r="H13" i="26"/>
  <c r="I12" i="26"/>
  <c r="I11" i="26"/>
  <c r="I10" i="26"/>
  <c r="H10" i="26"/>
  <c r="I9" i="26"/>
  <c r="I8" i="26"/>
  <c r="F20" i="26"/>
  <c r="M20" i="26" s="1"/>
  <c r="I25" i="25"/>
  <c r="I24" i="25"/>
  <c r="I22" i="25"/>
  <c r="H22" i="25"/>
  <c r="I21" i="25"/>
  <c r="I19" i="25"/>
  <c r="I16" i="25"/>
  <c r="I13" i="25"/>
  <c r="H13" i="25"/>
  <c r="I12" i="25"/>
  <c r="I10" i="25"/>
  <c r="I9" i="25"/>
  <c r="I15" i="25" l="1"/>
  <c r="I18" i="25"/>
  <c r="I16" i="26"/>
  <c r="I19" i="26"/>
  <c r="I17" i="28"/>
  <c r="H9" i="26"/>
  <c r="H12" i="26"/>
  <c r="H15" i="26"/>
  <c r="H18" i="26"/>
  <c r="G20" i="26"/>
  <c r="I20" i="26" s="1"/>
  <c r="H8" i="26"/>
  <c r="H11" i="26"/>
  <c r="H14" i="26"/>
  <c r="H17" i="26"/>
  <c r="H9" i="25"/>
  <c r="I11" i="25"/>
  <c r="H18" i="25"/>
  <c r="I20" i="25"/>
  <c r="H16" i="25"/>
  <c r="H25" i="25"/>
  <c r="H12" i="25"/>
  <c r="I14" i="25"/>
  <c r="H21" i="25"/>
  <c r="I23" i="25"/>
  <c r="F26" i="25"/>
  <c r="M26" i="25" s="1"/>
  <c r="H10" i="25"/>
  <c r="H19" i="25"/>
  <c r="I8" i="25"/>
  <c r="H15" i="25"/>
  <c r="I17" i="25"/>
  <c r="H24" i="25"/>
  <c r="G26" i="25"/>
  <c r="H8" i="25"/>
  <c r="H11" i="25"/>
  <c r="H14" i="25"/>
  <c r="H17" i="25"/>
  <c r="H20" i="25"/>
  <c r="H23" i="25"/>
  <c r="I26" i="25" l="1"/>
  <c r="F35" i="17" l="1"/>
  <c r="G35" i="6" l="1"/>
  <c r="J35" i="17"/>
  <c r="H26" i="17" l="1"/>
  <c r="H28" i="17"/>
  <c r="I13" i="17"/>
  <c r="H14" i="17"/>
  <c r="I16" i="17"/>
  <c r="H18" i="17"/>
  <c r="I34" i="17"/>
  <c r="H20" i="17"/>
  <c r="H30" i="17"/>
  <c r="G35" i="17"/>
  <c r="H27" i="17"/>
  <c r="I29" i="17"/>
  <c r="H32" i="17"/>
  <c r="H9" i="17"/>
  <c r="I30" i="17"/>
  <c r="H31" i="17"/>
  <c r="H10" i="17"/>
  <c r="H17" i="17"/>
  <c r="H23" i="17"/>
  <c r="I9" i="17"/>
  <c r="I20" i="17"/>
  <c r="H24" i="17"/>
  <c r="I33" i="17"/>
  <c r="H8" i="17"/>
  <c r="I10" i="17"/>
  <c r="H13" i="17"/>
  <c r="H15" i="17"/>
  <c r="I19" i="17"/>
  <c r="H34" i="17"/>
  <c r="I23" i="17"/>
  <c r="H12" i="17"/>
  <c r="I14" i="17"/>
  <c r="H22" i="17"/>
  <c r="I27" i="17"/>
  <c r="I11" i="17"/>
  <c r="I18" i="17"/>
  <c r="I21" i="17"/>
  <c r="I24" i="17"/>
  <c r="I31" i="17"/>
  <c r="I15" i="17"/>
  <c r="H19" i="17"/>
  <c r="I25" i="17"/>
  <c r="I28" i="17"/>
  <c r="H29" i="17"/>
  <c r="I32" i="17"/>
  <c r="H33" i="17"/>
  <c r="H11" i="17"/>
  <c r="H16" i="17"/>
  <c r="H21" i="17"/>
  <c r="H25" i="17"/>
  <c r="I8" i="17"/>
  <c r="I12" i="17"/>
  <c r="I17" i="17"/>
  <c r="I22" i="17"/>
  <c r="I26" i="17"/>
  <c r="K18" i="17" l="1"/>
  <c r="L18" i="17" s="1"/>
  <c r="K23" i="17"/>
  <c r="L23" i="17" s="1"/>
  <c r="K14" i="17"/>
  <c r="L14" i="17" s="1"/>
  <c r="K24" i="17"/>
  <c r="L24" i="17" s="1"/>
  <c r="K30" i="17"/>
  <c r="L30" i="17" s="1"/>
  <c r="K10" i="17"/>
  <c r="L10" i="17" s="1"/>
  <c r="K28" i="17"/>
  <c r="L28" i="17" s="1"/>
  <c r="K20" i="17"/>
  <c r="L20" i="17" s="1"/>
  <c r="K21" i="17"/>
  <c r="L21" i="17" s="1"/>
  <c r="K25" i="17"/>
  <c r="L25" i="17" s="1"/>
  <c r="K17" i="17"/>
  <c r="L17" i="17" s="1"/>
  <c r="K16" i="17"/>
  <c r="L16" i="17" s="1"/>
  <c r="K19" i="17"/>
  <c r="L19" i="17" s="1"/>
  <c r="K8" i="17"/>
  <c r="L8" i="17" s="1"/>
  <c r="K9" i="17"/>
  <c r="L9" i="17" s="1"/>
  <c r="K27" i="17"/>
  <c r="L27" i="17" s="1"/>
  <c r="K22" i="17"/>
  <c r="L22" i="17" s="1"/>
  <c r="K31" i="17"/>
  <c r="L31" i="17" s="1"/>
  <c r="K11" i="17"/>
  <c r="L11" i="17" s="1"/>
  <c r="K26" i="17"/>
  <c r="L26" i="17" s="1"/>
  <c r="K12" i="17"/>
  <c r="L12" i="17" s="1"/>
  <c r="K13" i="17"/>
  <c r="L13" i="17" s="1"/>
  <c r="K29" i="17"/>
  <c r="L29" i="17" s="1"/>
  <c r="K15" i="17"/>
  <c r="L15" i="17" s="1"/>
  <c r="K34" i="17"/>
  <c r="L34" i="17" s="1"/>
  <c r="K33" i="17"/>
  <c r="L33" i="17" s="1"/>
  <c r="H35" i="17"/>
  <c r="K35" i="17" s="1"/>
  <c r="L35" i="17" s="1"/>
  <c r="K32" i="17"/>
  <c r="L32" i="17" s="1"/>
  <c r="H26" i="6" l="1"/>
  <c r="I26" i="6"/>
  <c r="H34" i="6"/>
  <c r="I34" i="6"/>
  <c r="H29" i="6"/>
  <c r="I29" i="6"/>
  <c r="H33" i="6"/>
  <c r="I33" i="6"/>
  <c r="H27" i="6"/>
  <c r="I27" i="6"/>
  <c r="H30" i="6"/>
  <c r="I30" i="6"/>
  <c r="H28" i="6"/>
  <c r="I28" i="6"/>
  <c r="H32" i="6"/>
  <c r="I32" i="6"/>
  <c r="H31" i="6"/>
  <c r="I31" i="6"/>
  <c r="F35" i="6" l="1"/>
  <c r="I35" i="6" s="1"/>
  <c r="H15" i="6"/>
  <c r="I15" i="6"/>
  <c r="H12" i="6"/>
  <c r="I12" i="6"/>
  <c r="H10" i="6"/>
  <c r="I10" i="6"/>
  <c r="H14" i="6"/>
  <c r="I14" i="6"/>
  <c r="H22" i="6"/>
  <c r="I22" i="6"/>
  <c r="H11" i="6"/>
  <c r="I11" i="6"/>
  <c r="H18" i="6"/>
  <c r="I18" i="6"/>
  <c r="H19" i="6"/>
  <c r="I19" i="6"/>
  <c r="H9" i="6"/>
  <c r="I9" i="6"/>
  <c r="H21" i="6"/>
  <c r="I21" i="6"/>
  <c r="H25" i="6"/>
  <c r="I25" i="6"/>
  <c r="H17" i="6"/>
  <c r="I17" i="6"/>
  <c r="H23" i="6"/>
  <c r="I23" i="6"/>
  <c r="H8" i="6"/>
  <c r="I8" i="6"/>
  <c r="H16" i="6"/>
  <c r="I16" i="6"/>
  <c r="H20" i="6"/>
  <c r="I20" i="6"/>
  <c r="H24" i="6"/>
  <c r="I24" i="6"/>
  <c r="H13" i="6"/>
  <c r="I13" i="6"/>
  <c r="M35" i="6" l="1"/>
</calcChain>
</file>

<file path=xl/sharedStrings.xml><?xml version="1.0" encoding="utf-8"?>
<sst xmlns="http://schemas.openxmlformats.org/spreadsheetml/2006/main" count="488" uniqueCount="41">
  <si>
    <t>B/A</t>
    <phoneticPr fontId="2" type="noConversion"/>
  </si>
  <si>
    <t>규격</t>
    <phoneticPr fontId="2" type="noConversion"/>
  </si>
  <si>
    <t>D10</t>
    <phoneticPr fontId="2" type="noConversion"/>
  </si>
  <si>
    <t>D13</t>
    <phoneticPr fontId="2" type="noConversion"/>
  </si>
  <si>
    <t>D16~32</t>
    <phoneticPr fontId="2" type="noConversion"/>
  </si>
  <si>
    <t>수량</t>
    <phoneticPr fontId="2" type="noConversion"/>
  </si>
  <si>
    <t>인도조건</t>
    <phoneticPr fontId="2" type="noConversion"/>
  </si>
  <si>
    <t>이형봉강</t>
    <phoneticPr fontId="2" type="noConversion"/>
  </si>
  <si>
    <t>1톤</t>
    <phoneticPr fontId="2" type="noConversion"/>
  </si>
  <si>
    <t>(SD 400)</t>
    <phoneticPr fontId="2" type="noConversion"/>
  </si>
  <si>
    <t>(SD 500)</t>
    <phoneticPr fontId="2" type="noConversion"/>
  </si>
  <si>
    <t>강종</t>
    <phoneticPr fontId="2" type="noConversion"/>
  </si>
  <si>
    <t>* 조정단가 적용시점 : 조정기준일 이후 납품분부터</t>
    <phoneticPr fontId="2" type="noConversion"/>
  </si>
  <si>
    <t>계약단가 변동내역(단가적용시점)</t>
    <phoneticPr fontId="2" type="noConversion"/>
  </si>
  <si>
    <t>(단위 : 원)</t>
    <phoneticPr fontId="2" type="noConversion"/>
  </si>
  <si>
    <t>(SD 600)</t>
    <phoneticPr fontId="2" type="noConversion"/>
  </si>
  <si>
    <t>SD600
하차장
상차도
(내륙)</t>
    <phoneticPr fontId="2" type="noConversion"/>
  </si>
  <si>
    <t>B-A</t>
    <phoneticPr fontId="2" type="noConversion"/>
  </si>
  <si>
    <t>규격수</t>
    <phoneticPr fontId="2" type="noConversion"/>
  </si>
  <si>
    <t>* D16~32 : 16,19,22,25,29,32(6개규격)</t>
    <phoneticPr fontId="2" type="noConversion"/>
  </si>
  <si>
    <t>2022년도 철근 계약금액 조정내역</t>
    <phoneticPr fontId="2" type="noConversion"/>
  </si>
  <si>
    <t>* 조정기준일 : 2022. 5. 9.</t>
    <phoneticPr fontId="2" type="noConversion"/>
  </si>
  <si>
    <t>직전 계약(A)
('22. 5. 9.)</t>
    <phoneticPr fontId="2" type="noConversion"/>
  </si>
  <si>
    <t>SD600
생산공장
상차도
(내륙)</t>
    <phoneticPr fontId="2" type="noConversion"/>
  </si>
  <si>
    <t>SD400 ,SD500
생산공장
상차도
(내륙)</t>
    <phoneticPr fontId="2" type="noConversion"/>
  </si>
  <si>
    <t>SD400 ,SD500
하치장
상차도
(내륙)</t>
    <phoneticPr fontId="2" type="noConversion"/>
  </si>
  <si>
    <t>SD400 ,SD500, SD600
하치장
상차도
(제주도)</t>
    <phoneticPr fontId="2" type="noConversion"/>
  </si>
  <si>
    <t>수정계약(B)
('22. 5. 9.)</t>
    <phoneticPr fontId="2" type="noConversion"/>
  </si>
  <si>
    <t>직전계약(A)
('22. 5. 9.)</t>
    <phoneticPr fontId="2" type="noConversion"/>
  </si>
  <si>
    <t>수정계약(B)
('22. 5. 9.)</t>
    <phoneticPr fontId="2" type="noConversion"/>
  </si>
  <si>
    <t>* 조정기준일 : 2022. 5. 9.</t>
    <phoneticPr fontId="2" type="noConversion"/>
  </si>
  <si>
    <t>SD600
생산공장
상차도
(내륙)</t>
    <phoneticPr fontId="2" type="noConversion"/>
  </si>
  <si>
    <t>SD400,500
생산공장
상차도
(내륙)</t>
    <phoneticPr fontId="2" type="noConversion"/>
  </si>
  <si>
    <t>SD600
하치장
상차도
(내륙)</t>
    <phoneticPr fontId="2" type="noConversion"/>
  </si>
  <si>
    <t>SD400,500
하치장
상차도
(내륙)</t>
    <phoneticPr fontId="2" type="noConversion"/>
  </si>
  <si>
    <t>SD400,500,600
하치장
상차도
(제주)</t>
    <phoneticPr fontId="2" type="noConversion"/>
  </si>
  <si>
    <t>2022년도 철근 계약금액 조정내역</t>
    <phoneticPr fontId="2" type="noConversion"/>
  </si>
  <si>
    <t>계약단가 변동내역(단가적용시점)&lt;한철, 환영, 효성&gt;</t>
    <phoneticPr fontId="2" type="noConversion"/>
  </si>
  <si>
    <t>계약단가 변동내역(단가적용시점)&lt;동국&gt;</t>
    <phoneticPr fontId="2" type="noConversion"/>
  </si>
  <si>
    <t>계약단가 변동내역(단가적용시점)&lt;대한&gt;</t>
    <phoneticPr fontId="2" type="noConversion"/>
  </si>
  <si>
    <t>계약단가 변동내역(단가적용시점)&lt;화진&gt;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</si>
</sst>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굴림체"/>
      <family val="3"/>
      <charset val="129"/>
    </font>
    <font>
      <b/>
      <sz val="11"/>
      <name val="돋움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체"/>
      <family val="3"/>
      <charset val="129"/>
    </font>
    <font>
      <sz val="14"/>
      <name val="굴림체"/>
      <family val="3"/>
      <charset val="129"/>
    </font>
    <font>
      <b/>
      <sz val="14"/>
      <name val="굴림체"/>
      <family val="3"/>
      <charset val="129"/>
    </font>
    <font>
      <sz val="14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0" fontId="4" fillId="0" borderId="0" xfId="0" applyFont="1" applyAlignment="1">
      <alignment horizontal="right"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10" fontId="0" fillId="0" borderId="0" xfId="1" applyNumberFormat="1" applyFont="1">
      <alignment vertical="center"/>
    </xf>
    <xf numFmtId="0" fontId="6" fillId="5" borderId="34" xfId="0" applyFont="1" applyFill="1" applyBorder="1">
      <alignment vertical="center"/>
    </xf>
    <xf numFmtId="0" fontId="6" fillId="5" borderId="37" xfId="0" applyFont="1" applyFill="1" applyBorder="1">
      <alignment vertical="center"/>
    </xf>
    <xf numFmtId="0" fontId="6" fillId="5" borderId="24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9" xfId="0" applyFont="1" applyFill="1" applyBorder="1">
      <alignment vertical="center"/>
    </xf>
    <xf numFmtId="0" fontId="6" fillId="5" borderId="25" xfId="0" applyFont="1" applyFill="1" applyBorder="1">
      <alignment vertical="center"/>
    </xf>
    <xf numFmtId="0" fontId="6" fillId="5" borderId="15" xfId="0" applyFont="1" applyFill="1" applyBorder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0" xfId="0" applyFont="1" applyFill="1" applyBorder="1">
      <alignment vertical="center"/>
    </xf>
    <xf numFmtId="0" fontId="6" fillId="5" borderId="22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10" fontId="11" fillId="0" borderId="21" xfId="1" applyNumberFormat="1" applyFont="1" applyFill="1" applyBorder="1">
      <alignment vertical="center"/>
    </xf>
    <xf numFmtId="41" fontId="11" fillId="5" borderId="6" xfId="2" applyFont="1" applyFill="1" applyBorder="1">
      <alignment vertical="center"/>
    </xf>
    <xf numFmtId="41" fontId="11" fillId="5" borderId="9" xfId="2" applyFont="1" applyFill="1" applyBorder="1">
      <alignment vertical="center"/>
    </xf>
    <xf numFmtId="41" fontId="11" fillId="5" borderId="38" xfId="2" applyFont="1" applyFill="1" applyBorder="1">
      <alignment vertical="center"/>
    </xf>
    <xf numFmtId="41" fontId="11" fillId="5" borderId="13" xfId="2" applyFont="1" applyFill="1" applyBorder="1">
      <alignment vertical="center"/>
    </xf>
    <xf numFmtId="41" fontId="11" fillId="5" borderId="20" xfId="2" applyFont="1" applyFill="1" applyBorder="1">
      <alignment vertical="center"/>
    </xf>
    <xf numFmtId="10" fontId="11" fillId="0" borderId="24" xfId="1" applyNumberFormat="1" applyFont="1" applyFill="1" applyBorder="1">
      <alignment vertical="center"/>
    </xf>
    <xf numFmtId="10" fontId="11" fillId="0" borderId="37" xfId="1" applyNumberFormat="1" applyFont="1" applyFill="1" applyBorder="1">
      <alignment vertical="center"/>
    </xf>
    <xf numFmtId="10" fontId="11" fillId="0" borderId="25" xfId="1" applyNumberFormat="1" applyFont="1" applyFill="1" applyBorder="1">
      <alignment vertical="center"/>
    </xf>
    <xf numFmtId="41" fontId="6" fillId="0" borderId="57" xfId="1" applyNumberFormat="1" applyFont="1" applyBorder="1" applyAlignment="1">
      <alignment horizontal="center" vertical="center"/>
    </xf>
    <xf numFmtId="41" fontId="6" fillId="0" borderId="61" xfId="1" applyNumberFormat="1" applyFont="1" applyBorder="1" applyAlignment="1">
      <alignment horizontal="center" vertical="center"/>
    </xf>
    <xf numFmtId="41" fontId="6" fillId="0" borderId="47" xfId="1" applyNumberFormat="1" applyFont="1" applyBorder="1" applyAlignment="1">
      <alignment horizontal="center" vertical="center"/>
    </xf>
    <xf numFmtId="41" fontId="6" fillId="0" borderId="62" xfId="1" applyNumberFormat="1" applyFont="1" applyBorder="1" applyAlignment="1">
      <alignment horizontal="center" vertical="center"/>
    </xf>
    <xf numFmtId="41" fontId="11" fillId="5" borderId="27" xfId="2" applyFont="1" applyFill="1" applyBorder="1">
      <alignment vertical="center"/>
    </xf>
    <xf numFmtId="41" fontId="11" fillId="5" borderId="29" xfId="2" applyFont="1" applyFill="1" applyBorder="1">
      <alignment vertical="center"/>
    </xf>
    <xf numFmtId="0" fontId="7" fillId="6" borderId="19" xfId="0" applyFont="1" applyFill="1" applyBorder="1" applyAlignment="1">
      <alignment horizontal="center" vertical="center" wrapText="1"/>
    </xf>
    <xf numFmtId="41" fontId="13" fillId="5" borderId="30" xfId="2" applyFont="1" applyFill="1" applyBorder="1">
      <alignment vertical="center"/>
    </xf>
    <xf numFmtId="41" fontId="13" fillId="5" borderId="0" xfId="2" applyFont="1" applyFill="1" applyBorder="1">
      <alignment vertical="center"/>
    </xf>
    <xf numFmtId="41" fontId="13" fillId="5" borderId="43" xfId="2" applyFont="1" applyFill="1" applyBorder="1">
      <alignment vertical="center"/>
    </xf>
    <xf numFmtId="41" fontId="13" fillId="5" borderId="22" xfId="2" applyFont="1" applyFill="1" applyBorder="1">
      <alignment vertical="center"/>
    </xf>
    <xf numFmtId="41" fontId="13" fillId="5" borderId="63" xfId="2" applyFont="1" applyFill="1" applyBorder="1">
      <alignment vertical="center"/>
    </xf>
    <xf numFmtId="0" fontId="7" fillId="6" borderId="0" xfId="0" applyFont="1" applyFill="1" applyBorder="1" applyAlignment="1">
      <alignment horizontal="center" vertical="center" wrapText="1"/>
    </xf>
    <xf numFmtId="0" fontId="6" fillId="5" borderId="65" xfId="0" applyFont="1" applyFill="1" applyBorder="1">
      <alignment vertical="center"/>
    </xf>
    <xf numFmtId="0" fontId="0" fillId="0" borderId="44" xfId="0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41" fontId="11" fillId="5" borderId="15" xfId="2" applyFont="1" applyFill="1" applyBorder="1">
      <alignment vertical="center"/>
    </xf>
    <xf numFmtId="41" fontId="3" fillId="0" borderId="44" xfId="0" applyNumberFormat="1" applyFont="1" applyBorder="1" applyAlignment="1">
      <alignment vertical="center"/>
    </xf>
    <xf numFmtId="10" fontId="3" fillId="0" borderId="44" xfId="1" applyNumberFormat="1" applyFont="1" applyBorder="1" applyAlignment="1">
      <alignment vertical="center"/>
    </xf>
    <xf numFmtId="41" fontId="11" fillId="5" borderId="7" xfId="2" applyFont="1" applyFill="1" applyBorder="1">
      <alignment vertical="center"/>
    </xf>
    <xf numFmtId="41" fontId="11" fillId="5" borderId="21" xfId="2" applyFont="1" applyFill="1" applyBorder="1">
      <alignment vertical="center"/>
    </xf>
    <xf numFmtId="0" fontId="7" fillId="6" borderId="64" xfId="0" applyFont="1" applyFill="1" applyBorder="1" applyAlignment="1">
      <alignment horizontal="center" vertical="center" wrapText="1"/>
    </xf>
    <xf numFmtId="10" fontId="6" fillId="0" borderId="30" xfId="1" applyNumberFormat="1" applyFont="1" applyBorder="1" applyAlignment="1">
      <alignment horizontal="center" vertical="center"/>
    </xf>
    <xf numFmtId="41" fontId="0" fillId="0" borderId="8" xfId="0" applyNumberFormat="1" applyBorder="1">
      <alignment vertical="center"/>
    </xf>
    <xf numFmtId="41" fontId="0" fillId="0" borderId="16" xfId="0" applyNumberFormat="1" applyBorder="1">
      <alignment vertical="center"/>
    </xf>
    <xf numFmtId="41" fontId="0" fillId="0" borderId="23" xfId="0" applyNumberFormat="1" applyBorder="1">
      <alignment vertical="center"/>
    </xf>
    <xf numFmtId="10" fontId="6" fillId="0" borderId="49" xfId="1" applyNumberFormat="1" applyFont="1" applyBorder="1" applyAlignment="1">
      <alignment horizontal="center" vertical="center"/>
    </xf>
    <xf numFmtId="41" fontId="11" fillId="5" borderId="46" xfId="2" applyFont="1" applyFill="1" applyBorder="1">
      <alignment vertical="center"/>
    </xf>
    <xf numFmtId="41" fontId="13" fillId="5" borderId="45" xfId="2" applyFont="1" applyFill="1" applyBorder="1">
      <alignment vertical="center"/>
    </xf>
    <xf numFmtId="41" fontId="13" fillId="5" borderId="49" xfId="2" applyFont="1" applyFill="1" applyBorder="1">
      <alignment vertical="center"/>
    </xf>
    <xf numFmtId="41" fontId="0" fillId="0" borderId="0" xfId="0" applyNumberFormat="1" applyAlignment="1">
      <alignment vertical="center" shrinkToFit="1"/>
    </xf>
    <xf numFmtId="0" fontId="3" fillId="0" borderId="0" xfId="0" applyFont="1" applyBorder="1" applyAlignment="1">
      <alignment vertical="center"/>
    </xf>
    <xf numFmtId="0" fontId="6" fillId="5" borderId="4" xfId="0" applyFont="1" applyFill="1" applyBorder="1">
      <alignment vertical="center"/>
    </xf>
    <xf numFmtId="0" fontId="6" fillId="5" borderId="66" xfId="0" applyFont="1" applyFill="1" applyBorder="1" applyAlignment="1">
      <alignment horizontal="center" vertical="center"/>
    </xf>
    <xf numFmtId="41" fontId="11" fillId="5" borderId="3" xfId="2" applyFont="1" applyFill="1" applyBorder="1">
      <alignment vertical="center"/>
    </xf>
    <xf numFmtId="41" fontId="11" fillId="5" borderId="4" xfId="2" applyFont="1" applyFill="1" applyBorder="1">
      <alignment vertical="center"/>
    </xf>
    <xf numFmtId="10" fontId="6" fillId="0" borderId="67" xfId="1" applyNumberFormat="1" applyFont="1" applyBorder="1" applyAlignment="1">
      <alignment horizontal="center" vertical="center"/>
    </xf>
    <xf numFmtId="41" fontId="0" fillId="0" borderId="5" xfId="0" applyNumberFormat="1" applyBorder="1">
      <alignment vertical="center"/>
    </xf>
    <xf numFmtId="0" fontId="6" fillId="5" borderId="51" xfId="0" applyFont="1" applyFill="1" applyBorder="1">
      <alignment vertical="center"/>
    </xf>
    <xf numFmtId="0" fontId="6" fillId="5" borderId="18" xfId="0" applyFont="1" applyFill="1" applyBorder="1">
      <alignment vertical="center"/>
    </xf>
    <xf numFmtId="0" fontId="6" fillId="5" borderId="64" xfId="0" applyFont="1" applyFill="1" applyBorder="1" applyAlignment="1">
      <alignment horizontal="center" vertical="center"/>
    </xf>
    <xf numFmtId="41" fontId="11" fillId="5" borderId="17" xfId="2" applyFont="1" applyFill="1" applyBorder="1">
      <alignment vertical="center"/>
    </xf>
    <xf numFmtId="41" fontId="11" fillId="5" borderId="18" xfId="2" applyFont="1" applyFill="1" applyBorder="1">
      <alignment vertical="center"/>
    </xf>
    <xf numFmtId="10" fontId="6" fillId="0" borderId="68" xfId="1" applyNumberFormat="1" applyFont="1" applyBorder="1" applyAlignment="1">
      <alignment horizontal="center" vertical="center"/>
    </xf>
    <xf numFmtId="41" fontId="0" fillId="0" borderId="19" xfId="0" applyNumberFormat="1" applyBorder="1">
      <alignment vertical="center"/>
    </xf>
    <xf numFmtId="41" fontId="0" fillId="0" borderId="53" xfId="0" applyNumberFormat="1" applyBorder="1">
      <alignment vertical="center"/>
    </xf>
    <xf numFmtId="41" fontId="13" fillId="5" borderId="7" xfId="2" applyFont="1" applyFill="1" applyBorder="1">
      <alignment vertical="center"/>
    </xf>
    <xf numFmtId="10" fontId="11" fillId="0" borderId="7" xfId="1" applyNumberFormat="1" applyFont="1" applyFill="1" applyBorder="1">
      <alignment vertical="center"/>
    </xf>
    <xf numFmtId="41" fontId="6" fillId="0" borderId="58" xfId="1" applyNumberFormat="1" applyFont="1" applyBorder="1" applyAlignment="1">
      <alignment horizontal="center" vertical="center"/>
    </xf>
    <xf numFmtId="41" fontId="11" fillId="5" borderId="10" xfId="2" applyFont="1" applyFill="1" applyBorder="1">
      <alignment vertical="center"/>
    </xf>
    <xf numFmtId="41" fontId="11" fillId="5" borderId="25" xfId="2" applyFont="1" applyFill="1" applyBorder="1">
      <alignment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 wrapText="1"/>
    </xf>
    <xf numFmtId="0" fontId="0" fillId="5" borderId="50" xfId="0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6" fillId="5" borderId="7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41" fontId="11" fillId="5" borderId="71" xfId="2" applyFont="1" applyFill="1" applyBorder="1">
      <alignment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9" defaultPivotStyle="PivotStyleLight16"/>
  <colors>
    <mruColors>
      <color rgb="FFFB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X36"/>
  <sheetViews>
    <sheetView tabSelected="1" zoomScaleNormal="100" zoomScaleSheetLayoutView="75" workbookViewId="0">
      <selection activeCell="D12" sqref="D12"/>
    </sheetView>
  </sheetViews>
  <sheetFormatPr defaultRowHeight="13.5" x14ac:dyDescent="0.15"/>
  <cols>
    <col min="1" max="1" width="0.6640625" customWidth="1"/>
    <col min="2" max="2" width="14.21875" customWidth="1"/>
    <col min="3" max="3" width="9.21875" customWidth="1"/>
    <col min="4" max="4" width="10.88671875" customWidth="1"/>
    <col min="5" max="5" width="8.109375" style="11" customWidth="1"/>
    <col min="6" max="6" width="15.21875" customWidth="1"/>
    <col min="7" max="7" width="14.33203125" customWidth="1"/>
    <col min="8" max="8" width="11.5546875" customWidth="1"/>
    <col min="9" max="9" width="11.88671875" customWidth="1"/>
    <col min="10" max="10" width="8.88671875" hidden="1" customWidth="1"/>
    <col min="11" max="11" width="11.77734375" hidden="1" customWidth="1"/>
    <col min="12" max="12" width="8.88671875" hidden="1" customWidth="1"/>
    <col min="13" max="13" width="15.21875" customWidth="1"/>
    <col min="14" max="14" width="14.33203125" customWidth="1"/>
    <col min="15" max="15" width="11.5546875" customWidth="1"/>
    <col min="16" max="16" width="11.88671875" customWidth="1"/>
    <col min="17" max="17" width="15.21875" customWidth="1"/>
    <col min="18" max="18" width="14.33203125" customWidth="1"/>
    <col min="19" max="19" width="11.5546875" customWidth="1"/>
    <col min="20" max="20" width="11.88671875" customWidth="1"/>
    <col min="21" max="21" width="15.21875" customWidth="1"/>
    <col min="22" max="22" width="14.33203125" customWidth="1"/>
    <col min="23" max="23" width="11.5546875" customWidth="1"/>
    <col min="24" max="24" width="11.88671875" customWidth="1"/>
  </cols>
  <sheetData>
    <row r="1" spans="2:24" ht="22.5" customHeight="1" x14ac:dyDescent="0.15">
      <c r="B1" s="92" t="s">
        <v>36</v>
      </c>
      <c r="C1" s="92"/>
      <c r="D1" s="92"/>
      <c r="E1" s="92"/>
      <c r="F1" s="92"/>
      <c r="G1" s="92"/>
      <c r="H1" s="92"/>
      <c r="I1" s="92"/>
    </row>
    <row r="2" spans="2:24" ht="6.75" customHeight="1" x14ac:dyDescent="0.15">
      <c r="C2" s="2"/>
      <c r="D2" s="2"/>
      <c r="E2" s="3"/>
      <c r="F2" s="2"/>
      <c r="G2" s="2"/>
      <c r="H2" s="2"/>
      <c r="I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ht="21" customHeight="1" x14ac:dyDescent="0.15">
      <c r="B3" s="8" t="s">
        <v>30</v>
      </c>
      <c r="C3" s="8"/>
      <c r="D3" s="8"/>
      <c r="E3" s="9"/>
      <c r="F3" s="8"/>
      <c r="G3" s="10"/>
      <c r="H3" s="10"/>
      <c r="I3" s="2"/>
      <c r="M3" s="8"/>
      <c r="N3" s="10"/>
      <c r="O3" s="10"/>
      <c r="P3" s="2"/>
      <c r="Q3" s="8"/>
      <c r="R3" s="10"/>
      <c r="S3" s="10"/>
      <c r="T3" s="2"/>
      <c r="U3" s="8"/>
      <c r="V3" s="10"/>
      <c r="W3" s="10"/>
      <c r="X3" s="2"/>
    </row>
    <row r="4" spans="2:24" ht="21" customHeight="1" x14ac:dyDescent="0.15">
      <c r="B4" s="6" t="s">
        <v>12</v>
      </c>
      <c r="C4" s="6"/>
      <c r="D4" s="6"/>
      <c r="E4" s="7"/>
      <c r="F4" s="6"/>
      <c r="G4" s="2"/>
      <c r="H4" s="2"/>
      <c r="I4" s="2"/>
      <c r="M4" s="6"/>
      <c r="N4" s="2"/>
      <c r="O4" s="2"/>
      <c r="P4" s="2"/>
      <c r="Q4" s="6"/>
      <c r="R4" s="2"/>
      <c r="S4" s="2"/>
      <c r="T4" s="2"/>
      <c r="U4" s="6"/>
      <c r="V4" s="2"/>
      <c r="W4" s="2"/>
      <c r="X4" s="2"/>
    </row>
    <row r="5" spans="2:24" ht="15.75" customHeight="1" thickBot="1" x14ac:dyDescent="0.2">
      <c r="C5" s="2"/>
      <c r="D5" s="2"/>
      <c r="E5" s="3"/>
      <c r="F5" s="2"/>
      <c r="G5" s="2"/>
      <c r="H5" s="2"/>
      <c r="I5" s="5" t="s">
        <v>14</v>
      </c>
      <c r="M5" s="2"/>
      <c r="N5" s="2"/>
      <c r="O5" s="2"/>
      <c r="P5" s="5" t="s">
        <v>14</v>
      </c>
      <c r="Q5" s="2"/>
      <c r="R5" s="2"/>
      <c r="S5" s="2"/>
      <c r="T5" s="5" t="s">
        <v>14</v>
      </c>
      <c r="U5" s="2"/>
      <c r="V5" s="2"/>
      <c r="W5" s="2"/>
      <c r="X5" s="5" t="s">
        <v>14</v>
      </c>
    </row>
    <row r="6" spans="2:24" ht="27" customHeight="1" x14ac:dyDescent="0.15">
      <c r="B6" s="93" t="s">
        <v>6</v>
      </c>
      <c r="C6" s="95" t="s">
        <v>11</v>
      </c>
      <c r="D6" s="95" t="s">
        <v>1</v>
      </c>
      <c r="E6" s="116" t="s">
        <v>5</v>
      </c>
      <c r="F6" s="90" t="s">
        <v>37</v>
      </c>
      <c r="G6" s="90"/>
      <c r="H6" s="90"/>
      <c r="I6" s="91"/>
      <c r="M6" s="90" t="s">
        <v>38</v>
      </c>
      <c r="N6" s="90"/>
      <c r="O6" s="90"/>
      <c r="P6" s="91"/>
      <c r="Q6" s="90" t="s">
        <v>39</v>
      </c>
      <c r="R6" s="90"/>
      <c r="S6" s="90"/>
      <c r="T6" s="91"/>
      <c r="U6" s="90" t="s">
        <v>40</v>
      </c>
      <c r="V6" s="90"/>
      <c r="W6" s="90"/>
      <c r="X6" s="91"/>
    </row>
    <row r="7" spans="2:24" ht="37.5" customHeight="1" thickBot="1" x14ac:dyDescent="0.2">
      <c r="B7" s="94"/>
      <c r="C7" s="96"/>
      <c r="D7" s="96"/>
      <c r="E7" s="117"/>
      <c r="F7" s="114" t="s">
        <v>28</v>
      </c>
      <c r="G7" s="28" t="s">
        <v>29</v>
      </c>
      <c r="H7" s="28" t="s">
        <v>0</v>
      </c>
      <c r="I7" s="29" t="s">
        <v>17</v>
      </c>
      <c r="J7" s="51" t="s">
        <v>18</v>
      </c>
      <c r="M7" s="28" t="s">
        <v>28</v>
      </c>
      <c r="N7" s="28" t="s">
        <v>29</v>
      </c>
      <c r="O7" s="28" t="s">
        <v>0</v>
      </c>
      <c r="P7" s="29" t="s">
        <v>17</v>
      </c>
      <c r="Q7" s="28" t="s">
        <v>28</v>
      </c>
      <c r="R7" s="28" t="s">
        <v>29</v>
      </c>
      <c r="S7" s="28" t="s">
        <v>0</v>
      </c>
      <c r="T7" s="29" t="s">
        <v>17</v>
      </c>
      <c r="U7" s="28" t="s">
        <v>28</v>
      </c>
      <c r="V7" s="28" t="s">
        <v>29</v>
      </c>
      <c r="W7" s="28" t="s">
        <v>0</v>
      </c>
      <c r="X7" s="29" t="s">
        <v>17</v>
      </c>
    </row>
    <row r="8" spans="2:24" ht="30" customHeight="1" thickTop="1" x14ac:dyDescent="0.15">
      <c r="B8" s="99" t="s">
        <v>32</v>
      </c>
      <c r="C8" s="20" t="s">
        <v>7</v>
      </c>
      <c r="D8" s="17" t="s">
        <v>2</v>
      </c>
      <c r="E8" s="118" t="s">
        <v>8</v>
      </c>
      <c r="F8" s="43">
        <v>1127960</v>
      </c>
      <c r="G8" s="46">
        <v>1195670</v>
      </c>
      <c r="H8" s="30">
        <f t="shared" ref="H8:H34" si="0">G8/F8</f>
        <v>1.0600287244228519</v>
      </c>
      <c r="I8" s="39">
        <f t="shared" ref="I8:I34" si="1">G8-F8</f>
        <v>67710</v>
      </c>
      <c r="J8">
        <v>1</v>
      </c>
      <c r="K8" s="4">
        <f t="shared" ref="K8:K35" si="2">F8*H8</f>
        <v>1195670</v>
      </c>
      <c r="L8" s="4">
        <f t="shared" ref="L8:L35" si="3">G8-K8</f>
        <v>0</v>
      </c>
      <c r="M8" s="43">
        <v>1129280</v>
      </c>
      <c r="N8" s="46">
        <v>1197070</v>
      </c>
      <c r="O8" s="30">
        <f t="shared" ref="O8:O25" si="4">N8/M8</f>
        <v>1.0600293992632475</v>
      </c>
      <c r="P8" s="39">
        <f t="shared" ref="P8:P34" si="5">N8-M8</f>
        <v>67790</v>
      </c>
      <c r="Q8" s="43"/>
      <c r="R8" s="46"/>
      <c r="S8" s="30"/>
      <c r="T8" s="39"/>
      <c r="U8" s="43">
        <v>1130360</v>
      </c>
      <c r="V8" s="46">
        <v>1198220</v>
      </c>
      <c r="W8" s="30">
        <f>V8/U8</f>
        <v>1.0600339714781131</v>
      </c>
      <c r="X8" s="39">
        <f>V8-U8</f>
        <v>67860</v>
      </c>
    </row>
    <row r="9" spans="2:24" ht="30" customHeight="1" x14ac:dyDescent="0.15">
      <c r="B9" s="100"/>
      <c r="C9" s="16" t="s">
        <v>9</v>
      </c>
      <c r="D9" s="17" t="s">
        <v>3</v>
      </c>
      <c r="E9" s="118" t="s">
        <v>8</v>
      </c>
      <c r="F9" s="43">
        <v>1122500</v>
      </c>
      <c r="G9" s="46">
        <v>1190210</v>
      </c>
      <c r="H9" s="30">
        <f t="shared" si="0"/>
        <v>1.0603207126948775</v>
      </c>
      <c r="I9" s="39">
        <f t="shared" si="1"/>
        <v>67710</v>
      </c>
      <c r="J9">
        <v>1</v>
      </c>
      <c r="K9" s="4">
        <f t="shared" si="2"/>
        <v>1190210</v>
      </c>
      <c r="L9" s="4">
        <f t="shared" si="3"/>
        <v>0</v>
      </c>
      <c r="M9" s="43">
        <v>1123810</v>
      </c>
      <c r="N9" s="46">
        <v>1191600</v>
      </c>
      <c r="O9" s="30">
        <f t="shared" si="4"/>
        <v>1.060321584609498</v>
      </c>
      <c r="P9" s="39">
        <f t="shared" si="5"/>
        <v>67790</v>
      </c>
      <c r="Q9" s="43"/>
      <c r="R9" s="46"/>
      <c r="S9" s="30"/>
      <c r="T9" s="39"/>
      <c r="U9" s="43">
        <v>1124890</v>
      </c>
      <c r="V9" s="46">
        <v>1192750</v>
      </c>
      <c r="W9" s="30">
        <f t="shared" ref="W9:W13" si="6">V9/U9</f>
        <v>1.060325898532301</v>
      </c>
      <c r="X9" s="39">
        <f t="shared" ref="X9:X13" si="7">V9-U9</f>
        <v>67860</v>
      </c>
    </row>
    <row r="10" spans="2:24" ht="30" customHeight="1" x14ac:dyDescent="0.15">
      <c r="B10" s="100"/>
      <c r="C10" s="16"/>
      <c r="D10" s="20" t="s">
        <v>4</v>
      </c>
      <c r="E10" s="119" t="s">
        <v>8</v>
      </c>
      <c r="F10" s="43">
        <v>1122500</v>
      </c>
      <c r="G10" s="46">
        <v>1190210</v>
      </c>
      <c r="H10" s="30">
        <f t="shared" si="0"/>
        <v>1.0603207126948775</v>
      </c>
      <c r="I10" s="39">
        <f t="shared" si="1"/>
        <v>67710</v>
      </c>
      <c r="J10">
        <v>6</v>
      </c>
      <c r="K10" s="4">
        <f t="shared" si="2"/>
        <v>1190210</v>
      </c>
      <c r="L10" s="4">
        <f t="shared" si="3"/>
        <v>0</v>
      </c>
      <c r="M10" s="43">
        <v>1123810</v>
      </c>
      <c r="N10" s="46">
        <v>1191600</v>
      </c>
      <c r="O10" s="30">
        <f t="shared" si="4"/>
        <v>1.060321584609498</v>
      </c>
      <c r="P10" s="39">
        <f t="shared" si="5"/>
        <v>67790</v>
      </c>
      <c r="Q10" s="43"/>
      <c r="R10" s="46"/>
      <c r="S10" s="30"/>
      <c r="T10" s="39"/>
      <c r="U10" s="43">
        <v>1124890</v>
      </c>
      <c r="V10" s="46">
        <v>1192750</v>
      </c>
      <c r="W10" s="30">
        <f t="shared" si="6"/>
        <v>1.060325898532301</v>
      </c>
      <c r="X10" s="39">
        <f t="shared" si="7"/>
        <v>67860</v>
      </c>
    </row>
    <row r="11" spans="2:24" ht="30" customHeight="1" x14ac:dyDescent="0.15">
      <c r="B11" s="100"/>
      <c r="C11" s="22" t="s">
        <v>7</v>
      </c>
      <c r="D11" s="17" t="s">
        <v>2</v>
      </c>
      <c r="E11" s="118" t="s">
        <v>8</v>
      </c>
      <c r="F11" s="43">
        <v>1171660</v>
      </c>
      <c r="G11" s="46">
        <v>1239380</v>
      </c>
      <c r="H11" s="30">
        <f t="shared" si="0"/>
        <v>1.0577983374016353</v>
      </c>
      <c r="I11" s="39">
        <f t="shared" si="1"/>
        <v>67720</v>
      </c>
      <c r="J11">
        <v>1</v>
      </c>
      <c r="K11" s="4">
        <f t="shared" si="2"/>
        <v>1239380</v>
      </c>
      <c r="L11" s="4">
        <f t="shared" si="3"/>
        <v>0</v>
      </c>
      <c r="M11" s="43">
        <v>1173000</v>
      </c>
      <c r="N11" s="46">
        <v>1240790</v>
      </c>
      <c r="O11" s="30">
        <f t="shared" si="4"/>
        <v>1.0577919863597613</v>
      </c>
      <c r="P11" s="39">
        <f t="shared" si="5"/>
        <v>67790</v>
      </c>
      <c r="Q11" s="43"/>
      <c r="R11" s="46"/>
      <c r="S11" s="30"/>
      <c r="T11" s="39"/>
      <c r="U11" s="43">
        <v>1174120</v>
      </c>
      <c r="V11" s="46">
        <v>1241980</v>
      </c>
      <c r="W11" s="30">
        <f t="shared" si="6"/>
        <v>1.0577964773617687</v>
      </c>
      <c r="X11" s="39">
        <f t="shared" si="7"/>
        <v>67860</v>
      </c>
    </row>
    <row r="12" spans="2:24" ht="30" customHeight="1" x14ac:dyDescent="0.15">
      <c r="B12" s="100"/>
      <c r="C12" s="16" t="s">
        <v>10</v>
      </c>
      <c r="D12" s="17" t="s">
        <v>3</v>
      </c>
      <c r="E12" s="118" t="s">
        <v>8</v>
      </c>
      <c r="F12" s="43">
        <v>1166190</v>
      </c>
      <c r="G12" s="46">
        <v>1233900</v>
      </c>
      <c r="H12" s="30">
        <f t="shared" si="0"/>
        <v>1.0580608648676459</v>
      </c>
      <c r="I12" s="39">
        <f t="shared" si="1"/>
        <v>67710</v>
      </c>
      <c r="J12">
        <v>1</v>
      </c>
      <c r="K12" s="4">
        <f t="shared" si="2"/>
        <v>1233900</v>
      </c>
      <c r="L12" s="4">
        <f t="shared" si="3"/>
        <v>0</v>
      </c>
      <c r="M12" s="43">
        <v>1167550</v>
      </c>
      <c r="N12" s="46">
        <v>1235340</v>
      </c>
      <c r="O12" s="30">
        <f t="shared" si="4"/>
        <v>1.0580617532439724</v>
      </c>
      <c r="P12" s="39">
        <f t="shared" si="5"/>
        <v>67790</v>
      </c>
      <c r="Q12" s="43"/>
      <c r="R12" s="46"/>
      <c r="S12" s="30"/>
      <c r="T12" s="39"/>
      <c r="U12" s="43">
        <v>1168670</v>
      </c>
      <c r="V12" s="46">
        <v>1236530</v>
      </c>
      <c r="W12" s="30">
        <f t="shared" si="6"/>
        <v>1.0580660066571401</v>
      </c>
      <c r="X12" s="39">
        <f t="shared" si="7"/>
        <v>67860</v>
      </c>
    </row>
    <row r="13" spans="2:24" ht="30" customHeight="1" x14ac:dyDescent="0.15">
      <c r="B13" s="101"/>
      <c r="C13" s="16"/>
      <c r="D13" s="20" t="s">
        <v>4</v>
      </c>
      <c r="E13" s="119" t="s">
        <v>8</v>
      </c>
      <c r="F13" s="44">
        <v>1166190</v>
      </c>
      <c r="G13" s="85">
        <v>1233900</v>
      </c>
      <c r="H13" s="86">
        <f t="shared" si="0"/>
        <v>1.0580608648676459</v>
      </c>
      <c r="I13" s="87">
        <f t="shared" si="1"/>
        <v>67710</v>
      </c>
      <c r="J13">
        <v>6</v>
      </c>
      <c r="K13" s="4">
        <f t="shared" si="2"/>
        <v>1233900</v>
      </c>
      <c r="L13" s="4">
        <f t="shared" si="3"/>
        <v>0</v>
      </c>
      <c r="M13" s="44">
        <v>1167550</v>
      </c>
      <c r="N13" s="85">
        <v>1235340</v>
      </c>
      <c r="O13" s="86">
        <f t="shared" si="4"/>
        <v>1.0580617532439724</v>
      </c>
      <c r="P13" s="87">
        <f t="shared" si="5"/>
        <v>67790</v>
      </c>
      <c r="Q13" s="44"/>
      <c r="R13" s="85"/>
      <c r="S13" s="86"/>
      <c r="T13" s="87"/>
      <c r="U13" s="44">
        <v>1168670</v>
      </c>
      <c r="V13" s="85">
        <v>1236530</v>
      </c>
      <c r="W13" s="30">
        <f t="shared" si="6"/>
        <v>1.0580660066571401</v>
      </c>
      <c r="X13" s="39">
        <f t="shared" si="7"/>
        <v>67860</v>
      </c>
    </row>
    <row r="14" spans="2:24" ht="30" customHeight="1" x14ac:dyDescent="0.15">
      <c r="B14" s="100" t="s">
        <v>34</v>
      </c>
      <c r="C14" s="20" t="s">
        <v>7</v>
      </c>
      <c r="D14" s="17" t="s">
        <v>2</v>
      </c>
      <c r="E14" s="118" t="s">
        <v>8</v>
      </c>
      <c r="F14" s="43">
        <v>1146210</v>
      </c>
      <c r="G14" s="49">
        <v>1213930</v>
      </c>
      <c r="H14" s="30">
        <f t="shared" si="0"/>
        <v>1.059081669153122</v>
      </c>
      <c r="I14" s="39">
        <f t="shared" si="1"/>
        <v>67720</v>
      </c>
      <c r="K14" s="4">
        <f t="shared" si="2"/>
        <v>1213930</v>
      </c>
      <c r="L14" s="4">
        <f t="shared" si="3"/>
        <v>0</v>
      </c>
      <c r="M14" s="31">
        <v>1148540</v>
      </c>
      <c r="N14" s="49">
        <v>1216400</v>
      </c>
      <c r="O14" s="30">
        <f t="shared" si="4"/>
        <v>1.0590837062705696</v>
      </c>
      <c r="P14" s="39">
        <f t="shared" si="5"/>
        <v>67860</v>
      </c>
      <c r="Q14" s="31">
        <v>1149080</v>
      </c>
      <c r="R14" s="49">
        <v>1216970</v>
      </c>
      <c r="S14" s="30">
        <f t="shared" ref="S14:S19" si="8">R14/Q14</f>
        <v>1.0590820482472936</v>
      </c>
      <c r="T14" s="39">
        <f t="shared" ref="T14:T34" si="9">R14-Q14</f>
        <v>67890</v>
      </c>
      <c r="U14" s="31">
        <v>1148540</v>
      </c>
      <c r="V14" s="49">
        <v>1216400</v>
      </c>
      <c r="W14" s="30">
        <f t="shared" ref="W14:W19" si="10">V14/U14</f>
        <v>1.0590837062705696</v>
      </c>
      <c r="X14" s="39">
        <f t="shared" ref="X14:X19" si="11">V14-U14</f>
        <v>67860</v>
      </c>
    </row>
    <row r="15" spans="2:24" ht="30" customHeight="1" x14ac:dyDescent="0.15">
      <c r="B15" s="100"/>
      <c r="C15" s="16" t="s">
        <v>9</v>
      </c>
      <c r="D15" s="17" t="s">
        <v>3</v>
      </c>
      <c r="E15" s="118" t="s">
        <v>8</v>
      </c>
      <c r="F15" s="43">
        <v>1140750</v>
      </c>
      <c r="G15" s="49">
        <v>1208470</v>
      </c>
      <c r="H15" s="30">
        <f t="shared" si="0"/>
        <v>1.059364453210607</v>
      </c>
      <c r="I15" s="39">
        <f t="shared" si="1"/>
        <v>67720</v>
      </c>
      <c r="K15" s="4">
        <f t="shared" si="2"/>
        <v>1208470</v>
      </c>
      <c r="L15" s="4">
        <f t="shared" si="3"/>
        <v>0</v>
      </c>
      <c r="M15" s="31">
        <v>1143070</v>
      </c>
      <c r="N15" s="49">
        <v>1210930</v>
      </c>
      <c r="O15" s="30">
        <f t="shared" si="4"/>
        <v>1.0593664429999912</v>
      </c>
      <c r="P15" s="39">
        <f t="shared" si="5"/>
        <v>67860</v>
      </c>
      <c r="Q15" s="31">
        <v>1143610</v>
      </c>
      <c r="R15" s="49">
        <v>1211500</v>
      </c>
      <c r="S15" s="30">
        <f t="shared" si="8"/>
        <v>1.0593646435410673</v>
      </c>
      <c r="T15" s="39">
        <f t="shared" si="9"/>
        <v>67890</v>
      </c>
      <c r="U15" s="31">
        <v>1143070</v>
      </c>
      <c r="V15" s="49">
        <v>1210930</v>
      </c>
      <c r="W15" s="30">
        <f t="shared" si="10"/>
        <v>1.0593664429999912</v>
      </c>
      <c r="X15" s="39">
        <f t="shared" si="11"/>
        <v>67860</v>
      </c>
    </row>
    <row r="16" spans="2:24" ht="30" customHeight="1" x14ac:dyDescent="0.15">
      <c r="B16" s="100"/>
      <c r="C16" s="16"/>
      <c r="D16" s="20" t="s">
        <v>4</v>
      </c>
      <c r="E16" s="119" t="s">
        <v>8</v>
      </c>
      <c r="F16" s="43">
        <v>1140750</v>
      </c>
      <c r="G16" s="49">
        <v>1208470</v>
      </c>
      <c r="H16" s="30">
        <f t="shared" si="0"/>
        <v>1.059364453210607</v>
      </c>
      <c r="I16" s="39">
        <f t="shared" si="1"/>
        <v>67720</v>
      </c>
      <c r="K16" s="4">
        <f t="shared" si="2"/>
        <v>1208470</v>
      </c>
      <c r="L16" s="4">
        <f t="shared" si="3"/>
        <v>0</v>
      </c>
      <c r="M16" s="31">
        <v>1143070</v>
      </c>
      <c r="N16" s="49">
        <v>1210930</v>
      </c>
      <c r="O16" s="30">
        <f t="shared" si="4"/>
        <v>1.0593664429999912</v>
      </c>
      <c r="P16" s="39">
        <f t="shared" si="5"/>
        <v>67860</v>
      </c>
      <c r="Q16" s="31">
        <v>1143610</v>
      </c>
      <c r="R16" s="49">
        <v>1211500</v>
      </c>
      <c r="S16" s="30">
        <f t="shared" si="8"/>
        <v>1.0593646435410673</v>
      </c>
      <c r="T16" s="39">
        <f t="shared" si="9"/>
        <v>67890</v>
      </c>
      <c r="U16" s="31">
        <v>1143070</v>
      </c>
      <c r="V16" s="49">
        <v>1210930</v>
      </c>
      <c r="W16" s="30">
        <f t="shared" si="10"/>
        <v>1.0593664429999912</v>
      </c>
      <c r="X16" s="39">
        <f t="shared" si="11"/>
        <v>67860</v>
      </c>
    </row>
    <row r="17" spans="2:24" ht="30" customHeight="1" x14ac:dyDescent="0.15">
      <c r="B17" s="100"/>
      <c r="C17" s="22" t="s">
        <v>7</v>
      </c>
      <c r="D17" s="17" t="s">
        <v>2</v>
      </c>
      <c r="E17" s="118" t="s">
        <v>8</v>
      </c>
      <c r="F17" s="43">
        <v>1189910</v>
      </c>
      <c r="G17" s="49">
        <v>1257630</v>
      </c>
      <c r="H17" s="30">
        <f t="shared" si="0"/>
        <v>1.0569118672840803</v>
      </c>
      <c r="I17" s="39">
        <f t="shared" si="1"/>
        <v>67720</v>
      </c>
      <c r="K17" s="4">
        <f t="shared" si="2"/>
        <v>1257630</v>
      </c>
      <c r="L17" s="4">
        <f t="shared" si="3"/>
        <v>0</v>
      </c>
      <c r="M17" s="31">
        <v>1192320</v>
      </c>
      <c r="N17" s="49">
        <v>1260180</v>
      </c>
      <c r="O17" s="30">
        <f t="shared" si="4"/>
        <v>1.0569142512077294</v>
      </c>
      <c r="P17" s="39">
        <f t="shared" si="5"/>
        <v>67860</v>
      </c>
      <c r="Q17" s="31">
        <v>1192880</v>
      </c>
      <c r="R17" s="49">
        <v>1260770</v>
      </c>
      <c r="S17" s="30">
        <f t="shared" si="8"/>
        <v>1.056912681912682</v>
      </c>
      <c r="T17" s="39">
        <f t="shared" si="9"/>
        <v>67890</v>
      </c>
      <c r="U17" s="31">
        <v>1192320</v>
      </c>
      <c r="V17" s="49">
        <v>1260180</v>
      </c>
      <c r="W17" s="30">
        <f t="shared" si="10"/>
        <v>1.0569142512077294</v>
      </c>
      <c r="X17" s="39">
        <f t="shared" si="11"/>
        <v>67860</v>
      </c>
    </row>
    <row r="18" spans="2:24" ht="30" customHeight="1" x14ac:dyDescent="0.15">
      <c r="B18" s="100"/>
      <c r="C18" s="16" t="s">
        <v>10</v>
      </c>
      <c r="D18" s="17" t="s">
        <v>3</v>
      </c>
      <c r="E18" s="118" t="s">
        <v>8</v>
      </c>
      <c r="F18" s="43">
        <v>1184440</v>
      </c>
      <c r="G18" s="49">
        <v>1252160</v>
      </c>
      <c r="H18" s="30">
        <f t="shared" si="0"/>
        <v>1.0571746985917396</v>
      </c>
      <c r="I18" s="39">
        <f t="shared" si="1"/>
        <v>67720</v>
      </c>
      <c r="K18" s="4">
        <f t="shared" si="2"/>
        <v>1252160</v>
      </c>
      <c r="L18" s="4">
        <f t="shared" si="3"/>
        <v>0</v>
      </c>
      <c r="M18" s="31">
        <v>1186850</v>
      </c>
      <c r="N18" s="49">
        <v>1254710</v>
      </c>
      <c r="O18" s="30">
        <f t="shared" si="4"/>
        <v>1.0571765598011542</v>
      </c>
      <c r="P18" s="39">
        <f t="shared" si="5"/>
        <v>67860</v>
      </c>
      <c r="Q18" s="31">
        <v>1187410</v>
      </c>
      <c r="R18" s="49">
        <v>1255300</v>
      </c>
      <c r="S18" s="30">
        <f t="shared" si="8"/>
        <v>1.0571748595683041</v>
      </c>
      <c r="T18" s="39">
        <f t="shared" si="9"/>
        <v>67890</v>
      </c>
      <c r="U18" s="31">
        <v>1186850</v>
      </c>
      <c r="V18" s="49">
        <v>1254710</v>
      </c>
      <c r="W18" s="30">
        <f t="shared" si="10"/>
        <v>1.0571765598011542</v>
      </c>
      <c r="X18" s="39">
        <f t="shared" si="11"/>
        <v>67860</v>
      </c>
    </row>
    <row r="19" spans="2:24" ht="30" customHeight="1" thickBot="1" x14ac:dyDescent="0.2">
      <c r="B19" s="102"/>
      <c r="C19" s="23"/>
      <c r="D19" s="24" t="s">
        <v>4</v>
      </c>
      <c r="E19" s="120" t="s">
        <v>8</v>
      </c>
      <c r="F19" s="115">
        <v>1184440</v>
      </c>
      <c r="G19" s="50">
        <v>1252160</v>
      </c>
      <c r="H19" s="38">
        <f t="shared" si="0"/>
        <v>1.0571746985917396</v>
      </c>
      <c r="I19" s="42">
        <f t="shared" si="1"/>
        <v>67720</v>
      </c>
      <c r="K19" s="4">
        <f t="shared" si="2"/>
        <v>1252160</v>
      </c>
      <c r="L19" s="4">
        <f t="shared" si="3"/>
        <v>0</v>
      </c>
      <c r="M19" s="34">
        <v>1186850</v>
      </c>
      <c r="N19" s="50">
        <v>1254710</v>
      </c>
      <c r="O19" s="38">
        <f t="shared" si="4"/>
        <v>1.0571765598011542</v>
      </c>
      <c r="P19" s="42">
        <f t="shared" si="5"/>
        <v>67860</v>
      </c>
      <c r="Q19" s="34">
        <v>1187410</v>
      </c>
      <c r="R19" s="50">
        <v>1255300</v>
      </c>
      <c r="S19" s="38">
        <f t="shared" si="8"/>
        <v>1.0571748595683041</v>
      </c>
      <c r="T19" s="42">
        <f t="shared" si="9"/>
        <v>67890</v>
      </c>
      <c r="U19" s="34">
        <v>1186850</v>
      </c>
      <c r="V19" s="50">
        <v>1254710</v>
      </c>
      <c r="W19" s="38">
        <f t="shared" si="10"/>
        <v>1.0571765598011542</v>
      </c>
      <c r="X19" s="42">
        <f t="shared" si="11"/>
        <v>67860</v>
      </c>
    </row>
    <row r="20" spans="2:24" ht="30" customHeight="1" x14ac:dyDescent="0.15">
      <c r="B20" s="103" t="s">
        <v>35</v>
      </c>
      <c r="C20" s="20" t="s">
        <v>7</v>
      </c>
      <c r="D20" s="17" t="s">
        <v>2</v>
      </c>
      <c r="E20" s="118" t="s">
        <v>8</v>
      </c>
      <c r="F20" s="43">
        <v>1181170</v>
      </c>
      <c r="G20" s="46">
        <v>1248890</v>
      </c>
      <c r="H20" s="30">
        <f t="shared" si="0"/>
        <v>1.0573329833978173</v>
      </c>
      <c r="I20" s="39">
        <f t="shared" si="1"/>
        <v>67720</v>
      </c>
      <c r="K20" s="4">
        <f t="shared" si="2"/>
        <v>1248890</v>
      </c>
      <c r="L20" s="4">
        <f t="shared" si="3"/>
        <v>0</v>
      </c>
      <c r="M20" s="43">
        <v>1183560</v>
      </c>
      <c r="N20" s="46">
        <v>1251420</v>
      </c>
      <c r="O20" s="30">
        <f t="shared" si="4"/>
        <v>1.0573354962993005</v>
      </c>
      <c r="P20" s="39">
        <f t="shared" si="5"/>
        <v>67860</v>
      </c>
      <c r="Q20" s="43"/>
      <c r="R20" s="46"/>
      <c r="S20" s="30"/>
      <c r="T20" s="39"/>
      <c r="U20" s="43"/>
      <c r="V20" s="46"/>
      <c r="W20" s="30"/>
      <c r="X20" s="39"/>
    </row>
    <row r="21" spans="2:24" ht="30" customHeight="1" x14ac:dyDescent="0.15">
      <c r="B21" s="103"/>
      <c r="C21" s="16" t="s">
        <v>9</v>
      </c>
      <c r="D21" s="17" t="s">
        <v>3</v>
      </c>
      <c r="E21" s="118" t="s">
        <v>8</v>
      </c>
      <c r="F21" s="43">
        <v>1175710</v>
      </c>
      <c r="G21" s="46">
        <v>1243430</v>
      </c>
      <c r="H21" s="30">
        <f t="shared" si="0"/>
        <v>1.0575992379073071</v>
      </c>
      <c r="I21" s="39">
        <f t="shared" si="1"/>
        <v>67720</v>
      </c>
      <c r="K21" s="4">
        <f t="shared" si="2"/>
        <v>1243430</v>
      </c>
      <c r="L21" s="4">
        <f t="shared" si="3"/>
        <v>0</v>
      </c>
      <c r="M21" s="43">
        <v>1178080</v>
      </c>
      <c r="N21" s="46">
        <v>1245940</v>
      </c>
      <c r="O21" s="30">
        <f t="shared" si="4"/>
        <v>1.05760220019014</v>
      </c>
      <c r="P21" s="39">
        <f t="shared" si="5"/>
        <v>67860</v>
      </c>
      <c r="Q21" s="43"/>
      <c r="R21" s="46"/>
      <c r="S21" s="30"/>
      <c r="T21" s="39"/>
      <c r="U21" s="43"/>
      <c r="V21" s="46"/>
      <c r="W21" s="30"/>
      <c r="X21" s="39"/>
    </row>
    <row r="22" spans="2:24" ht="30" customHeight="1" x14ac:dyDescent="0.15">
      <c r="B22" s="103"/>
      <c r="C22" s="16"/>
      <c r="D22" s="20" t="s">
        <v>4</v>
      </c>
      <c r="E22" s="119" t="s">
        <v>8</v>
      </c>
      <c r="F22" s="43">
        <v>1175710</v>
      </c>
      <c r="G22" s="46">
        <v>1243430</v>
      </c>
      <c r="H22" s="30">
        <f t="shared" si="0"/>
        <v>1.0575992379073071</v>
      </c>
      <c r="I22" s="39">
        <f t="shared" si="1"/>
        <v>67720</v>
      </c>
      <c r="K22" s="4">
        <f t="shared" si="2"/>
        <v>1243430</v>
      </c>
      <c r="L22" s="4">
        <f t="shared" si="3"/>
        <v>0</v>
      </c>
      <c r="M22" s="43">
        <v>1178080</v>
      </c>
      <c r="N22" s="46">
        <v>1245940</v>
      </c>
      <c r="O22" s="30">
        <f t="shared" si="4"/>
        <v>1.05760220019014</v>
      </c>
      <c r="P22" s="39">
        <f t="shared" si="5"/>
        <v>67860</v>
      </c>
      <c r="Q22" s="43"/>
      <c r="R22" s="46"/>
      <c r="S22" s="30"/>
      <c r="T22" s="39"/>
      <c r="U22" s="43"/>
      <c r="V22" s="46"/>
      <c r="W22" s="30"/>
      <c r="X22" s="39"/>
    </row>
    <row r="23" spans="2:24" ht="30" customHeight="1" x14ac:dyDescent="0.15">
      <c r="B23" s="103"/>
      <c r="C23" s="20" t="s">
        <v>7</v>
      </c>
      <c r="D23" s="17" t="s">
        <v>2</v>
      </c>
      <c r="E23" s="118" t="s">
        <v>8</v>
      </c>
      <c r="F23" s="43">
        <v>1224880</v>
      </c>
      <c r="G23" s="46">
        <v>1292600</v>
      </c>
      <c r="H23" s="30">
        <f t="shared" si="0"/>
        <v>1.0552870485272026</v>
      </c>
      <c r="I23" s="39">
        <f t="shared" si="1"/>
        <v>67720</v>
      </c>
      <c r="K23" s="4">
        <f t="shared" si="2"/>
        <v>1292599.9999999998</v>
      </c>
      <c r="L23" s="4">
        <f t="shared" si="3"/>
        <v>0</v>
      </c>
      <c r="M23" s="43">
        <v>1227360</v>
      </c>
      <c r="N23" s="46">
        <v>1295220</v>
      </c>
      <c r="O23" s="30">
        <f t="shared" si="4"/>
        <v>1.0552894016425498</v>
      </c>
      <c r="P23" s="39">
        <f t="shared" si="5"/>
        <v>67860</v>
      </c>
      <c r="Q23" s="43"/>
      <c r="R23" s="46"/>
      <c r="S23" s="30"/>
      <c r="T23" s="39"/>
      <c r="U23" s="43"/>
      <c r="V23" s="46"/>
      <c r="W23" s="30"/>
      <c r="X23" s="39"/>
    </row>
    <row r="24" spans="2:24" ht="30" customHeight="1" x14ac:dyDescent="0.15">
      <c r="B24" s="103"/>
      <c r="C24" s="16" t="s">
        <v>10</v>
      </c>
      <c r="D24" s="17" t="s">
        <v>3</v>
      </c>
      <c r="E24" s="118" t="s">
        <v>8</v>
      </c>
      <c r="F24" s="43">
        <v>1219400</v>
      </c>
      <c r="G24" s="46">
        <v>1287120</v>
      </c>
      <c r="H24" s="30">
        <f t="shared" si="0"/>
        <v>1.0555355092668526</v>
      </c>
      <c r="I24" s="39">
        <f t="shared" si="1"/>
        <v>67720</v>
      </c>
      <c r="K24" s="4">
        <f t="shared" si="2"/>
        <v>1287120</v>
      </c>
      <c r="L24" s="4">
        <f t="shared" si="3"/>
        <v>0</v>
      </c>
      <c r="M24" s="43">
        <v>1221860</v>
      </c>
      <c r="N24" s="46">
        <v>1289720</v>
      </c>
      <c r="O24" s="30">
        <f t="shared" si="4"/>
        <v>1.0555382777077571</v>
      </c>
      <c r="P24" s="39">
        <f t="shared" si="5"/>
        <v>67860</v>
      </c>
      <c r="Q24" s="43"/>
      <c r="R24" s="46"/>
      <c r="S24" s="30"/>
      <c r="T24" s="39"/>
      <c r="U24" s="43"/>
      <c r="V24" s="46"/>
      <c r="W24" s="30"/>
      <c r="X24" s="39"/>
    </row>
    <row r="25" spans="2:24" ht="30" customHeight="1" x14ac:dyDescent="0.15">
      <c r="B25" s="103"/>
      <c r="C25" s="16"/>
      <c r="D25" s="20" t="s">
        <v>4</v>
      </c>
      <c r="E25" s="119" t="s">
        <v>8</v>
      </c>
      <c r="F25" s="43">
        <v>1219400</v>
      </c>
      <c r="G25" s="46">
        <v>1287120</v>
      </c>
      <c r="H25" s="30">
        <f t="shared" si="0"/>
        <v>1.0555355092668526</v>
      </c>
      <c r="I25" s="39">
        <f t="shared" si="1"/>
        <v>67720</v>
      </c>
      <c r="K25" s="4">
        <f t="shared" si="2"/>
        <v>1287120</v>
      </c>
      <c r="L25" s="4">
        <f t="shared" si="3"/>
        <v>0</v>
      </c>
      <c r="M25" s="43">
        <v>1221860</v>
      </c>
      <c r="N25" s="46">
        <v>1289720</v>
      </c>
      <c r="O25" s="30">
        <f t="shared" si="4"/>
        <v>1.0555382777077571</v>
      </c>
      <c r="P25" s="39">
        <f t="shared" si="5"/>
        <v>67860</v>
      </c>
      <c r="Q25" s="43"/>
      <c r="R25" s="46"/>
      <c r="S25" s="30"/>
      <c r="T25" s="39"/>
      <c r="U25" s="43"/>
      <c r="V25" s="46"/>
      <c r="W25" s="30"/>
      <c r="X25" s="39"/>
    </row>
    <row r="26" spans="2:24" ht="30" customHeight="1" x14ac:dyDescent="0.15">
      <c r="B26" s="103"/>
      <c r="C26" s="20" t="s">
        <v>7</v>
      </c>
      <c r="D26" s="17" t="s">
        <v>2</v>
      </c>
      <c r="E26" s="118" t="s">
        <v>8</v>
      </c>
      <c r="F26" s="43">
        <v>1268550</v>
      </c>
      <c r="G26" s="46">
        <v>1336270</v>
      </c>
      <c r="H26" s="30">
        <f>G26/F26</f>
        <v>1.0533837846360017</v>
      </c>
      <c r="I26" s="39">
        <f t="shared" si="1"/>
        <v>67720</v>
      </c>
      <c r="K26" s="4">
        <f t="shared" si="2"/>
        <v>1336270</v>
      </c>
      <c r="L26" s="4">
        <f t="shared" si="3"/>
        <v>0</v>
      </c>
      <c r="M26" s="43">
        <v>1271120</v>
      </c>
      <c r="N26" s="46">
        <v>1338980</v>
      </c>
      <c r="O26" s="30">
        <f>N26/M26</f>
        <v>1.05338599030776</v>
      </c>
      <c r="P26" s="39">
        <f t="shared" si="5"/>
        <v>67860</v>
      </c>
      <c r="Q26" s="43"/>
      <c r="R26" s="46"/>
      <c r="S26" s="30"/>
      <c r="T26" s="39"/>
      <c r="U26" s="43"/>
      <c r="V26" s="46"/>
      <c r="W26" s="30"/>
      <c r="X26" s="39"/>
    </row>
    <row r="27" spans="2:24" ht="30" customHeight="1" x14ac:dyDescent="0.15">
      <c r="B27" s="103"/>
      <c r="C27" s="16" t="s">
        <v>15</v>
      </c>
      <c r="D27" s="17" t="s">
        <v>3</v>
      </c>
      <c r="E27" s="118" t="s">
        <v>8</v>
      </c>
      <c r="F27" s="43">
        <v>1263090</v>
      </c>
      <c r="G27" s="46">
        <v>1330810</v>
      </c>
      <c r="H27" s="30">
        <f t="shared" si="0"/>
        <v>1.0536145484486459</v>
      </c>
      <c r="I27" s="39">
        <f t="shared" si="1"/>
        <v>67720</v>
      </c>
      <c r="K27" s="4">
        <f t="shared" si="2"/>
        <v>1330810.0000000002</v>
      </c>
      <c r="L27" s="4">
        <f t="shared" si="3"/>
        <v>0</v>
      </c>
      <c r="M27" s="43">
        <v>1265640</v>
      </c>
      <c r="N27" s="46">
        <v>1333500</v>
      </c>
      <c r="O27" s="30">
        <f t="shared" ref="O27" si="12">N27/M27</f>
        <v>1.0536171423153504</v>
      </c>
      <c r="P27" s="39">
        <f t="shared" si="5"/>
        <v>67860</v>
      </c>
      <c r="Q27" s="43"/>
      <c r="R27" s="46"/>
      <c r="S27" s="30"/>
      <c r="T27" s="39"/>
      <c r="U27" s="43"/>
      <c r="V27" s="46"/>
      <c r="W27" s="30"/>
      <c r="X27" s="39"/>
    </row>
    <row r="28" spans="2:24" ht="30" customHeight="1" thickBot="1" x14ac:dyDescent="0.2">
      <c r="B28" s="104"/>
      <c r="C28" s="23"/>
      <c r="D28" s="24" t="s">
        <v>4</v>
      </c>
      <c r="E28" s="120" t="s">
        <v>8</v>
      </c>
      <c r="F28" s="44">
        <v>1263090</v>
      </c>
      <c r="G28" s="47">
        <v>1330810</v>
      </c>
      <c r="H28" s="36">
        <f>G28/F28</f>
        <v>1.0536145484486459</v>
      </c>
      <c r="I28" s="40">
        <f t="shared" si="1"/>
        <v>67720</v>
      </c>
      <c r="K28" s="4">
        <f t="shared" si="2"/>
        <v>1330810.0000000002</v>
      </c>
      <c r="L28" s="4">
        <f t="shared" si="3"/>
        <v>0</v>
      </c>
      <c r="M28" s="44">
        <v>1265640</v>
      </c>
      <c r="N28" s="47">
        <v>1333500</v>
      </c>
      <c r="O28" s="36">
        <f>N28/M28</f>
        <v>1.0536171423153504</v>
      </c>
      <c r="P28" s="40">
        <f t="shared" si="5"/>
        <v>67860</v>
      </c>
      <c r="Q28" s="44"/>
      <c r="R28" s="47"/>
      <c r="S28" s="36"/>
      <c r="T28" s="40"/>
      <c r="U28" s="44"/>
      <c r="V28" s="47"/>
      <c r="W28" s="36"/>
      <c r="X28" s="40"/>
    </row>
    <row r="29" spans="2:24" ht="30" customHeight="1" x14ac:dyDescent="0.15">
      <c r="B29" s="105" t="s">
        <v>31</v>
      </c>
      <c r="C29" s="14" t="s">
        <v>7</v>
      </c>
      <c r="D29" s="15" t="s">
        <v>2</v>
      </c>
      <c r="E29" s="121" t="s">
        <v>8</v>
      </c>
      <c r="F29" s="66">
        <v>1215300</v>
      </c>
      <c r="G29" s="48">
        <v>1283010</v>
      </c>
      <c r="H29" s="37">
        <f t="shared" si="0"/>
        <v>1.0557146383608986</v>
      </c>
      <c r="I29" s="41">
        <f t="shared" si="1"/>
        <v>67710</v>
      </c>
      <c r="J29">
        <v>1</v>
      </c>
      <c r="K29" s="4">
        <f t="shared" si="2"/>
        <v>1283010</v>
      </c>
      <c r="L29" s="4">
        <f t="shared" si="3"/>
        <v>0</v>
      </c>
      <c r="M29" s="33">
        <v>1216640</v>
      </c>
      <c r="N29" s="48">
        <v>1284430</v>
      </c>
      <c r="O29" s="37">
        <f t="shared" ref="O29:O34" si="13">N29/M29</f>
        <v>1.05571902945818</v>
      </c>
      <c r="P29" s="41">
        <f t="shared" si="5"/>
        <v>67790</v>
      </c>
      <c r="Q29" s="33"/>
      <c r="R29" s="48"/>
      <c r="S29" s="37"/>
      <c r="T29" s="41"/>
      <c r="U29" s="33"/>
      <c r="V29" s="48"/>
      <c r="W29" s="37"/>
      <c r="X29" s="41"/>
    </row>
    <row r="30" spans="2:24" ht="30" customHeight="1" x14ac:dyDescent="0.15">
      <c r="B30" s="106"/>
      <c r="C30" s="16" t="s">
        <v>15</v>
      </c>
      <c r="D30" s="17" t="s">
        <v>3</v>
      </c>
      <c r="E30" s="118" t="s">
        <v>8</v>
      </c>
      <c r="F30" s="43">
        <v>1209850</v>
      </c>
      <c r="G30" s="49">
        <v>1277560</v>
      </c>
      <c r="H30" s="30">
        <f t="shared" si="0"/>
        <v>1.0559656155721784</v>
      </c>
      <c r="I30" s="39">
        <f t="shared" si="1"/>
        <v>67710</v>
      </c>
      <c r="J30">
        <v>1</v>
      </c>
      <c r="K30" s="4">
        <f t="shared" si="2"/>
        <v>1277560</v>
      </c>
      <c r="L30" s="4">
        <f t="shared" si="3"/>
        <v>0</v>
      </c>
      <c r="M30" s="31">
        <v>1211180</v>
      </c>
      <c r="N30" s="49">
        <v>1278970</v>
      </c>
      <c r="O30" s="30">
        <f t="shared" si="13"/>
        <v>1.0559702108687397</v>
      </c>
      <c r="P30" s="39">
        <f t="shared" si="5"/>
        <v>67790</v>
      </c>
      <c r="Q30" s="31"/>
      <c r="R30" s="49"/>
      <c r="S30" s="30"/>
      <c r="T30" s="39"/>
      <c r="U30" s="31"/>
      <c r="V30" s="49"/>
      <c r="W30" s="30"/>
      <c r="X30" s="39"/>
    </row>
    <row r="31" spans="2:24" ht="30" customHeight="1" thickBot="1" x14ac:dyDescent="0.2">
      <c r="B31" s="107"/>
      <c r="C31" s="23"/>
      <c r="D31" s="24" t="s">
        <v>4</v>
      </c>
      <c r="E31" s="120" t="s">
        <v>8</v>
      </c>
      <c r="F31" s="115">
        <v>1209850</v>
      </c>
      <c r="G31" s="50">
        <v>1277560</v>
      </c>
      <c r="H31" s="38">
        <f t="shared" si="0"/>
        <v>1.0559656155721784</v>
      </c>
      <c r="I31" s="42">
        <f t="shared" si="1"/>
        <v>67710</v>
      </c>
      <c r="J31">
        <v>6</v>
      </c>
      <c r="K31" s="4">
        <f t="shared" si="2"/>
        <v>1277560</v>
      </c>
      <c r="L31" s="4">
        <f t="shared" si="3"/>
        <v>0</v>
      </c>
      <c r="M31" s="34">
        <v>1211180</v>
      </c>
      <c r="N31" s="50">
        <v>1278970</v>
      </c>
      <c r="O31" s="38">
        <f t="shared" si="13"/>
        <v>1.0559702108687397</v>
      </c>
      <c r="P31" s="42">
        <f t="shared" si="5"/>
        <v>67790</v>
      </c>
      <c r="Q31" s="34"/>
      <c r="R31" s="50"/>
      <c r="S31" s="38"/>
      <c r="T31" s="42"/>
      <c r="U31" s="34"/>
      <c r="V31" s="50"/>
      <c r="W31" s="38"/>
      <c r="X31" s="42"/>
    </row>
    <row r="32" spans="2:24" ht="30" customHeight="1" x14ac:dyDescent="0.15">
      <c r="B32" s="105" t="s">
        <v>33</v>
      </c>
      <c r="C32" s="14" t="s">
        <v>7</v>
      </c>
      <c r="D32" s="15" t="s">
        <v>2</v>
      </c>
      <c r="E32" s="121" t="s">
        <v>8</v>
      </c>
      <c r="F32" s="66">
        <v>1233480</v>
      </c>
      <c r="G32" s="67">
        <v>1301190</v>
      </c>
      <c r="H32" s="37">
        <f t="shared" si="0"/>
        <v>1.0548934721276388</v>
      </c>
      <c r="I32" s="41">
        <f t="shared" si="1"/>
        <v>67710</v>
      </c>
      <c r="K32" s="4">
        <f t="shared" si="2"/>
        <v>1301190</v>
      </c>
      <c r="L32" s="4">
        <f t="shared" si="3"/>
        <v>0</v>
      </c>
      <c r="M32" s="66">
        <v>1236080</v>
      </c>
      <c r="N32" s="67">
        <v>1303940</v>
      </c>
      <c r="O32" s="37">
        <f t="shared" si="13"/>
        <v>1.0548993592647724</v>
      </c>
      <c r="P32" s="41">
        <f t="shared" si="5"/>
        <v>67860</v>
      </c>
      <c r="Q32" s="66">
        <v>1236320</v>
      </c>
      <c r="R32" s="67">
        <v>1304190</v>
      </c>
      <c r="S32" s="37">
        <f t="shared" ref="S32:S34" si="14">R32/Q32</f>
        <v>1.054896790474958</v>
      </c>
      <c r="T32" s="41">
        <f t="shared" si="9"/>
        <v>67870</v>
      </c>
      <c r="U32" s="66">
        <v>1236320</v>
      </c>
      <c r="V32" s="67">
        <v>1304190</v>
      </c>
      <c r="W32" s="37">
        <f t="shared" ref="W32:W34" si="15">V32/U32</f>
        <v>1.054896790474958</v>
      </c>
      <c r="X32" s="41">
        <f t="shared" ref="X32:X34" si="16">V32-U32</f>
        <v>67870</v>
      </c>
    </row>
    <row r="33" spans="2:24" ht="30" customHeight="1" x14ac:dyDescent="0.15">
      <c r="B33" s="106"/>
      <c r="C33" s="16" t="s">
        <v>15</v>
      </c>
      <c r="D33" s="17" t="s">
        <v>3</v>
      </c>
      <c r="E33" s="118" t="s">
        <v>8</v>
      </c>
      <c r="F33" s="43">
        <v>1228010</v>
      </c>
      <c r="G33" s="46">
        <v>1295720</v>
      </c>
      <c r="H33" s="30">
        <f t="shared" si="0"/>
        <v>1.0551379874756721</v>
      </c>
      <c r="I33" s="39">
        <f t="shared" si="1"/>
        <v>67710</v>
      </c>
      <c r="K33" s="4">
        <f t="shared" si="2"/>
        <v>1295720</v>
      </c>
      <c r="L33" s="4">
        <f t="shared" si="3"/>
        <v>0</v>
      </c>
      <c r="M33" s="43">
        <v>1230610</v>
      </c>
      <c r="N33" s="46">
        <v>1298470</v>
      </c>
      <c r="O33" s="30">
        <f t="shared" si="13"/>
        <v>1.0551433841753277</v>
      </c>
      <c r="P33" s="39">
        <f t="shared" si="5"/>
        <v>67860</v>
      </c>
      <c r="Q33" s="43">
        <v>1230840</v>
      </c>
      <c r="R33" s="46">
        <v>1298710</v>
      </c>
      <c r="S33" s="30">
        <f t="shared" si="14"/>
        <v>1.0551412043807482</v>
      </c>
      <c r="T33" s="39">
        <f t="shared" si="9"/>
        <v>67870</v>
      </c>
      <c r="U33" s="43">
        <v>1230840</v>
      </c>
      <c r="V33" s="46">
        <v>1298710</v>
      </c>
      <c r="W33" s="30">
        <f t="shared" si="15"/>
        <v>1.0551412043807482</v>
      </c>
      <c r="X33" s="39">
        <f t="shared" si="16"/>
        <v>67870</v>
      </c>
    </row>
    <row r="34" spans="2:24" ht="30" customHeight="1" thickBot="1" x14ac:dyDescent="0.2">
      <c r="B34" s="107"/>
      <c r="C34" s="23"/>
      <c r="D34" s="24" t="s">
        <v>4</v>
      </c>
      <c r="E34" s="120" t="s">
        <v>8</v>
      </c>
      <c r="F34" s="115">
        <v>1228010</v>
      </c>
      <c r="G34" s="68">
        <v>1295720</v>
      </c>
      <c r="H34" s="38">
        <f t="shared" si="0"/>
        <v>1.0551379874756721</v>
      </c>
      <c r="I34" s="42">
        <f t="shared" si="1"/>
        <v>67710</v>
      </c>
      <c r="K34" s="4">
        <f t="shared" si="2"/>
        <v>1295720</v>
      </c>
      <c r="L34" s="4">
        <f t="shared" si="3"/>
        <v>0</v>
      </c>
      <c r="M34" s="34">
        <v>1230610</v>
      </c>
      <c r="N34" s="68">
        <v>1298470</v>
      </c>
      <c r="O34" s="38">
        <f t="shared" si="13"/>
        <v>1.0551433841753277</v>
      </c>
      <c r="P34" s="42">
        <f t="shared" si="5"/>
        <v>67860</v>
      </c>
      <c r="Q34" s="34">
        <v>1230840</v>
      </c>
      <c r="R34" s="68">
        <v>1298710</v>
      </c>
      <c r="S34" s="38">
        <f t="shared" si="14"/>
        <v>1.0551412043807482</v>
      </c>
      <c r="T34" s="42">
        <f t="shared" si="9"/>
        <v>67870</v>
      </c>
      <c r="U34" s="34">
        <v>1230840</v>
      </c>
      <c r="V34" s="68">
        <v>1298710</v>
      </c>
      <c r="W34" s="38">
        <f t="shared" si="15"/>
        <v>1.0551412043807482</v>
      </c>
      <c r="X34" s="42">
        <f t="shared" si="16"/>
        <v>67870</v>
      </c>
    </row>
    <row r="35" spans="2:24" ht="21.75" customHeight="1" x14ac:dyDescent="0.15">
      <c r="B35" t="s">
        <v>19</v>
      </c>
      <c r="D35" s="52"/>
      <c r="E35" s="53"/>
      <c r="F35" s="4">
        <f>SUM(F8:F34)</f>
        <v>32179000</v>
      </c>
      <c r="G35" s="56">
        <f>SUM(G8:G34)</f>
        <v>34007330</v>
      </c>
      <c r="H35" s="57">
        <f>G35/F35</f>
        <v>1.0568174896671743</v>
      </c>
      <c r="I35" s="54"/>
      <c r="J35" s="12">
        <f>SUM(J8:J34)</f>
        <v>24</v>
      </c>
      <c r="K35" s="4">
        <f t="shared" si="2"/>
        <v>34007330</v>
      </c>
      <c r="L35" s="4">
        <f t="shared" si="3"/>
        <v>0</v>
      </c>
      <c r="M35" s="4">
        <f>SUM(M8:M34)</f>
        <v>32235200</v>
      </c>
      <c r="N35" s="56">
        <f>SUM(N8:N34)</f>
        <v>34066790</v>
      </c>
      <c r="O35" s="57">
        <f>N35/M35</f>
        <v>1.0568195637067554</v>
      </c>
      <c r="P35" s="54"/>
      <c r="Q35" s="4">
        <f>SUM(Q8:Q34)</f>
        <v>10702000</v>
      </c>
      <c r="R35" s="56">
        <f>SUM(R8:R34)</f>
        <v>11312950</v>
      </c>
      <c r="S35" s="57">
        <f>R35/Q35</f>
        <v>1.0570874602877967</v>
      </c>
      <c r="T35" s="54"/>
      <c r="U35" s="4">
        <f>SUM(U8:U34)</f>
        <v>17590300</v>
      </c>
      <c r="V35" s="56">
        <f>SUM(V8:V34)</f>
        <v>18608230</v>
      </c>
      <c r="W35" s="57">
        <f>V35/U35</f>
        <v>1.0578688254321984</v>
      </c>
      <c r="X35" s="54"/>
    </row>
    <row r="36" spans="2:24" x14ac:dyDescent="0.15">
      <c r="H36" s="13"/>
      <c r="O36" s="13"/>
      <c r="S36" s="13"/>
      <c r="W36" s="13"/>
    </row>
  </sheetData>
  <mergeCells count="14">
    <mergeCell ref="B8:B13"/>
    <mergeCell ref="B14:B19"/>
    <mergeCell ref="B20:B28"/>
    <mergeCell ref="B29:B31"/>
    <mergeCell ref="B32:B34"/>
    <mergeCell ref="M6:P6"/>
    <mergeCell ref="Q6:T6"/>
    <mergeCell ref="U6:X6"/>
    <mergeCell ref="B1:I1"/>
    <mergeCell ref="B6:B7"/>
    <mergeCell ref="C6:C7"/>
    <mergeCell ref="D6:D7"/>
    <mergeCell ref="E6:E7"/>
    <mergeCell ref="F6:I6"/>
  </mergeCells>
  <phoneticPr fontId="2" type="noConversion"/>
  <pageMargins left="0.19685039370078741" right="0.18" top="0.39370078740157483" bottom="0.24" header="0.23622047244094491" footer="0.1574803149606299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topLeftCell="A12" zoomScaleNormal="100" zoomScaleSheetLayoutView="75" workbookViewId="0">
      <selection activeCell="D30" sqref="D30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92" t="s">
        <v>20</v>
      </c>
      <c r="C1" s="92"/>
      <c r="D1" s="92"/>
      <c r="E1" s="92"/>
      <c r="F1" s="92"/>
      <c r="G1" s="92"/>
      <c r="H1" s="92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8" t="s">
        <v>21</v>
      </c>
      <c r="C3" s="8"/>
      <c r="D3" s="8"/>
      <c r="E3" s="9"/>
      <c r="F3" s="8"/>
      <c r="G3" s="10"/>
      <c r="H3" s="2"/>
    </row>
    <row r="4" spans="2:11" ht="21" customHeight="1" x14ac:dyDescent="0.15">
      <c r="B4" s="6" t="s">
        <v>12</v>
      </c>
      <c r="C4" s="6"/>
      <c r="D4" s="6"/>
      <c r="E4" s="7"/>
      <c r="F4" s="6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93" t="s">
        <v>6</v>
      </c>
      <c r="C6" s="95" t="s">
        <v>11</v>
      </c>
      <c r="D6" s="95" t="s">
        <v>1</v>
      </c>
      <c r="E6" s="97" t="s">
        <v>5</v>
      </c>
      <c r="F6" s="108" t="s">
        <v>13</v>
      </c>
      <c r="G6" s="90"/>
      <c r="H6" s="90"/>
      <c r="I6" s="91"/>
    </row>
    <row r="7" spans="2:11" ht="37.5" customHeight="1" thickBot="1" x14ac:dyDescent="0.2">
      <c r="B7" s="94"/>
      <c r="C7" s="96"/>
      <c r="D7" s="96"/>
      <c r="E7" s="98"/>
      <c r="F7" s="28" t="s">
        <v>22</v>
      </c>
      <c r="G7" s="28" t="s">
        <v>27</v>
      </c>
      <c r="H7" s="60" t="s">
        <v>0</v>
      </c>
      <c r="I7" s="45" t="s">
        <v>17</v>
      </c>
    </row>
    <row r="8" spans="2:11" ht="25.15" customHeight="1" thickTop="1" x14ac:dyDescent="0.15">
      <c r="B8" s="99" t="s">
        <v>24</v>
      </c>
      <c r="C8" s="26" t="s">
        <v>7</v>
      </c>
      <c r="D8" s="71" t="s">
        <v>2</v>
      </c>
      <c r="E8" s="72" t="s">
        <v>8</v>
      </c>
      <c r="F8" s="73">
        <v>1127960</v>
      </c>
      <c r="G8" s="74">
        <v>1195670</v>
      </c>
      <c r="H8" s="75">
        <f t="shared" ref="H8:H34" si="0">G8/F8</f>
        <v>1.0600287244228519</v>
      </c>
      <c r="I8" s="76">
        <f t="shared" ref="I8:I13" si="1">G8-F8</f>
        <v>67710</v>
      </c>
      <c r="J8" s="4"/>
      <c r="K8" s="4"/>
    </row>
    <row r="9" spans="2:11" ht="25.15" customHeight="1" x14ac:dyDescent="0.15">
      <c r="B9" s="100"/>
      <c r="C9" s="16" t="s">
        <v>9</v>
      </c>
      <c r="D9" s="17" t="s">
        <v>3</v>
      </c>
      <c r="E9" s="18" t="s">
        <v>8</v>
      </c>
      <c r="F9" s="31">
        <v>1122500</v>
      </c>
      <c r="G9" s="58">
        <v>1190210</v>
      </c>
      <c r="H9" s="61">
        <f t="shared" si="0"/>
        <v>1.0603207126948775</v>
      </c>
      <c r="I9" s="62">
        <f t="shared" si="1"/>
        <v>67710</v>
      </c>
      <c r="J9" s="4"/>
      <c r="K9" s="4"/>
    </row>
    <row r="10" spans="2:11" ht="25.15" customHeight="1" x14ac:dyDescent="0.15">
      <c r="B10" s="100"/>
      <c r="C10" s="16"/>
      <c r="D10" s="20" t="s">
        <v>4</v>
      </c>
      <c r="E10" s="21" t="s">
        <v>8</v>
      </c>
      <c r="F10" s="32">
        <v>1122500</v>
      </c>
      <c r="G10" s="58">
        <v>1190210</v>
      </c>
      <c r="H10" s="61">
        <f t="shared" si="0"/>
        <v>1.0603207126948775</v>
      </c>
      <c r="I10" s="62">
        <f t="shared" si="1"/>
        <v>67710</v>
      </c>
      <c r="J10" s="4"/>
      <c r="K10" s="4"/>
    </row>
    <row r="11" spans="2:11" ht="25.15" customHeight="1" x14ac:dyDescent="0.15">
      <c r="B11" s="100"/>
      <c r="C11" s="22" t="s">
        <v>7</v>
      </c>
      <c r="D11" s="17" t="s">
        <v>2</v>
      </c>
      <c r="E11" s="18" t="s">
        <v>8</v>
      </c>
      <c r="F11" s="31">
        <v>1171660</v>
      </c>
      <c r="G11" s="58">
        <v>1239380</v>
      </c>
      <c r="H11" s="61">
        <f t="shared" si="0"/>
        <v>1.0577983374016353</v>
      </c>
      <c r="I11" s="62">
        <f t="shared" si="1"/>
        <v>67720</v>
      </c>
      <c r="J11" s="4"/>
      <c r="K11" s="4"/>
    </row>
    <row r="12" spans="2:11" ht="25.15" customHeight="1" x14ac:dyDescent="0.15">
      <c r="B12" s="100"/>
      <c r="C12" s="16" t="s">
        <v>10</v>
      </c>
      <c r="D12" s="17" t="s">
        <v>3</v>
      </c>
      <c r="E12" s="18" t="s">
        <v>8</v>
      </c>
      <c r="F12" s="31">
        <v>1166190</v>
      </c>
      <c r="G12" s="58">
        <v>1233900</v>
      </c>
      <c r="H12" s="61">
        <f t="shared" si="0"/>
        <v>1.0580608648676459</v>
      </c>
      <c r="I12" s="62">
        <f t="shared" si="1"/>
        <v>67710</v>
      </c>
      <c r="J12" s="4"/>
      <c r="K12" s="4"/>
    </row>
    <row r="13" spans="2:11" ht="25.15" customHeight="1" thickBot="1" x14ac:dyDescent="0.2">
      <c r="B13" s="111"/>
      <c r="C13" s="77"/>
      <c r="D13" s="78" t="s">
        <v>4</v>
      </c>
      <c r="E13" s="79" t="s">
        <v>8</v>
      </c>
      <c r="F13" s="80">
        <v>1166190</v>
      </c>
      <c r="G13" s="81">
        <v>1233900</v>
      </c>
      <c r="H13" s="82">
        <f t="shared" si="0"/>
        <v>1.0580608648676459</v>
      </c>
      <c r="I13" s="83">
        <f t="shared" si="1"/>
        <v>67710</v>
      </c>
      <c r="J13" s="4"/>
      <c r="K13" s="4"/>
    </row>
    <row r="14" spans="2:11" ht="25.15" customHeight="1" thickTop="1" x14ac:dyDescent="0.15">
      <c r="B14" s="99" t="s">
        <v>25</v>
      </c>
      <c r="C14" s="26" t="s">
        <v>7</v>
      </c>
      <c r="D14" s="71" t="s">
        <v>2</v>
      </c>
      <c r="E14" s="72" t="s">
        <v>8</v>
      </c>
      <c r="F14" s="73">
        <v>1146210</v>
      </c>
      <c r="G14" s="74">
        <v>1213930</v>
      </c>
      <c r="H14" s="75">
        <f t="shared" si="0"/>
        <v>1.059081669153122</v>
      </c>
      <c r="I14" s="76">
        <f t="shared" ref="I14:I19" si="2">G14-F14</f>
        <v>67720</v>
      </c>
      <c r="J14" s="4"/>
      <c r="K14" s="4"/>
    </row>
    <row r="15" spans="2:11" ht="25.15" customHeight="1" x14ac:dyDescent="0.15">
      <c r="B15" s="100"/>
      <c r="C15" s="16" t="s">
        <v>9</v>
      </c>
      <c r="D15" s="17" t="s">
        <v>3</v>
      </c>
      <c r="E15" s="18" t="s">
        <v>8</v>
      </c>
      <c r="F15" s="31">
        <v>1140750</v>
      </c>
      <c r="G15" s="58">
        <v>1208470</v>
      </c>
      <c r="H15" s="61">
        <f t="shared" si="0"/>
        <v>1.059364453210607</v>
      </c>
      <c r="I15" s="62">
        <f t="shared" si="2"/>
        <v>67720</v>
      </c>
      <c r="J15" s="4"/>
      <c r="K15" s="4"/>
    </row>
    <row r="16" spans="2:11" ht="25.15" customHeight="1" x14ac:dyDescent="0.15">
      <c r="B16" s="100"/>
      <c r="C16" s="16"/>
      <c r="D16" s="20" t="s">
        <v>4</v>
      </c>
      <c r="E16" s="21" t="s">
        <v>8</v>
      </c>
      <c r="F16" s="32">
        <v>1140750</v>
      </c>
      <c r="G16" s="58">
        <v>1208470</v>
      </c>
      <c r="H16" s="61">
        <f t="shared" si="0"/>
        <v>1.059364453210607</v>
      </c>
      <c r="I16" s="62">
        <f t="shared" si="2"/>
        <v>67720</v>
      </c>
      <c r="J16" s="4"/>
      <c r="K16" s="4"/>
    </row>
    <row r="17" spans="2:11" ht="25.15" customHeight="1" x14ac:dyDescent="0.15">
      <c r="B17" s="100"/>
      <c r="C17" s="22" t="s">
        <v>7</v>
      </c>
      <c r="D17" s="17" t="s">
        <v>2</v>
      </c>
      <c r="E17" s="18" t="s">
        <v>8</v>
      </c>
      <c r="F17" s="31">
        <v>1189910</v>
      </c>
      <c r="G17" s="58">
        <v>1257630</v>
      </c>
      <c r="H17" s="61">
        <f t="shared" si="0"/>
        <v>1.0569118672840803</v>
      </c>
      <c r="I17" s="62">
        <f t="shared" si="2"/>
        <v>67720</v>
      </c>
      <c r="J17" s="4"/>
      <c r="K17" s="4"/>
    </row>
    <row r="18" spans="2:11" ht="25.15" customHeight="1" x14ac:dyDescent="0.15">
      <c r="B18" s="100"/>
      <c r="C18" s="16" t="s">
        <v>10</v>
      </c>
      <c r="D18" s="17" t="s">
        <v>3</v>
      </c>
      <c r="E18" s="18" t="s">
        <v>8</v>
      </c>
      <c r="F18" s="31">
        <v>1184440</v>
      </c>
      <c r="G18" s="58">
        <v>1252160</v>
      </c>
      <c r="H18" s="61">
        <f t="shared" si="0"/>
        <v>1.0571746985917396</v>
      </c>
      <c r="I18" s="62">
        <f t="shared" si="2"/>
        <v>67720</v>
      </c>
      <c r="J18" s="4"/>
      <c r="K18" s="4"/>
    </row>
    <row r="19" spans="2:11" ht="25.15" customHeight="1" thickBot="1" x14ac:dyDescent="0.2">
      <c r="B19" s="111"/>
      <c r="C19" s="77"/>
      <c r="D19" s="78" t="s">
        <v>4</v>
      </c>
      <c r="E19" s="79" t="s">
        <v>8</v>
      </c>
      <c r="F19" s="80">
        <v>1184440</v>
      </c>
      <c r="G19" s="81">
        <v>1252160</v>
      </c>
      <c r="H19" s="82">
        <f t="shared" si="0"/>
        <v>1.0571746985917396</v>
      </c>
      <c r="I19" s="83">
        <f t="shared" si="2"/>
        <v>67720</v>
      </c>
      <c r="J19" s="4"/>
      <c r="K19" s="4"/>
    </row>
    <row r="20" spans="2:11" ht="25.15" customHeight="1" thickTop="1" x14ac:dyDescent="0.15">
      <c r="B20" s="112" t="s">
        <v>26</v>
      </c>
      <c r="C20" s="26" t="s">
        <v>7</v>
      </c>
      <c r="D20" s="71" t="s">
        <v>2</v>
      </c>
      <c r="E20" s="72" t="s">
        <v>8</v>
      </c>
      <c r="F20" s="73">
        <v>1181170</v>
      </c>
      <c r="G20" s="74">
        <v>1248890</v>
      </c>
      <c r="H20" s="75">
        <f t="shared" si="0"/>
        <v>1.0573329833978173</v>
      </c>
      <c r="I20" s="76">
        <f t="shared" ref="I20:I34" si="3">G20-F20</f>
        <v>67720</v>
      </c>
      <c r="J20" s="4"/>
      <c r="K20" s="4"/>
    </row>
    <row r="21" spans="2:11" ht="25.15" customHeight="1" x14ac:dyDescent="0.15">
      <c r="B21" s="103"/>
      <c r="C21" s="16" t="s">
        <v>9</v>
      </c>
      <c r="D21" s="17" t="s">
        <v>3</v>
      </c>
      <c r="E21" s="18" t="s">
        <v>8</v>
      </c>
      <c r="F21" s="31">
        <v>1175710</v>
      </c>
      <c r="G21" s="58">
        <v>1243430</v>
      </c>
      <c r="H21" s="61">
        <f t="shared" si="0"/>
        <v>1.0575992379073071</v>
      </c>
      <c r="I21" s="64">
        <f t="shared" si="3"/>
        <v>67720</v>
      </c>
      <c r="J21" s="4"/>
      <c r="K21" s="4"/>
    </row>
    <row r="22" spans="2:11" ht="25.15" customHeight="1" x14ac:dyDescent="0.15">
      <c r="B22" s="103"/>
      <c r="C22" s="16"/>
      <c r="D22" s="20" t="s">
        <v>4</v>
      </c>
      <c r="E22" s="21" t="s">
        <v>8</v>
      </c>
      <c r="F22" s="32">
        <v>1175710</v>
      </c>
      <c r="G22" s="58">
        <v>1243430</v>
      </c>
      <c r="H22" s="61">
        <f t="shared" si="0"/>
        <v>1.0575992379073071</v>
      </c>
      <c r="I22" s="64">
        <f t="shared" si="3"/>
        <v>67720</v>
      </c>
      <c r="J22" s="4"/>
      <c r="K22" s="4"/>
    </row>
    <row r="23" spans="2:11" ht="25.15" customHeight="1" x14ac:dyDescent="0.15">
      <c r="B23" s="103"/>
      <c r="C23" s="20" t="s">
        <v>7</v>
      </c>
      <c r="D23" s="17" t="s">
        <v>2</v>
      </c>
      <c r="E23" s="18" t="s">
        <v>8</v>
      </c>
      <c r="F23" s="31">
        <v>1224880</v>
      </c>
      <c r="G23" s="58">
        <v>1292600</v>
      </c>
      <c r="H23" s="61">
        <f t="shared" si="0"/>
        <v>1.0552870485272026</v>
      </c>
      <c r="I23" s="64">
        <f t="shared" si="3"/>
        <v>67720</v>
      </c>
      <c r="J23" s="4"/>
      <c r="K23" s="4"/>
    </row>
    <row r="24" spans="2:11" ht="25.15" customHeight="1" x14ac:dyDescent="0.15">
      <c r="B24" s="103"/>
      <c r="C24" s="16" t="s">
        <v>10</v>
      </c>
      <c r="D24" s="17" t="s">
        <v>3</v>
      </c>
      <c r="E24" s="18" t="s">
        <v>8</v>
      </c>
      <c r="F24" s="31">
        <v>1219400</v>
      </c>
      <c r="G24" s="58">
        <v>1287120</v>
      </c>
      <c r="H24" s="61">
        <f t="shared" si="0"/>
        <v>1.0555355092668526</v>
      </c>
      <c r="I24" s="64">
        <f t="shared" si="3"/>
        <v>67720</v>
      </c>
      <c r="J24" s="4"/>
      <c r="K24" s="4"/>
    </row>
    <row r="25" spans="2:11" ht="25.15" customHeight="1" x14ac:dyDescent="0.15">
      <c r="B25" s="103"/>
      <c r="C25" s="16"/>
      <c r="D25" s="20" t="s">
        <v>4</v>
      </c>
      <c r="E25" s="21" t="s">
        <v>8</v>
      </c>
      <c r="F25" s="32">
        <v>1219400</v>
      </c>
      <c r="G25" s="58">
        <v>1287120</v>
      </c>
      <c r="H25" s="61">
        <f t="shared" si="0"/>
        <v>1.0555355092668526</v>
      </c>
      <c r="I25" s="64">
        <f t="shared" si="3"/>
        <v>67720</v>
      </c>
      <c r="J25" s="4"/>
      <c r="K25" s="4"/>
    </row>
    <row r="26" spans="2:11" ht="25.15" customHeight="1" x14ac:dyDescent="0.15">
      <c r="B26" s="103"/>
      <c r="C26" s="20" t="s">
        <v>7</v>
      </c>
      <c r="D26" s="17" t="s">
        <v>2</v>
      </c>
      <c r="E26" s="18" t="s">
        <v>8</v>
      </c>
      <c r="F26" s="31">
        <v>1268550</v>
      </c>
      <c r="G26" s="58">
        <v>1336270</v>
      </c>
      <c r="H26" s="61">
        <f t="shared" si="0"/>
        <v>1.0533837846360017</v>
      </c>
      <c r="I26" s="64">
        <f t="shared" si="3"/>
        <v>67720</v>
      </c>
      <c r="J26" s="4"/>
      <c r="K26" s="4"/>
    </row>
    <row r="27" spans="2:11" ht="25.15" customHeight="1" x14ac:dyDescent="0.15">
      <c r="B27" s="103"/>
      <c r="C27" s="16" t="s">
        <v>15</v>
      </c>
      <c r="D27" s="17" t="s">
        <v>3</v>
      </c>
      <c r="E27" s="18" t="s">
        <v>8</v>
      </c>
      <c r="F27" s="31">
        <v>1263090</v>
      </c>
      <c r="G27" s="58">
        <v>1330810</v>
      </c>
      <c r="H27" s="61">
        <f t="shared" si="0"/>
        <v>1.0536145484486459</v>
      </c>
      <c r="I27" s="64">
        <f t="shared" si="3"/>
        <v>67720</v>
      </c>
      <c r="J27" s="4"/>
      <c r="K27" s="4"/>
    </row>
    <row r="28" spans="2:11" ht="25.15" customHeight="1" thickBot="1" x14ac:dyDescent="0.2">
      <c r="B28" s="113"/>
      <c r="C28" s="77"/>
      <c r="D28" s="78" t="s">
        <v>4</v>
      </c>
      <c r="E28" s="79" t="s">
        <v>8</v>
      </c>
      <c r="F28" s="80">
        <v>1263090</v>
      </c>
      <c r="G28" s="81">
        <v>1330810</v>
      </c>
      <c r="H28" s="82">
        <f t="shared" si="0"/>
        <v>1.0536145484486459</v>
      </c>
      <c r="I28" s="84">
        <f t="shared" si="3"/>
        <v>67720</v>
      </c>
      <c r="K28" s="4"/>
    </row>
    <row r="29" spans="2:11" ht="25.15" customHeight="1" thickTop="1" x14ac:dyDescent="0.15">
      <c r="B29" s="109" t="s">
        <v>23</v>
      </c>
      <c r="C29" s="26" t="s">
        <v>7</v>
      </c>
      <c r="D29" s="71" t="s">
        <v>2</v>
      </c>
      <c r="E29" s="72" t="s">
        <v>8</v>
      </c>
      <c r="F29" s="73">
        <v>1215300</v>
      </c>
      <c r="G29" s="74">
        <v>1283010</v>
      </c>
      <c r="H29" s="75">
        <f t="shared" si="0"/>
        <v>1.0557146383608986</v>
      </c>
      <c r="I29" s="76">
        <f t="shared" si="3"/>
        <v>67710</v>
      </c>
      <c r="K29" s="4"/>
    </row>
    <row r="30" spans="2:11" ht="25.15" customHeight="1" x14ac:dyDescent="0.15">
      <c r="B30" s="106"/>
      <c r="C30" s="16" t="s">
        <v>15</v>
      </c>
      <c r="D30" s="17" t="s">
        <v>3</v>
      </c>
      <c r="E30" s="18" t="s">
        <v>8</v>
      </c>
      <c r="F30" s="31">
        <v>1209850</v>
      </c>
      <c r="G30" s="58">
        <v>1277560</v>
      </c>
      <c r="H30" s="61">
        <f t="shared" si="0"/>
        <v>1.0559656155721784</v>
      </c>
      <c r="I30" s="64">
        <f t="shared" si="3"/>
        <v>67710</v>
      </c>
      <c r="K30" s="4"/>
    </row>
    <row r="31" spans="2:11" ht="25.15" customHeight="1" thickBot="1" x14ac:dyDescent="0.2">
      <c r="B31" s="110"/>
      <c r="C31" s="77"/>
      <c r="D31" s="78" t="s">
        <v>4</v>
      </c>
      <c r="E31" s="79" t="s">
        <v>8</v>
      </c>
      <c r="F31" s="80">
        <v>1209850</v>
      </c>
      <c r="G31" s="81">
        <v>1277560</v>
      </c>
      <c r="H31" s="82">
        <f t="shared" si="0"/>
        <v>1.0559656155721784</v>
      </c>
      <c r="I31" s="84">
        <f t="shared" si="3"/>
        <v>67710</v>
      </c>
      <c r="K31" s="4"/>
    </row>
    <row r="32" spans="2:11" ht="25.15" customHeight="1" thickTop="1" x14ac:dyDescent="0.15">
      <c r="B32" s="106" t="s">
        <v>16</v>
      </c>
      <c r="C32" s="16" t="s">
        <v>7</v>
      </c>
      <c r="D32" s="19" t="s">
        <v>2</v>
      </c>
      <c r="E32" s="27" t="s">
        <v>8</v>
      </c>
      <c r="F32" s="35">
        <v>1233480</v>
      </c>
      <c r="G32" s="59">
        <v>1301190</v>
      </c>
      <c r="H32" s="61">
        <f t="shared" si="0"/>
        <v>1.0548934721276388</v>
      </c>
      <c r="I32" s="64">
        <f t="shared" si="3"/>
        <v>67710</v>
      </c>
      <c r="K32" s="4"/>
    </row>
    <row r="33" spans="2:13" ht="25.15" customHeight="1" x14ac:dyDescent="0.15">
      <c r="B33" s="106"/>
      <c r="C33" s="16" t="s">
        <v>15</v>
      </c>
      <c r="D33" s="17" t="s">
        <v>3</v>
      </c>
      <c r="E33" s="18" t="s">
        <v>8</v>
      </c>
      <c r="F33" s="31">
        <v>1228010</v>
      </c>
      <c r="G33" s="58">
        <v>1295720</v>
      </c>
      <c r="H33" s="61">
        <f t="shared" si="0"/>
        <v>1.0551379874756721</v>
      </c>
      <c r="I33" s="64">
        <f t="shared" si="3"/>
        <v>67710</v>
      </c>
      <c r="K33" s="4"/>
    </row>
    <row r="34" spans="2:13" ht="25.15" customHeight="1" thickBot="1" x14ac:dyDescent="0.2">
      <c r="B34" s="107"/>
      <c r="C34" s="23"/>
      <c r="D34" s="24" t="s">
        <v>4</v>
      </c>
      <c r="E34" s="25" t="s">
        <v>8</v>
      </c>
      <c r="F34" s="34">
        <v>1228010</v>
      </c>
      <c r="G34" s="55">
        <v>1295720</v>
      </c>
      <c r="H34" s="65">
        <f t="shared" si="0"/>
        <v>1.0551379874756721</v>
      </c>
      <c r="I34" s="63">
        <f t="shared" si="3"/>
        <v>67710</v>
      </c>
      <c r="K34" s="4"/>
    </row>
    <row r="35" spans="2:13" ht="21.75" customHeight="1" x14ac:dyDescent="0.15">
      <c r="F35" s="4">
        <f>SUM(F8:F34)</f>
        <v>32179000</v>
      </c>
      <c r="G35" s="4">
        <f>SUM(G8:G34)</f>
        <v>34007330</v>
      </c>
      <c r="H35" s="54"/>
      <c r="I35" s="69">
        <f>G35-F35</f>
        <v>1828330</v>
      </c>
      <c r="M35" t="e">
        <f>#REF!/F35</f>
        <v>#REF!</v>
      </c>
    </row>
  </sheetData>
  <mergeCells count="11">
    <mergeCell ref="B29:B31"/>
    <mergeCell ref="B32:B34"/>
    <mergeCell ref="B8:B13"/>
    <mergeCell ref="B14:B19"/>
    <mergeCell ref="B20:B28"/>
    <mergeCell ref="B1:H1"/>
    <mergeCell ref="C6:C7"/>
    <mergeCell ref="D6:D7"/>
    <mergeCell ref="E6:E7"/>
    <mergeCell ref="B6:B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topLeftCell="A7" zoomScaleNormal="100" zoomScaleSheetLayoutView="75" workbookViewId="0">
      <selection activeCell="G24" sqref="G24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1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92" t="s">
        <v>20</v>
      </c>
      <c r="C1" s="92"/>
      <c r="D1" s="92"/>
      <c r="E1" s="92"/>
      <c r="F1" s="92"/>
      <c r="G1" s="92"/>
      <c r="H1" s="92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8" t="s">
        <v>21</v>
      </c>
      <c r="C3" s="8"/>
      <c r="D3" s="8"/>
      <c r="E3" s="9"/>
      <c r="F3" s="8"/>
      <c r="G3" s="10"/>
      <c r="H3" s="2"/>
    </row>
    <row r="4" spans="2:11" ht="21" customHeight="1" x14ac:dyDescent="0.15">
      <c r="B4" s="6" t="s">
        <v>12</v>
      </c>
      <c r="C4" s="6"/>
      <c r="D4" s="6"/>
      <c r="E4" s="7"/>
      <c r="F4" s="6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93" t="s">
        <v>6</v>
      </c>
      <c r="C6" s="95" t="s">
        <v>11</v>
      </c>
      <c r="D6" s="95" t="s">
        <v>1</v>
      </c>
      <c r="E6" s="97" t="s">
        <v>5</v>
      </c>
      <c r="F6" s="108" t="s">
        <v>13</v>
      </c>
      <c r="G6" s="90"/>
      <c r="H6" s="90"/>
      <c r="I6" s="91"/>
    </row>
    <row r="7" spans="2:11" ht="37.5" customHeight="1" thickBot="1" x14ac:dyDescent="0.2">
      <c r="B7" s="94"/>
      <c r="C7" s="96"/>
      <c r="D7" s="96"/>
      <c r="E7" s="98"/>
      <c r="F7" s="28" t="s">
        <v>22</v>
      </c>
      <c r="G7" s="28" t="s">
        <v>27</v>
      </c>
      <c r="H7" s="60" t="s">
        <v>0</v>
      </c>
      <c r="I7" s="45" t="s">
        <v>17</v>
      </c>
    </row>
    <row r="8" spans="2:11" ht="25.15" customHeight="1" thickTop="1" x14ac:dyDescent="0.15">
      <c r="B8" s="99" t="s">
        <v>24</v>
      </c>
      <c r="C8" s="26" t="s">
        <v>7</v>
      </c>
      <c r="D8" s="71" t="s">
        <v>2</v>
      </c>
      <c r="E8" s="72" t="s">
        <v>8</v>
      </c>
      <c r="F8" s="73">
        <v>1127960</v>
      </c>
      <c r="G8" s="74">
        <v>1195670</v>
      </c>
      <c r="H8" s="75">
        <f t="shared" ref="H8:H25" si="0">G8/F8</f>
        <v>1.0600287244228519</v>
      </c>
      <c r="I8" s="76">
        <f t="shared" ref="I8:I25" si="1">G8-F8</f>
        <v>67710</v>
      </c>
      <c r="J8" s="4"/>
      <c r="K8" s="4"/>
    </row>
    <row r="9" spans="2:11" ht="25.15" customHeight="1" x14ac:dyDescent="0.15">
      <c r="B9" s="100"/>
      <c r="C9" s="16" t="s">
        <v>9</v>
      </c>
      <c r="D9" s="17" t="s">
        <v>3</v>
      </c>
      <c r="E9" s="18" t="s">
        <v>8</v>
      </c>
      <c r="F9" s="31">
        <v>1122500</v>
      </c>
      <c r="G9" s="58">
        <v>1190210</v>
      </c>
      <c r="H9" s="61">
        <f t="shared" si="0"/>
        <v>1.0603207126948775</v>
      </c>
      <c r="I9" s="62">
        <f t="shared" si="1"/>
        <v>67710</v>
      </c>
      <c r="J9" s="4"/>
      <c r="K9" s="4"/>
    </row>
    <row r="10" spans="2:11" ht="25.15" customHeight="1" x14ac:dyDescent="0.15">
      <c r="B10" s="100"/>
      <c r="C10" s="16"/>
      <c r="D10" s="20" t="s">
        <v>4</v>
      </c>
      <c r="E10" s="21" t="s">
        <v>8</v>
      </c>
      <c r="F10" s="32">
        <v>1122500</v>
      </c>
      <c r="G10" s="58">
        <v>1190210</v>
      </c>
      <c r="H10" s="61">
        <f t="shared" si="0"/>
        <v>1.0603207126948775</v>
      </c>
      <c r="I10" s="62">
        <f t="shared" si="1"/>
        <v>67710</v>
      </c>
      <c r="J10" s="4"/>
      <c r="K10" s="4"/>
    </row>
    <row r="11" spans="2:11" ht="25.15" customHeight="1" x14ac:dyDescent="0.15">
      <c r="B11" s="100"/>
      <c r="C11" s="22" t="s">
        <v>7</v>
      </c>
      <c r="D11" s="17" t="s">
        <v>2</v>
      </c>
      <c r="E11" s="18" t="s">
        <v>8</v>
      </c>
      <c r="F11" s="31">
        <v>1171660</v>
      </c>
      <c r="G11" s="58">
        <v>1239380</v>
      </c>
      <c r="H11" s="61">
        <f t="shared" si="0"/>
        <v>1.0577983374016353</v>
      </c>
      <c r="I11" s="62">
        <f t="shared" si="1"/>
        <v>67720</v>
      </c>
      <c r="J11" s="4"/>
      <c r="K11" s="4"/>
    </row>
    <row r="12" spans="2:11" ht="25.15" customHeight="1" x14ac:dyDescent="0.15">
      <c r="B12" s="100"/>
      <c r="C12" s="16" t="s">
        <v>10</v>
      </c>
      <c r="D12" s="17" t="s">
        <v>3</v>
      </c>
      <c r="E12" s="18" t="s">
        <v>8</v>
      </c>
      <c r="F12" s="31">
        <v>1166190</v>
      </c>
      <c r="G12" s="58">
        <v>1233900</v>
      </c>
      <c r="H12" s="61">
        <f t="shared" si="0"/>
        <v>1.0580608648676459</v>
      </c>
      <c r="I12" s="62">
        <f t="shared" si="1"/>
        <v>67710</v>
      </c>
      <c r="J12" s="4"/>
      <c r="K12" s="4"/>
    </row>
    <row r="13" spans="2:11" ht="25.15" customHeight="1" thickBot="1" x14ac:dyDescent="0.2">
      <c r="B13" s="111"/>
      <c r="C13" s="77"/>
      <c r="D13" s="78" t="s">
        <v>4</v>
      </c>
      <c r="E13" s="79" t="s">
        <v>8</v>
      </c>
      <c r="F13" s="80">
        <v>1166190</v>
      </c>
      <c r="G13" s="81">
        <v>1233900</v>
      </c>
      <c r="H13" s="82">
        <f t="shared" si="0"/>
        <v>1.0580608648676459</v>
      </c>
      <c r="I13" s="83">
        <f t="shared" si="1"/>
        <v>67710</v>
      </c>
      <c r="J13" s="4"/>
      <c r="K13" s="4"/>
    </row>
    <row r="14" spans="2:11" ht="25.15" customHeight="1" thickTop="1" x14ac:dyDescent="0.15">
      <c r="B14" s="99" t="s">
        <v>25</v>
      </c>
      <c r="C14" s="26" t="s">
        <v>7</v>
      </c>
      <c r="D14" s="71" t="s">
        <v>2</v>
      </c>
      <c r="E14" s="72" t="s">
        <v>8</v>
      </c>
      <c r="F14" s="73">
        <v>1146210</v>
      </c>
      <c r="G14" s="74">
        <v>1213930</v>
      </c>
      <c r="H14" s="75">
        <f t="shared" si="0"/>
        <v>1.059081669153122</v>
      </c>
      <c r="I14" s="76">
        <f t="shared" si="1"/>
        <v>67720</v>
      </c>
      <c r="J14" s="4"/>
      <c r="K14" s="4"/>
    </row>
    <row r="15" spans="2:11" ht="25.15" customHeight="1" x14ac:dyDescent="0.15">
      <c r="B15" s="100"/>
      <c r="C15" s="16" t="s">
        <v>9</v>
      </c>
      <c r="D15" s="17" t="s">
        <v>3</v>
      </c>
      <c r="E15" s="18" t="s">
        <v>8</v>
      </c>
      <c r="F15" s="31">
        <v>1140750</v>
      </c>
      <c r="G15" s="58">
        <v>1208470</v>
      </c>
      <c r="H15" s="61">
        <f t="shared" si="0"/>
        <v>1.059364453210607</v>
      </c>
      <c r="I15" s="62">
        <f t="shared" si="1"/>
        <v>67720</v>
      </c>
      <c r="J15" s="4"/>
      <c r="K15" s="4"/>
    </row>
    <row r="16" spans="2:11" ht="25.15" customHeight="1" x14ac:dyDescent="0.15">
      <c r="B16" s="100"/>
      <c r="C16" s="16"/>
      <c r="D16" s="20" t="s">
        <v>4</v>
      </c>
      <c r="E16" s="21" t="s">
        <v>8</v>
      </c>
      <c r="F16" s="32">
        <v>1140750</v>
      </c>
      <c r="G16" s="58">
        <v>1208470</v>
      </c>
      <c r="H16" s="61">
        <f t="shared" si="0"/>
        <v>1.059364453210607</v>
      </c>
      <c r="I16" s="62">
        <f t="shared" si="1"/>
        <v>67720</v>
      </c>
      <c r="J16" s="4"/>
      <c r="K16" s="4"/>
    </row>
    <row r="17" spans="2:13" ht="25.15" customHeight="1" x14ac:dyDescent="0.15">
      <c r="B17" s="100"/>
      <c r="C17" s="22" t="s">
        <v>7</v>
      </c>
      <c r="D17" s="17" t="s">
        <v>2</v>
      </c>
      <c r="E17" s="18" t="s">
        <v>8</v>
      </c>
      <c r="F17" s="31">
        <v>1189910</v>
      </c>
      <c r="G17" s="58">
        <v>1257630</v>
      </c>
      <c r="H17" s="61">
        <f t="shared" si="0"/>
        <v>1.0569118672840803</v>
      </c>
      <c r="I17" s="62">
        <f t="shared" si="1"/>
        <v>67720</v>
      </c>
      <c r="J17" s="4"/>
      <c r="K17" s="4"/>
    </row>
    <row r="18" spans="2:13" ht="25.15" customHeight="1" x14ac:dyDescent="0.15">
      <c r="B18" s="100"/>
      <c r="C18" s="16" t="s">
        <v>10</v>
      </c>
      <c r="D18" s="17" t="s">
        <v>3</v>
      </c>
      <c r="E18" s="18" t="s">
        <v>8</v>
      </c>
      <c r="F18" s="31">
        <v>1184440</v>
      </c>
      <c r="G18" s="58">
        <v>1252160</v>
      </c>
      <c r="H18" s="61">
        <f t="shared" si="0"/>
        <v>1.0571746985917396</v>
      </c>
      <c r="I18" s="62">
        <f t="shared" si="1"/>
        <v>67720</v>
      </c>
      <c r="J18" s="4"/>
      <c r="K18" s="4"/>
    </row>
    <row r="19" spans="2:13" ht="25.15" customHeight="1" thickBot="1" x14ac:dyDescent="0.2">
      <c r="B19" s="111"/>
      <c r="C19" s="77"/>
      <c r="D19" s="78" t="s">
        <v>4</v>
      </c>
      <c r="E19" s="79" t="s">
        <v>8</v>
      </c>
      <c r="F19" s="80">
        <v>1184440</v>
      </c>
      <c r="G19" s="81">
        <v>1252160</v>
      </c>
      <c r="H19" s="82">
        <f t="shared" si="0"/>
        <v>1.0571746985917396</v>
      </c>
      <c r="I19" s="83">
        <f t="shared" si="1"/>
        <v>67720</v>
      </c>
      <c r="J19" s="4"/>
      <c r="K19" s="4"/>
    </row>
    <row r="20" spans="2:13" ht="25.15" customHeight="1" thickTop="1" x14ac:dyDescent="0.15">
      <c r="B20" s="109" t="s">
        <v>23</v>
      </c>
      <c r="C20" s="26" t="s">
        <v>7</v>
      </c>
      <c r="D20" s="71" t="s">
        <v>2</v>
      </c>
      <c r="E20" s="72" t="s">
        <v>8</v>
      </c>
      <c r="F20" s="73">
        <v>1215300</v>
      </c>
      <c r="G20" s="74">
        <v>1283010</v>
      </c>
      <c r="H20" s="75">
        <f t="shared" si="0"/>
        <v>1.0557146383608986</v>
      </c>
      <c r="I20" s="76">
        <f t="shared" si="1"/>
        <v>67710</v>
      </c>
      <c r="K20" s="4"/>
    </row>
    <row r="21" spans="2:13" ht="25.15" customHeight="1" x14ac:dyDescent="0.15">
      <c r="B21" s="106"/>
      <c r="C21" s="16" t="s">
        <v>15</v>
      </c>
      <c r="D21" s="17" t="s">
        <v>3</v>
      </c>
      <c r="E21" s="18" t="s">
        <v>8</v>
      </c>
      <c r="F21" s="31">
        <v>1209850</v>
      </c>
      <c r="G21" s="58">
        <v>1277560</v>
      </c>
      <c r="H21" s="61">
        <f t="shared" si="0"/>
        <v>1.0559656155721784</v>
      </c>
      <c r="I21" s="64">
        <f t="shared" si="1"/>
        <v>67710</v>
      </c>
      <c r="K21" s="4"/>
    </row>
    <row r="22" spans="2:13" ht="25.15" customHeight="1" thickBot="1" x14ac:dyDescent="0.2">
      <c r="B22" s="110"/>
      <c r="C22" s="77"/>
      <c r="D22" s="78" t="s">
        <v>4</v>
      </c>
      <c r="E22" s="79" t="s">
        <v>8</v>
      </c>
      <c r="F22" s="80">
        <v>1209850</v>
      </c>
      <c r="G22" s="81">
        <v>1277560</v>
      </c>
      <c r="H22" s="82">
        <f t="shared" si="0"/>
        <v>1.0559656155721784</v>
      </c>
      <c r="I22" s="84">
        <f t="shared" si="1"/>
        <v>67710</v>
      </c>
      <c r="K22" s="4"/>
    </row>
    <row r="23" spans="2:13" ht="25.15" customHeight="1" thickTop="1" x14ac:dyDescent="0.15">
      <c r="B23" s="106" t="s">
        <v>16</v>
      </c>
      <c r="C23" s="16" t="s">
        <v>7</v>
      </c>
      <c r="D23" s="19" t="s">
        <v>2</v>
      </c>
      <c r="E23" s="27" t="s">
        <v>8</v>
      </c>
      <c r="F23" s="35">
        <v>1233480</v>
      </c>
      <c r="G23" s="59">
        <v>1301190</v>
      </c>
      <c r="H23" s="61">
        <f t="shared" si="0"/>
        <v>1.0548934721276388</v>
      </c>
      <c r="I23" s="64">
        <f t="shared" si="1"/>
        <v>67710</v>
      </c>
      <c r="K23" s="4"/>
    </row>
    <row r="24" spans="2:13" ht="25.15" customHeight="1" x14ac:dyDescent="0.15">
      <c r="B24" s="106"/>
      <c r="C24" s="16" t="s">
        <v>15</v>
      </c>
      <c r="D24" s="17" t="s">
        <v>3</v>
      </c>
      <c r="E24" s="18" t="s">
        <v>8</v>
      </c>
      <c r="F24" s="31">
        <v>1228010</v>
      </c>
      <c r="G24" s="58">
        <v>1295720</v>
      </c>
      <c r="H24" s="61">
        <f t="shared" si="0"/>
        <v>1.0551379874756721</v>
      </c>
      <c r="I24" s="64">
        <f t="shared" si="1"/>
        <v>67710</v>
      </c>
      <c r="K24" s="4"/>
    </row>
    <row r="25" spans="2:13" ht="25.15" customHeight="1" thickBot="1" x14ac:dyDescent="0.2">
      <c r="B25" s="107"/>
      <c r="C25" s="23"/>
      <c r="D25" s="24" t="s">
        <v>4</v>
      </c>
      <c r="E25" s="25" t="s">
        <v>8</v>
      </c>
      <c r="F25" s="34">
        <v>1228010</v>
      </c>
      <c r="G25" s="55">
        <v>1295720</v>
      </c>
      <c r="H25" s="65">
        <f t="shared" si="0"/>
        <v>1.0551379874756721</v>
      </c>
      <c r="I25" s="63">
        <f t="shared" si="1"/>
        <v>67710</v>
      </c>
      <c r="K25" s="4"/>
    </row>
    <row r="26" spans="2:13" ht="21.75" customHeight="1" x14ac:dyDescent="0.15">
      <c r="F26" s="4">
        <f>SUM(F8:F25)</f>
        <v>21188000</v>
      </c>
      <c r="G26" s="4">
        <f>SUM(G8:G25)</f>
        <v>22406850</v>
      </c>
      <c r="H26" s="54"/>
      <c r="I26" s="69">
        <f>G26-F26</f>
        <v>1218850</v>
      </c>
      <c r="M26" t="e">
        <f>#REF!/F26</f>
        <v>#REF!</v>
      </c>
    </row>
  </sheetData>
  <mergeCells count="10">
    <mergeCell ref="B8:B13"/>
    <mergeCell ref="B14:B19"/>
    <mergeCell ref="B20:B22"/>
    <mergeCell ref="B23:B25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zoomScaleNormal="100" zoomScaleSheetLayoutView="75" workbookViewId="0">
      <selection activeCell="F36" sqref="F36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1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92" t="s">
        <v>20</v>
      </c>
      <c r="C1" s="92"/>
      <c r="D1" s="92"/>
      <c r="E1" s="92"/>
      <c r="F1" s="92"/>
      <c r="G1" s="92"/>
      <c r="H1" s="92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8" t="s">
        <v>21</v>
      </c>
      <c r="C3" s="8"/>
      <c r="D3" s="8"/>
      <c r="E3" s="9"/>
      <c r="F3" s="8"/>
      <c r="G3" s="10"/>
      <c r="H3" s="2"/>
    </row>
    <row r="4" spans="2:11" ht="21" customHeight="1" x14ac:dyDescent="0.15">
      <c r="B4" s="6" t="s">
        <v>12</v>
      </c>
      <c r="C4" s="6"/>
      <c r="D4" s="6"/>
      <c r="E4" s="7"/>
      <c r="F4" s="6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93" t="s">
        <v>6</v>
      </c>
      <c r="C6" s="95" t="s">
        <v>11</v>
      </c>
      <c r="D6" s="95" t="s">
        <v>1</v>
      </c>
      <c r="E6" s="97" t="s">
        <v>5</v>
      </c>
      <c r="F6" s="108" t="s">
        <v>13</v>
      </c>
      <c r="G6" s="90"/>
      <c r="H6" s="90"/>
      <c r="I6" s="91"/>
    </row>
    <row r="7" spans="2:11" ht="37.5" customHeight="1" thickBot="1" x14ac:dyDescent="0.2">
      <c r="B7" s="94"/>
      <c r="C7" s="96"/>
      <c r="D7" s="96"/>
      <c r="E7" s="98"/>
      <c r="F7" s="28" t="s">
        <v>22</v>
      </c>
      <c r="G7" s="28" t="s">
        <v>27</v>
      </c>
      <c r="H7" s="60" t="s">
        <v>0</v>
      </c>
      <c r="I7" s="45" t="s">
        <v>17</v>
      </c>
    </row>
    <row r="8" spans="2:11" ht="25.15" customHeight="1" thickTop="1" x14ac:dyDescent="0.15">
      <c r="B8" s="99" t="s">
        <v>24</v>
      </c>
      <c r="C8" s="26" t="s">
        <v>7</v>
      </c>
      <c r="D8" s="71" t="s">
        <v>2</v>
      </c>
      <c r="E8" s="72" t="s">
        <v>8</v>
      </c>
      <c r="F8" s="73">
        <v>1127960</v>
      </c>
      <c r="G8" s="74">
        <v>1195670</v>
      </c>
      <c r="H8" s="75">
        <f t="shared" ref="H8:H19" si="0">G8/F8</f>
        <v>1.0600287244228519</v>
      </c>
      <c r="I8" s="76">
        <f t="shared" ref="I8:I19" si="1">G8-F8</f>
        <v>67710</v>
      </c>
      <c r="J8" s="4"/>
      <c r="K8" s="4"/>
    </row>
    <row r="9" spans="2:11" ht="25.15" customHeight="1" x14ac:dyDescent="0.15">
      <c r="B9" s="100"/>
      <c r="C9" s="16" t="s">
        <v>9</v>
      </c>
      <c r="D9" s="17" t="s">
        <v>3</v>
      </c>
      <c r="E9" s="18" t="s">
        <v>8</v>
      </c>
      <c r="F9" s="31">
        <v>1122500</v>
      </c>
      <c r="G9" s="58">
        <v>1190210</v>
      </c>
      <c r="H9" s="61">
        <f t="shared" si="0"/>
        <v>1.0603207126948775</v>
      </c>
      <c r="I9" s="62">
        <f t="shared" si="1"/>
        <v>67710</v>
      </c>
      <c r="J9" s="4"/>
      <c r="K9" s="4"/>
    </row>
    <row r="10" spans="2:11" ht="25.15" customHeight="1" x14ac:dyDescent="0.15">
      <c r="B10" s="100"/>
      <c r="C10" s="16"/>
      <c r="D10" s="20" t="s">
        <v>4</v>
      </c>
      <c r="E10" s="21" t="s">
        <v>8</v>
      </c>
      <c r="F10" s="32">
        <v>1122500</v>
      </c>
      <c r="G10" s="58">
        <v>1190210</v>
      </c>
      <c r="H10" s="61">
        <f t="shared" si="0"/>
        <v>1.0603207126948775</v>
      </c>
      <c r="I10" s="62">
        <f t="shared" si="1"/>
        <v>67710</v>
      </c>
      <c r="J10" s="4"/>
      <c r="K10" s="4"/>
    </row>
    <row r="11" spans="2:11" ht="25.15" customHeight="1" x14ac:dyDescent="0.15">
      <c r="B11" s="100"/>
      <c r="C11" s="22" t="s">
        <v>7</v>
      </c>
      <c r="D11" s="17" t="s">
        <v>2</v>
      </c>
      <c r="E11" s="18" t="s">
        <v>8</v>
      </c>
      <c r="F11" s="31">
        <v>1171660</v>
      </c>
      <c r="G11" s="58">
        <v>1239380</v>
      </c>
      <c r="H11" s="61">
        <f t="shared" si="0"/>
        <v>1.0577983374016353</v>
      </c>
      <c r="I11" s="62">
        <f t="shared" si="1"/>
        <v>67720</v>
      </c>
      <c r="J11" s="4"/>
      <c r="K11" s="4"/>
    </row>
    <row r="12" spans="2:11" ht="25.15" customHeight="1" x14ac:dyDescent="0.15">
      <c r="B12" s="100"/>
      <c r="C12" s="16" t="s">
        <v>10</v>
      </c>
      <c r="D12" s="17" t="s">
        <v>3</v>
      </c>
      <c r="E12" s="18" t="s">
        <v>8</v>
      </c>
      <c r="F12" s="31">
        <v>1166190</v>
      </c>
      <c r="G12" s="58">
        <v>1233900</v>
      </c>
      <c r="H12" s="61">
        <f t="shared" si="0"/>
        <v>1.0580608648676459</v>
      </c>
      <c r="I12" s="62">
        <f t="shared" si="1"/>
        <v>67710</v>
      </c>
      <c r="J12" s="4"/>
      <c r="K12" s="4"/>
    </row>
    <row r="13" spans="2:11" ht="25.15" customHeight="1" thickBot="1" x14ac:dyDescent="0.2">
      <c r="B13" s="111"/>
      <c r="C13" s="77"/>
      <c r="D13" s="78" t="s">
        <v>4</v>
      </c>
      <c r="E13" s="79" t="s">
        <v>8</v>
      </c>
      <c r="F13" s="80">
        <v>1166190</v>
      </c>
      <c r="G13" s="81">
        <v>1233900</v>
      </c>
      <c r="H13" s="82">
        <f t="shared" si="0"/>
        <v>1.0580608648676459</v>
      </c>
      <c r="I13" s="83">
        <f t="shared" si="1"/>
        <v>67710</v>
      </c>
      <c r="J13" s="4"/>
      <c r="K13" s="4"/>
    </row>
    <row r="14" spans="2:11" ht="25.15" customHeight="1" thickTop="1" x14ac:dyDescent="0.15">
      <c r="B14" s="99" t="s">
        <v>25</v>
      </c>
      <c r="C14" s="26" t="s">
        <v>7</v>
      </c>
      <c r="D14" s="71" t="s">
        <v>2</v>
      </c>
      <c r="E14" s="72" t="s">
        <v>8</v>
      </c>
      <c r="F14" s="73">
        <v>1146210</v>
      </c>
      <c r="G14" s="74">
        <v>1213930</v>
      </c>
      <c r="H14" s="75">
        <f t="shared" si="0"/>
        <v>1.059081669153122</v>
      </c>
      <c r="I14" s="76">
        <f t="shared" si="1"/>
        <v>67720</v>
      </c>
      <c r="J14" s="4"/>
      <c r="K14" s="4"/>
    </row>
    <row r="15" spans="2:11" ht="25.15" customHeight="1" x14ac:dyDescent="0.15">
      <c r="B15" s="100"/>
      <c r="C15" s="16" t="s">
        <v>9</v>
      </c>
      <c r="D15" s="17" t="s">
        <v>3</v>
      </c>
      <c r="E15" s="18" t="s">
        <v>8</v>
      </c>
      <c r="F15" s="31">
        <v>1140750</v>
      </c>
      <c r="G15" s="58">
        <v>1208470</v>
      </c>
      <c r="H15" s="61">
        <f t="shared" si="0"/>
        <v>1.059364453210607</v>
      </c>
      <c r="I15" s="62">
        <f t="shared" si="1"/>
        <v>67720</v>
      </c>
      <c r="J15" s="4"/>
      <c r="K15" s="4"/>
    </row>
    <row r="16" spans="2:11" ht="25.15" customHeight="1" x14ac:dyDescent="0.15">
      <c r="B16" s="100"/>
      <c r="C16" s="16"/>
      <c r="D16" s="20" t="s">
        <v>4</v>
      </c>
      <c r="E16" s="21" t="s">
        <v>8</v>
      </c>
      <c r="F16" s="32">
        <v>1140750</v>
      </c>
      <c r="G16" s="58">
        <v>1208470</v>
      </c>
      <c r="H16" s="61">
        <f t="shared" si="0"/>
        <v>1.059364453210607</v>
      </c>
      <c r="I16" s="62">
        <f t="shared" si="1"/>
        <v>67720</v>
      </c>
      <c r="J16" s="4"/>
      <c r="K16" s="4"/>
    </row>
    <row r="17" spans="2:13" ht="25.15" customHeight="1" x14ac:dyDescent="0.15">
      <c r="B17" s="100"/>
      <c r="C17" s="22" t="s">
        <v>7</v>
      </c>
      <c r="D17" s="17" t="s">
        <v>2</v>
      </c>
      <c r="E17" s="18" t="s">
        <v>8</v>
      </c>
      <c r="F17" s="31">
        <v>1189910</v>
      </c>
      <c r="G17" s="58">
        <v>1257630</v>
      </c>
      <c r="H17" s="61">
        <f t="shared" si="0"/>
        <v>1.0569118672840803</v>
      </c>
      <c r="I17" s="62">
        <f t="shared" si="1"/>
        <v>67720</v>
      </c>
      <c r="J17" s="4"/>
      <c r="K17" s="4"/>
    </row>
    <row r="18" spans="2:13" ht="25.15" customHeight="1" x14ac:dyDescent="0.15">
      <c r="B18" s="100"/>
      <c r="C18" s="16" t="s">
        <v>10</v>
      </c>
      <c r="D18" s="17" t="s">
        <v>3</v>
      </c>
      <c r="E18" s="18" t="s">
        <v>8</v>
      </c>
      <c r="F18" s="31">
        <v>1184440</v>
      </c>
      <c r="G18" s="58">
        <v>1252160</v>
      </c>
      <c r="H18" s="61">
        <f t="shared" si="0"/>
        <v>1.0571746985917396</v>
      </c>
      <c r="I18" s="62">
        <f t="shared" si="1"/>
        <v>67720</v>
      </c>
      <c r="J18" s="4"/>
      <c r="K18" s="4"/>
    </row>
    <row r="19" spans="2:13" ht="25.15" customHeight="1" thickBot="1" x14ac:dyDescent="0.2">
      <c r="B19" s="111"/>
      <c r="C19" s="77"/>
      <c r="D19" s="78" t="s">
        <v>4</v>
      </c>
      <c r="E19" s="79" t="s">
        <v>8</v>
      </c>
      <c r="F19" s="80">
        <v>1184440</v>
      </c>
      <c r="G19" s="81">
        <v>1252160</v>
      </c>
      <c r="H19" s="82">
        <f t="shared" si="0"/>
        <v>1.0571746985917396</v>
      </c>
      <c r="I19" s="83">
        <f t="shared" si="1"/>
        <v>67720</v>
      </c>
      <c r="J19" s="4"/>
      <c r="K19" s="4"/>
    </row>
    <row r="20" spans="2:13" ht="21.75" customHeight="1" thickTop="1" x14ac:dyDescent="0.15">
      <c r="F20" s="4">
        <f>SUM(F8:F19)</f>
        <v>13863500</v>
      </c>
      <c r="G20" s="4">
        <f>SUM(G8:G19)</f>
        <v>14676090</v>
      </c>
      <c r="H20" s="54"/>
      <c r="I20" s="69">
        <f>G20-F20</f>
        <v>812590</v>
      </c>
      <c r="M20" t="e">
        <f>#REF!/F20</f>
        <v>#REF!</v>
      </c>
    </row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topLeftCell="A4" zoomScaleNormal="100" zoomScaleSheetLayoutView="75" workbookViewId="0">
      <selection activeCell="G26" sqref="G26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1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92" t="s">
        <v>20</v>
      </c>
      <c r="C1" s="92"/>
      <c r="D1" s="92"/>
      <c r="E1" s="92"/>
      <c r="F1" s="92"/>
      <c r="G1" s="92"/>
      <c r="H1" s="92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8" t="s">
        <v>21</v>
      </c>
      <c r="C3" s="8"/>
      <c r="D3" s="8"/>
      <c r="E3" s="9"/>
      <c r="F3" s="8"/>
      <c r="G3" s="10"/>
      <c r="H3" s="2"/>
    </row>
    <row r="4" spans="2:11" ht="21" customHeight="1" x14ac:dyDescent="0.15">
      <c r="B4" s="6" t="s">
        <v>12</v>
      </c>
      <c r="C4" s="6"/>
      <c r="D4" s="6"/>
      <c r="E4" s="7"/>
      <c r="F4" s="6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93" t="s">
        <v>6</v>
      </c>
      <c r="C6" s="95" t="s">
        <v>11</v>
      </c>
      <c r="D6" s="95" t="s">
        <v>1</v>
      </c>
      <c r="E6" s="97" t="s">
        <v>5</v>
      </c>
      <c r="F6" s="108" t="s">
        <v>13</v>
      </c>
      <c r="G6" s="90"/>
      <c r="H6" s="90"/>
      <c r="I6" s="91"/>
    </row>
    <row r="7" spans="2:11" ht="37.5" customHeight="1" thickBot="1" x14ac:dyDescent="0.2">
      <c r="B7" s="94"/>
      <c r="C7" s="96"/>
      <c r="D7" s="96"/>
      <c r="E7" s="98"/>
      <c r="F7" s="28" t="s">
        <v>22</v>
      </c>
      <c r="G7" s="28" t="s">
        <v>27</v>
      </c>
      <c r="H7" s="60" t="s">
        <v>0</v>
      </c>
      <c r="I7" s="45" t="s">
        <v>17</v>
      </c>
    </row>
    <row r="8" spans="2:11" ht="25.15" customHeight="1" thickTop="1" x14ac:dyDescent="0.15">
      <c r="B8" s="99" t="s">
        <v>24</v>
      </c>
      <c r="C8" s="26" t="s">
        <v>7</v>
      </c>
      <c r="D8" s="71" t="s">
        <v>2</v>
      </c>
      <c r="E8" s="72" t="s">
        <v>8</v>
      </c>
      <c r="F8" s="73">
        <v>1129280</v>
      </c>
      <c r="G8" s="88">
        <v>1197070</v>
      </c>
      <c r="H8" s="75">
        <f t="shared" ref="H8:H34" si="0">G8/F8</f>
        <v>1.0600293992632475</v>
      </c>
      <c r="I8" s="76">
        <f t="shared" ref="I8:I34" si="1">G8-F8</f>
        <v>67790</v>
      </c>
      <c r="J8" s="4"/>
      <c r="K8" s="4"/>
    </row>
    <row r="9" spans="2:11" ht="25.15" customHeight="1" x14ac:dyDescent="0.15">
      <c r="B9" s="100"/>
      <c r="C9" s="16" t="s">
        <v>9</v>
      </c>
      <c r="D9" s="17" t="s">
        <v>3</v>
      </c>
      <c r="E9" s="18" t="s">
        <v>8</v>
      </c>
      <c r="F9" s="31">
        <v>1123810</v>
      </c>
      <c r="G9" s="58">
        <v>1191600</v>
      </c>
      <c r="H9" s="61">
        <f t="shared" si="0"/>
        <v>1.060321584609498</v>
      </c>
      <c r="I9" s="62">
        <f t="shared" si="1"/>
        <v>67790</v>
      </c>
      <c r="J9" s="4"/>
      <c r="K9" s="4"/>
    </row>
    <row r="10" spans="2:11" ht="25.15" customHeight="1" x14ac:dyDescent="0.15">
      <c r="B10" s="100"/>
      <c r="C10" s="16"/>
      <c r="D10" s="20" t="s">
        <v>4</v>
      </c>
      <c r="E10" s="21" t="s">
        <v>8</v>
      </c>
      <c r="F10" s="32">
        <v>1123810</v>
      </c>
      <c r="G10" s="58">
        <v>1191600</v>
      </c>
      <c r="H10" s="61">
        <f t="shared" si="0"/>
        <v>1.060321584609498</v>
      </c>
      <c r="I10" s="62">
        <f t="shared" si="1"/>
        <v>67790</v>
      </c>
      <c r="J10" s="4"/>
      <c r="K10" s="4"/>
    </row>
    <row r="11" spans="2:11" ht="25.15" customHeight="1" x14ac:dyDescent="0.15">
      <c r="B11" s="100"/>
      <c r="C11" s="22" t="s">
        <v>7</v>
      </c>
      <c r="D11" s="17" t="s">
        <v>2</v>
      </c>
      <c r="E11" s="18" t="s">
        <v>8</v>
      </c>
      <c r="F11" s="31">
        <v>1173000</v>
      </c>
      <c r="G11" s="58">
        <v>1240790</v>
      </c>
      <c r="H11" s="61">
        <f t="shared" si="0"/>
        <v>1.0577919863597613</v>
      </c>
      <c r="I11" s="62">
        <f t="shared" si="1"/>
        <v>67790</v>
      </c>
      <c r="J11" s="4"/>
      <c r="K11" s="4"/>
    </row>
    <row r="12" spans="2:11" ht="25.15" customHeight="1" x14ac:dyDescent="0.15">
      <c r="B12" s="100"/>
      <c r="C12" s="16" t="s">
        <v>10</v>
      </c>
      <c r="D12" s="17" t="s">
        <v>3</v>
      </c>
      <c r="E12" s="18" t="s">
        <v>8</v>
      </c>
      <c r="F12" s="31">
        <v>1167550</v>
      </c>
      <c r="G12" s="58">
        <v>1235340</v>
      </c>
      <c r="H12" s="61">
        <f t="shared" si="0"/>
        <v>1.0580617532439724</v>
      </c>
      <c r="I12" s="62">
        <f t="shared" si="1"/>
        <v>67790</v>
      </c>
      <c r="J12" s="4"/>
      <c r="K12" s="4"/>
    </row>
    <row r="13" spans="2:11" ht="25.15" customHeight="1" thickBot="1" x14ac:dyDescent="0.2">
      <c r="B13" s="111"/>
      <c r="C13" s="77"/>
      <c r="D13" s="78" t="s">
        <v>4</v>
      </c>
      <c r="E13" s="79" t="s">
        <v>8</v>
      </c>
      <c r="F13" s="80">
        <v>1167550</v>
      </c>
      <c r="G13" s="59">
        <v>1235340</v>
      </c>
      <c r="H13" s="82">
        <f t="shared" si="0"/>
        <v>1.0580617532439724</v>
      </c>
      <c r="I13" s="83">
        <f t="shared" si="1"/>
        <v>67790</v>
      </c>
      <c r="J13" s="4"/>
      <c r="K13" s="4"/>
    </row>
    <row r="14" spans="2:11" ht="25.15" customHeight="1" thickTop="1" x14ac:dyDescent="0.15">
      <c r="B14" s="99" t="s">
        <v>25</v>
      </c>
      <c r="C14" s="26" t="s">
        <v>7</v>
      </c>
      <c r="D14" s="71" t="s">
        <v>2</v>
      </c>
      <c r="E14" s="72" t="s">
        <v>8</v>
      </c>
      <c r="F14" s="73">
        <v>1148540</v>
      </c>
      <c r="G14" s="88">
        <v>1216400</v>
      </c>
      <c r="H14" s="75">
        <f t="shared" si="0"/>
        <v>1.0590837062705696</v>
      </c>
      <c r="I14" s="76">
        <f t="shared" si="1"/>
        <v>67860</v>
      </c>
      <c r="J14" s="4"/>
      <c r="K14" s="4"/>
    </row>
    <row r="15" spans="2:11" ht="25.15" customHeight="1" x14ac:dyDescent="0.15">
      <c r="B15" s="100"/>
      <c r="C15" s="16" t="s">
        <v>9</v>
      </c>
      <c r="D15" s="17" t="s">
        <v>3</v>
      </c>
      <c r="E15" s="18" t="s">
        <v>8</v>
      </c>
      <c r="F15" s="31">
        <v>1143070</v>
      </c>
      <c r="G15" s="58">
        <v>1210930</v>
      </c>
      <c r="H15" s="61">
        <f t="shared" si="0"/>
        <v>1.0593664429999912</v>
      </c>
      <c r="I15" s="62">
        <f t="shared" si="1"/>
        <v>67860</v>
      </c>
      <c r="J15" s="4"/>
      <c r="K15" s="4"/>
    </row>
    <row r="16" spans="2:11" ht="25.15" customHeight="1" x14ac:dyDescent="0.15">
      <c r="B16" s="100"/>
      <c r="C16" s="16"/>
      <c r="D16" s="20" t="s">
        <v>4</v>
      </c>
      <c r="E16" s="21" t="s">
        <v>8</v>
      </c>
      <c r="F16" s="32">
        <v>1143070</v>
      </c>
      <c r="G16" s="58">
        <v>1210930</v>
      </c>
      <c r="H16" s="61">
        <f t="shared" si="0"/>
        <v>1.0593664429999912</v>
      </c>
      <c r="I16" s="62">
        <f t="shared" si="1"/>
        <v>67860</v>
      </c>
      <c r="J16" s="4"/>
      <c r="K16" s="4"/>
    </row>
    <row r="17" spans="2:11" ht="25.15" customHeight="1" x14ac:dyDescent="0.15">
      <c r="B17" s="100"/>
      <c r="C17" s="22" t="s">
        <v>7</v>
      </c>
      <c r="D17" s="17" t="s">
        <v>2</v>
      </c>
      <c r="E17" s="18" t="s">
        <v>8</v>
      </c>
      <c r="F17" s="31">
        <v>1192320</v>
      </c>
      <c r="G17" s="58">
        <v>1260180</v>
      </c>
      <c r="H17" s="61">
        <f t="shared" si="0"/>
        <v>1.0569142512077294</v>
      </c>
      <c r="I17" s="62">
        <f t="shared" si="1"/>
        <v>67860</v>
      </c>
      <c r="J17" s="4"/>
      <c r="K17" s="4"/>
    </row>
    <row r="18" spans="2:11" ht="25.15" customHeight="1" x14ac:dyDescent="0.15">
      <c r="B18" s="100"/>
      <c r="C18" s="16" t="s">
        <v>10</v>
      </c>
      <c r="D18" s="17" t="s">
        <v>3</v>
      </c>
      <c r="E18" s="18" t="s">
        <v>8</v>
      </c>
      <c r="F18" s="31">
        <v>1186850</v>
      </c>
      <c r="G18" s="58">
        <v>1254710</v>
      </c>
      <c r="H18" s="61">
        <f t="shared" si="0"/>
        <v>1.0571765598011542</v>
      </c>
      <c r="I18" s="62">
        <f t="shared" si="1"/>
        <v>67860</v>
      </c>
      <c r="J18" s="4"/>
      <c r="K18" s="4"/>
    </row>
    <row r="19" spans="2:11" ht="25.15" customHeight="1" thickBot="1" x14ac:dyDescent="0.2">
      <c r="B19" s="111"/>
      <c r="C19" s="77"/>
      <c r="D19" s="78" t="s">
        <v>4</v>
      </c>
      <c r="E19" s="79" t="s">
        <v>8</v>
      </c>
      <c r="F19" s="80">
        <v>1186850</v>
      </c>
      <c r="G19" s="59">
        <v>1254710</v>
      </c>
      <c r="H19" s="82">
        <f t="shared" si="0"/>
        <v>1.0571765598011542</v>
      </c>
      <c r="I19" s="83">
        <f t="shared" si="1"/>
        <v>67860</v>
      </c>
      <c r="J19" s="4"/>
      <c r="K19" s="4"/>
    </row>
    <row r="20" spans="2:11" ht="25.15" customHeight="1" thickTop="1" x14ac:dyDescent="0.15">
      <c r="B20" s="112" t="s">
        <v>26</v>
      </c>
      <c r="C20" s="26" t="s">
        <v>7</v>
      </c>
      <c r="D20" s="71" t="s">
        <v>2</v>
      </c>
      <c r="E20" s="72" t="s">
        <v>8</v>
      </c>
      <c r="F20" s="73">
        <v>1183560</v>
      </c>
      <c r="G20" s="88">
        <v>1251420</v>
      </c>
      <c r="H20" s="75">
        <f t="shared" si="0"/>
        <v>1.0573354962993005</v>
      </c>
      <c r="I20" s="76">
        <f t="shared" si="1"/>
        <v>67860</v>
      </c>
      <c r="J20" s="4"/>
      <c r="K20" s="4"/>
    </row>
    <row r="21" spans="2:11" ht="25.15" customHeight="1" x14ac:dyDescent="0.15">
      <c r="B21" s="103"/>
      <c r="C21" s="16" t="s">
        <v>9</v>
      </c>
      <c r="D21" s="17" t="s">
        <v>3</v>
      </c>
      <c r="E21" s="18" t="s">
        <v>8</v>
      </c>
      <c r="F21" s="31">
        <v>1178080</v>
      </c>
      <c r="G21" s="58">
        <v>1245940</v>
      </c>
      <c r="H21" s="61">
        <f t="shared" si="0"/>
        <v>1.05760220019014</v>
      </c>
      <c r="I21" s="64">
        <f t="shared" si="1"/>
        <v>67860</v>
      </c>
      <c r="J21" s="4"/>
      <c r="K21" s="4"/>
    </row>
    <row r="22" spans="2:11" ht="25.15" customHeight="1" x14ac:dyDescent="0.15">
      <c r="B22" s="103"/>
      <c r="C22" s="16"/>
      <c r="D22" s="20" t="s">
        <v>4</v>
      </c>
      <c r="E22" s="21" t="s">
        <v>8</v>
      </c>
      <c r="F22" s="32">
        <v>1178080</v>
      </c>
      <c r="G22" s="58">
        <v>1245940</v>
      </c>
      <c r="H22" s="61">
        <f t="shared" si="0"/>
        <v>1.05760220019014</v>
      </c>
      <c r="I22" s="64">
        <f t="shared" si="1"/>
        <v>67860</v>
      </c>
      <c r="J22" s="4"/>
      <c r="K22" s="4"/>
    </row>
    <row r="23" spans="2:11" ht="25.15" customHeight="1" x14ac:dyDescent="0.15">
      <c r="B23" s="103"/>
      <c r="C23" s="20" t="s">
        <v>7</v>
      </c>
      <c r="D23" s="17" t="s">
        <v>2</v>
      </c>
      <c r="E23" s="18" t="s">
        <v>8</v>
      </c>
      <c r="F23" s="31">
        <v>1227360</v>
      </c>
      <c r="G23" s="58">
        <v>1295220</v>
      </c>
      <c r="H23" s="61">
        <f t="shared" si="0"/>
        <v>1.0552894016425498</v>
      </c>
      <c r="I23" s="64">
        <f t="shared" si="1"/>
        <v>67860</v>
      </c>
      <c r="J23" s="4"/>
      <c r="K23" s="4"/>
    </row>
    <row r="24" spans="2:11" ht="25.15" customHeight="1" x14ac:dyDescent="0.15">
      <c r="B24" s="103"/>
      <c r="C24" s="16" t="s">
        <v>10</v>
      </c>
      <c r="D24" s="17" t="s">
        <v>3</v>
      </c>
      <c r="E24" s="18" t="s">
        <v>8</v>
      </c>
      <c r="F24" s="31">
        <v>1221860</v>
      </c>
      <c r="G24" s="58">
        <v>1289720</v>
      </c>
      <c r="H24" s="61">
        <f t="shared" si="0"/>
        <v>1.0555382777077571</v>
      </c>
      <c r="I24" s="64">
        <f t="shared" si="1"/>
        <v>67860</v>
      </c>
      <c r="J24" s="4"/>
      <c r="K24" s="4"/>
    </row>
    <row r="25" spans="2:11" ht="25.15" customHeight="1" x14ac:dyDescent="0.15">
      <c r="B25" s="103"/>
      <c r="C25" s="16"/>
      <c r="D25" s="20" t="s">
        <v>4</v>
      </c>
      <c r="E25" s="21" t="s">
        <v>8</v>
      </c>
      <c r="F25" s="32">
        <v>1221860</v>
      </c>
      <c r="G25" s="58">
        <v>1289720</v>
      </c>
      <c r="H25" s="61">
        <f t="shared" si="0"/>
        <v>1.0555382777077571</v>
      </c>
      <c r="I25" s="64">
        <f t="shared" si="1"/>
        <v>67860</v>
      </c>
      <c r="J25" s="4"/>
      <c r="K25" s="4"/>
    </row>
    <row r="26" spans="2:11" ht="25.15" customHeight="1" x14ac:dyDescent="0.15">
      <c r="B26" s="103"/>
      <c r="C26" s="20" t="s">
        <v>7</v>
      </c>
      <c r="D26" s="17" t="s">
        <v>2</v>
      </c>
      <c r="E26" s="18" t="s">
        <v>8</v>
      </c>
      <c r="F26" s="31">
        <v>1271120</v>
      </c>
      <c r="G26" s="58">
        <v>1338980</v>
      </c>
      <c r="H26" s="61">
        <f t="shared" si="0"/>
        <v>1.05338599030776</v>
      </c>
      <c r="I26" s="64">
        <f t="shared" si="1"/>
        <v>67860</v>
      </c>
      <c r="J26" s="4"/>
      <c r="K26" s="4"/>
    </row>
    <row r="27" spans="2:11" ht="25.15" customHeight="1" x14ac:dyDescent="0.15">
      <c r="B27" s="103"/>
      <c r="C27" s="16" t="s">
        <v>15</v>
      </c>
      <c r="D27" s="17" t="s">
        <v>3</v>
      </c>
      <c r="E27" s="18" t="s">
        <v>8</v>
      </c>
      <c r="F27" s="31">
        <v>1265640</v>
      </c>
      <c r="G27" s="58">
        <v>1333500</v>
      </c>
      <c r="H27" s="61">
        <f t="shared" si="0"/>
        <v>1.0536171423153504</v>
      </c>
      <c r="I27" s="64">
        <f t="shared" si="1"/>
        <v>67860</v>
      </c>
      <c r="J27" s="4"/>
      <c r="K27" s="4"/>
    </row>
    <row r="28" spans="2:11" ht="25.15" customHeight="1" thickBot="1" x14ac:dyDescent="0.2">
      <c r="B28" s="113"/>
      <c r="C28" s="77"/>
      <c r="D28" s="78" t="s">
        <v>4</v>
      </c>
      <c r="E28" s="79" t="s">
        <v>8</v>
      </c>
      <c r="F28" s="80">
        <v>1265640</v>
      </c>
      <c r="G28" s="59">
        <v>1333500</v>
      </c>
      <c r="H28" s="82">
        <f t="shared" si="0"/>
        <v>1.0536171423153504</v>
      </c>
      <c r="I28" s="84">
        <f t="shared" si="1"/>
        <v>67860</v>
      </c>
      <c r="K28" s="4"/>
    </row>
    <row r="29" spans="2:11" ht="25.15" customHeight="1" thickTop="1" x14ac:dyDescent="0.15">
      <c r="B29" s="109" t="s">
        <v>23</v>
      </c>
      <c r="C29" s="26" t="s">
        <v>7</v>
      </c>
      <c r="D29" s="71" t="s">
        <v>2</v>
      </c>
      <c r="E29" s="72" t="s">
        <v>8</v>
      </c>
      <c r="F29" s="73">
        <v>1216640</v>
      </c>
      <c r="G29" s="88">
        <v>1284430</v>
      </c>
      <c r="H29" s="75">
        <f t="shared" si="0"/>
        <v>1.05571902945818</v>
      </c>
      <c r="I29" s="76">
        <f t="shared" si="1"/>
        <v>67790</v>
      </c>
      <c r="K29" s="4"/>
    </row>
    <row r="30" spans="2:11" ht="25.15" customHeight="1" x14ac:dyDescent="0.15">
      <c r="B30" s="106"/>
      <c r="C30" s="16" t="s">
        <v>15</v>
      </c>
      <c r="D30" s="17" t="s">
        <v>3</v>
      </c>
      <c r="E30" s="18" t="s">
        <v>8</v>
      </c>
      <c r="F30" s="31">
        <v>1211180</v>
      </c>
      <c r="G30" s="58">
        <v>1278970</v>
      </c>
      <c r="H30" s="61">
        <f t="shared" si="0"/>
        <v>1.0559702108687397</v>
      </c>
      <c r="I30" s="64">
        <f t="shared" si="1"/>
        <v>67790</v>
      </c>
      <c r="K30" s="4"/>
    </row>
    <row r="31" spans="2:11" ht="25.15" customHeight="1" thickBot="1" x14ac:dyDescent="0.2">
      <c r="B31" s="110"/>
      <c r="C31" s="77"/>
      <c r="D31" s="78" t="s">
        <v>4</v>
      </c>
      <c r="E31" s="79" t="s">
        <v>8</v>
      </c>
      <c r="F31" s="80">
        <v>1211180</v>
      </c>
      <c r="G31" s="59">
        <v>1278970</v>
      </c>
      <c r="H31" s="82">
        <f t="shared" si="0"/>
        <v>1.0559702108687397</v>
      </c>
      <c r="I31" s="84">
        <f t="shared" si="1"/>
        <v>67790</v>
      </c>
      <c r="K31" s="4"/>
    </row>
    <row r="32" spans="2:11" ht="25.15" customHeight="1" thickTop="1" x14ac:dyDescent="0.15">
      <c r="B32" s="106" t="s">
        <v>16</v>
      </c>
      <c r="C32" s="16" t="s">
        <v>7</v>
      </c>
      <c r="D32" s="19" t="s">
        <v>2</v>
      </c>
      <c r="E32" s="27" t="s">
        <v>8</v>
      </c>
      <c r="F32" s="35">
        <v>1236080</v>
      </c>
      <c r="G32" s="88">
        <v>1303940</v>
      </c>
      <c r="H32" s="61">
        <f t="shared" si="0"/>
        <v>1.0548993592647724</v>
      </c>
      <c r="I32" s="64">
        <f t="shared" si="1"/>
        <v>67860</v>
      </c>
      <c r="K32" s="4"/>
    </row>
    <row r="33" spans="2:13" ht="25.15" customHeight="1" x14ac:dyDescent="0.15">
      <c r="B33" s="106"/>
      <c r="C33" s="16" t="s">
        <v>15</v>
      </c>
      <c r="D33" s="17" t="s">
        <v>3</v>
      </c>
      <c r="E33" s="18" t="s">
        <v>8</v>
      </c>
      <c r="F33" s="31">
        <v>1230610</v>
      </c>
      <c r="G33" s="58">
        <v>1298470</v>
      </c>
      <c r="H33" s="61">
        <f t="shared" si="0"/>
        <v>1.0551433841753277</v>
      </c>
      <c r="I33" s="64">
        <f t="shared" si="1"/>
        <v>67860</v>
      </c>
      <c r="K33" s="4"/>
    </row>
    <row r="34" spans="2:13" ht="25.15" customHeight="1" thickBot="1" x14ac:dyDescent="0.2">
      <c r="B34" s="107"/>
      <c r="C34" s="23"/>
      <c r="D34" s="24" t="s">
        <v>4</v>
      </c>
      <c r="E34" s="25" t="s">
        <v>8</v>
      </c>
      <c r="F34" s="34">
        <v>1230610</v>
      </c>
      <c r="G34" s="89">
        <v>1298470</v>
      </c>
      <c r="H34" s="65">
        <f t="shared" si="0"/>
        <v>1.0551433841753277</v>
      </c>
      <c r="I34" s="63">
        <f t="shared" si="1"/>
        <v>67860</v>
      </c>
      <c r="K34" s="4"/>
    </row>
    <row r="35" spans="2:13" ht="21.75" customHeight="1" x14ac:dyDescent="0.15">
      <c r="F35" s="4">
        <f>SUM(F8:F34)</f>
        <v>32235200</v>
      </c>
      <c r="G35" s="4">
        <f>SUM(G8:G34)</f>
        <v>34066790</v>
      </c>
      <c r="H35" s="70"/>
      <c r="I35" s="69">
        <f>G35-F35</f>
        <v>1831590</v>
      </c>
      <c r="M35" t="e">
        <f>#REF!/F35</f>
        <v>#REF!</v>
      </c>
    </row>
  </sheetData>
  <mergeCells count="11">
    <mergeCell ref="B8:B13"/>
    <mergeCell ref="B14:B19"/>
    <mergeCell ref="B20:B28"/>
    <mergeCell ref="B29:B31"/>
    <mergeCell ref="B32:B34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zoomScaleNormal="100" zoomScaleSheetLayoutView="75" workbookViewId="0">
      <selection activeCell="F33" sqref="F33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1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92" t="s">
        <v>20</v>
      </c>
      <c r="C1" s="92"/>
      <c r="D1" s="92"/>
      <c r="E1" s="92"/>
      <c r="F1" s="92"/>
      <c r="G1" s="92"/>
      <c r="H1" s="92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8" t="s">
        <v>21</v>
      </c>
      <c r="C3" s="8"/>
      <c r="D3" s="8"/>
      <c r="E3" s="9"/>
      <c r="F3" s="8"/>
      <c r="G3" s="10"/>
      <c r="H3" s="2"/>
    </row>
    <row r="4" spans="2:11" ht="21" customHeight="1" x14ac:dyDescent="0.15">
      <c r="B4" s="6" t="s">
        <v>12</v>
      </c>
      <c r="C4" s="6"/>
      <c r="D4" s="6"/>
      <c r="E4" s="7"/>
      <c r="F4" s="6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93" t="s">
        <v>6</v>
      </c>
      <c r="C6" s="95" t="s">
        <v>11</v>
      </c>
      <c r="D6" s="95" t="s">
        <v>1</v>
      </c>
      <c r="E6" s="97" t="s">
        <v>5</v>
      </c>
      <c r="F6" s="108" t="s">
        <v>13</v>
      </c>
      <c r="G6" s="90"/>
      <c r="H6" s="90"/>
      <c r="I6" s="91"/>
    </row>
    <row r="7" spans="2:11" ht="37.5" customHeight="1" thickBot="1" x14ac:dyDescent="0.2">
      <c r="B7" s="94"/>
      <c r="C7" s="96"/>
      <c r="D7" s="96"/>
      <c r="E7" s="98"/>
      <c r="F7" s="28" t="s">
        <v>22</v>
      </c>
      <c r="G7" s="28" t="s">
        <v>27</v>
      </c>
      <c r="H7" s="60" t="s">
        <v>0</v>
      </c>
      <c r="I7" s="45" t="s">
        <v>17</v>
      </c>
    </row>
    <row r="8" spans="2:11" ht="25.15" customHeight="1" thickTop="1" x14ac:dyDescent="0.15">
      <c r="B8" s="99" t="s">
        <v>25</v>
      </c>
      <c r="C8" s="26" t="s">
        <v>7</v>
      </c>
      <c r="D8" s="71" t="s">
        <v>2</v>
      </c>
      <c r="E8" s="72" t="s">
        <v>8</v>
      </c>
      <c r="F8" s="73">
        <v>1149080</v>
      </c>
      <c r="G8" s="88">
        <v>1216970</v>
      </c>
      <c r="H8" s="75">
        <f t="shared" ref="H8:H16" si="0">G8/F8</f>
        <v>1.0590820482472936</v>
      </c>
      <c r="I8" s="76">
        <f t="shared" ref="I8:I16" si="1">G8-F8</f>
        <v>67890</v>
      </c>
      <c r="J8" s="4"/>
      <c r="K8" s="4"/>
    </row>
    <row r="9" spans="2:11" ht="25.15" customHeight="1" x14ac:dyDescent="0.15">
      <c r="B9" s="100"/>
      <c r="C9" s="16" t="s">
        <v>9</v>
      </c>
      <c r="D9" s="17" t="s">
        <v>3</v>
      </c>
      <c r="E9" s="18" t="s">
        <v>8</v>
      </c>
      <c r="F9" s="31">
        <v>1143610</v>
      </c>
      <c r="G9" s="58">
        <v>1211500</v>
      </c>
      <c r="H9" s="61">
        <f t="shared" si="0"/>
        <v>1.0593646435410673</v>
      </c>
      <c r="I9" s="62">
        <f t="shared" si="1"/>
        <v>67890</v>
      </c>
      <c r="J9" s="4"/>
      <c r="K9" s="4"/>
    </row>
    <row r="10" spans="2:11" ht="25.15" customHeight="1" x14ac:dyDescent="0.15">
      <c r="B10" s="100"/>
      <c r="C10" s="16"/>
      <c r="D10" s="20" t="s">
        <v>4</v>
      </c>
      <c r="E10" s="21" t="s">
        <v>8</v>
      </c>
      <c r="F10" s="32">
        <v>1143610</v>
      </c>
      <c r="G10" s="58">
        <v>1211500</v>
      </c>
      <c r="H10" s="61">
        <f t="shared" si="0"/>
        <v>1.0593646435410673</v>
      </c>
      <c r="I10" s="62">
        <f t="shared" si="1"/>
        <v>67890</v>
      </c>
      <c r="J10" s="4"/>
      <c r="K10" s="4"/>
    </row>
    <row r="11" spans="2:11" ht="25.15" customHeight="1" x14ac:dyDescent="0.15">
      <c r="B11" s="100"/>
      <c r="C11" s="22" t="s">
        <v>7</v>
      </c>
      <c r="D11" s="17" t="s">
        <v>2</v>
      </c>
      <c r="E11" s="18" t="s">
        <v>8</v>
      </c>
      <c r="F11" s="31">
        <v>1192880</v>
      </c>
      <c r="G11" s="58">
        <v>1260770</v>
      </c>
      <c r="H11" s="61">
        <f t="shared" si="0"/>
        <v>1.056912681912682</v>
      </c>
      <c r="I11" s="62">
        <f t="shared" si="1"/>
        <v>67890</v>
      </c>
      <c r="J11" s="4"/>
      <c r="K11" s="4"/>
    </row>
    <row r="12" spans="2:11" ht="25.15" customHeight="1" x14ac:dyDescent="0.15">
      <c r="B12" s="100"/>
      <c r="C12" s="16" t="s">
        <v>10</v>
      </c>
      <c r="D12" s="17" t="s">
        <v>3</v>
      </c>
      <c r="E12" s="18" t="s">
        <v>8</v>
      </c>
      <c r="F12" s="31">
        <v>1187410</v>
      </c>
      <c r="G12" s="58">
        <v>1255300</v>
      </c>
      <c r="H12" s="61">
        <f t="shared" si="0"/>
        <v>1.0571748595683041</v>
      </c>
      <c r="I12" s="62">
        <f t="shared" si="1"/>
        <v>67890</v>
      </c>
      <c r="J12" s="4"/>
      <c r="K12" s="4"/>
    </row>
    <row r="13" spans="2:11" ht="25.15" customHeight="1" thickBot="1" x14ac:dyDescent="0.2">
      <c r="B13" s="111"/>
      <c r="C13" s="77"/>
      <c r="D13" s="78" t="s">
        <v>4</v>
      </c>
      <c r="E13" s="79" t="s">
        <v>8</v>
      </c>
      <c r="F13" s="80">
        <v>1187410</v>
      </c>
      <c r="G13" s="59">
        <v>1255300</v>
      </c>
      <c r="H13" s="82">
        <f t="shared" si="0"/>
        <v>1.0571748595683041</v>
      </c>
      <c r="I13" s="83">
        <f t="shared" si="1"/>
        <v>67890</v>
      </c>
      <c r="J13" s="4"/>
      <c r="K13" s="4"/>
    </row>
    <row r="14" spans="2:11" ht="25.15" customHeight="1" thickTop="1" x14ac:dyDescent="0.15">
      <c r="B14" s="106" t="s">
        <v>16</v>
      </c>
      <c r="C14" s="16" t="s">
        <v>7</v>
      </c>
      <c r="D14" s="19" t="s">
        <v>2</v>
      </c>
      <c r="E14" s="27" t="s">
        <v>8</v>
      </c>
      <c r="F14" s="35">
        <v>1236320</v>
      </c>
      <c r="G14" s="88">
        <v>1304190</v>
      </c>
      <c r="H14" s="61">
        <f t="shared" si="0"/>
        <v>1.054896790474958</v>
      </c>
      <c r="I14" s="64">
        <f t="shared" si="1"/>
        <v>67870</v>
      </c>
      <c r="K14" s="4"/>
    </row>
    <row r="15" spans="2:11" ht="25.15" customHeight="1" x14ac:dyDescent="0.15">
      <c r="B15" s="106"/>
      <c r="C15" s="16" t="s">
        <v>15</v>
      </c>
      <c r="D15" s="17" t="s">
        <v>3</v>
      </c>
      <c r="E15" s="18" t="s">
        <v>8</v>
      </c>
      <c r="F15" s="31">
        <v>1230840</v>
      </c>
      <c r="G15" s="58">
        <v>1298710</v>
      </c>
      <c r="H15" s="61">
        <f t="shared" si="0"/>
        <v>1.0551412043807482</v>
      </c>
      <c r="I15" s="64">
        <f t="shared" si="1"/>
        <v>67870</v>
      </c>
      <c r="K15" s="4"/>
    </row>
    <row r="16" spans="2:11" ht="25.15" customHeight="1" thickBot="1" x14ac:dyDescent="0.2">
      <c r="B16" s="107"/>
      <c r="C16" s="23"/>
      <c r="D16" s="24" t="s">
        <v>4</v>
      </c>
      <c r="E16" s="25" t="s">
        <v>8</v>
      </c>
      <c r="F16" s="34">
        <v>1230840</v>
      </c>
      <c r="G16" s="89">
        <v>1298710</v>
      </c>
      <c r="H16" s="65">
        <f t="shared" si="0"/>
        <v>1.0551412043807482</v>
      </c>
      <c r="I16" s="63">
        <f t="shared" si="1"/>
        <v>67870</v>
      </c>
      <c r="K16" s="4"/>
    </row>
    <row r="17" spans="6:13" ht="21.75" customHeight="1" x14ac:dyDescent="0.15">
      <c r="F17" s="4">
        <f>SUM(F8:F16)</f>
        <v>10702000</v>
      </c>
      <c r="G17" s="4">
        <f>SUM(G8:G16)</f>
        <v>11312950</v>
      </c>
      <c r="H17" s="70"/>
      <c r="I17" s="69">
        <f>G17-F17</f>
        <v>610950</v>
      </c>
      <c r="M17" t="e">
        <f>#REF!/F17</f>
        <v>#REF!</v>
      </c>
    </row>
  </sheetData>
  <mergeCells count="8">
    <mergeCell ref="B8:B13"/>
    <mergeCell ref="B14:B16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zoomScaleNormal="100" zoomScaleSheetLayoutView="75" workbookViewId="0">
      <selection activeCell="H17" sqref="H17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1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92" t="s">
        <v>20</v>
      </c>
      <c r="C1" s="92"/>
      <c r="D1" s="92"/>
      <c r="E1" s="92"/>
      <c r="F1" s="92"/>
      <c r="G1" s="92"/>
      <c r="H1" s="92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8" t="s">
        <v>21</v>
      </c>
      <c r="C3" s="8"/>
      <c r="D3" s="8"/>
      <c r="E3" s="9"/>
      <c r="F3" s="8"/>
      <c r="G3" s="10"/>
      <c r="H3" s="2"/>
    </row>
    <row r="4" spans="2:11" ht="21" customHeight="1" x14ac:dyDescent="0.15">
      <c r="B4" s="6" t="s">
        <v>12</v>
      </c>
      <c r="C4" s="6"/>
      <c r="D4" s="6"/>
      <c r="E4" s="7"/>
      <c r="F4" s="6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93" t="s">
        <v>6</v>
      </c>
      <c r="C6" s="95" t="s">
        <v>11</v>
      </c>
      <c r="D6" s="95" t="s">
        <v>1</v>
      </c>
      <c r="E6" s="97" t="s">
        <v>5</v>
      </c>
      <c r="F6" s="108" t="s">
        <v>13</v>
      </c>
      <c r="G6" s="90"/>
      <c r="H6" s="90"/>
      <c r="I6" s="91"/>
    </row>
    <row r="7" spans="2:11" ht="37.5" customHeight="1" thickBot="1" x14ac:dyDescent="0.2">
      <c r="B7" s="94"/>
      <c r="C7" s="96"/>
      <c r="D7" s="96"/>
      <c r="E7" s="98"/>
      <c r="F7" s="28" t="s">
        <v>22</v>
      </c>
      <c r="G7" s="28" t="s">
        <v>27</v>
      </c>
      <c r="H7" s="60" t="s">
        <v>0</v>
      </c>
      <c r="I7" s="45" t="s">
        <v>17</v>
      </c>
    </row>
    <row r="8" spans="2:11" ht="25.15" customHeight="1" thickTop="1" x14ac:dyDescent="0.15">
      <c r="B8" s="99" t="s">
        <v>24</v>
      </c>
      <c r="C8" s="26" t="s">
        <v>7</v>
      </c>
      <c r="D8" s="71" t="s">
        <v>2</v>
      </c>
      <c r="E8" s="72" t="s">
        <v>8</v>
      </c>
      <c r="F8" s="73">
        <v>1130360</v>
      </c>
      <c r="G8" s="74">
        <v>1198220</v>
      </c>
      <c r="H8" s="75">
        <f t="shared" ref="H8:H19" si="0">G8/F8</f>
        <v>1.0600339714781131</v>
      </c>
      <c r="I8" s="76">
        <f t="shared" ref="I8:I19" si="1">G8-F8</f>
        <v>67860</v>
      </c>
      <c r="J8" s="4"/>
      <c r="K8" s="4"/>
    </row>
    <row r="9" spans="2:11" ht="25.15" customHeight="1" x14ac:dyDescent="0.15">
      <c r="B9" s="100"/>
      <c r="C9" s="16" t="s">
        <v>9</v>
      </c>
      <c r="D9" s="17" t="s">
        <v>3</v>
      </c>
      <c r="E9" s="18" t="s">
        <v>8</v>
      </c>
      <c r="F9" s="31">
        <v>1124890</v>
      </c>
      <c r="G9" s="58">
        <v>1192750</v>
      </c>
      <c r="H9" s="61">
        <f t="shared" si="0"/>
        <v>1.060325898532301</v>
      </c>
      <c r="I9" s="62">
        <f t="shared" si="1"/>
        <v>67860</v>
      </c>
      <c r="J9" s="4"/>
      <c r="K9" s="4"/>
    </row>
    <row r="10" spans="2:11" ht="25.15" customHeight="1" x14ac:dyDescent="0.15">
      <c r="B10" s="100"/>
      <c r="C10" s="16"/>
      <c r="D10" s="20" t="s">
        <v>4</v>
      </c>
      <c r="E10" s="21" t="s">
        <v>8</v>
      </c>
      <c r="F10" s="32">
        <v>1124890</v>
      </c>
      <c r="G10" s="58">
        <v>1192750</v>
      </c>
      <c r="H10" s="61">
        <f t="shared" si="0"/>
        <v>1.060325898532301</v>
      </c>
      <c r="I10" s="62">
        <f t="shared" si="1"/>
        <v>67860</v>
      </c>
      <c r="J10" s="4"/>
      <c r="K10" s="4"/>
    </row>
    <row r="11" spans="2:11" ht="25.15" customHeight="1" x14ac:dyDescent="0.15">
      <c r="B11" s="100"/>
      <c r="C11" s="22" t="s">
        <v>7</v>
      </c>
      <c r="D11" s="17" t="s">
        <v>2</v>
      </c>
      <c r="E11" s="18" t="s">
        <v>8</v>
      </c>
      <c r="F11" s="31">
        <v>1174120</v>
      </c>
      <c r="G11" s="58">
        <v>1241980</v>
      </c>
      <c r="H11" s="61">
        <f t="shared" si="0"/>
        <v>1.0577964773617687</v>
      </c>
      <c r="I11" s="62">
        <f t="shared" si="1"/>
        <v>67860</v>
      </c>
      <c r="J11" s="4"/>
      <c r="K11" s="4"/>
    </row>
    <row r="12" spans="2:11" ht="25.15" customHeight="1" x14ac:dyDescent="0.15">
      <c r="B12" s="100"/>
      <c r="C12" s="16" t="s">
        <v>10</v>
      </c>
      <c r="D12" s="17" t="s">
        <v>3</v>
      </c>
      <c r="E12" s="18" t="s">
        <v>8</v>
      </c>
      <c r="F12" s="31">
        <v>1168670</v>
      </c>
      <c r="G12" s="58">
        <v>1236530</v>
      </c>
      <c r="H12" s="61">
        <f t="shared" si="0"/>
        <v>1.0580660066571401</v>
      </c>
      <c r="I12" s="62">
        <f t="shared" si="1"/>
        <v>67860</v>
      </c>
      <c r="J12" s="4"/>
      <c r="K12" s="4"/>
    </row>
    <row r="13" spans="2:11" ht="25.15" customHeight="1" thickBot="1" x14ac:dyDescent="0.2">
      <c r="B13" s="111"/>
      <c r="C13" s="77"/>
      <c r="D13" s="78" t="s">
        <v>4</v>
      </c>
      <c r="E13" s="79" t="s">
        <v>8</v>
      </c>
      <c r="F13" s="80">
        <v>1168670</v>
      </c>
      <c r="G13" s="81">
        <v>1236530</v>
      </c>
      <c r="H13" s="82">
        <f t="shared" si="0"/>
        <v>1.0580660066571401</v>
      </c>
      <c r="I13" s="83">
        <f t="shared" si="1"/>
        <v>67860</v>
      </c>
      <c r="J13" s="4"/>
      <c r="K13" s="4"/>
    </row>
    <row r="14" spans="2:11" ht="25.15" customHeight="1" thickTop="1" x14ac:dyDescent="0.15">
      <c r="B14" s="99" t="s">
        <v>25</v>
      </c>
      <c r="C14" s="26" t="s">
        <v>7</v>
      </c>
      <c r="D14" s="71" t="s">
        <v>2</v>
      </c>
      <c r="E14" s="72" t="s">
        <v>8</v>
      </c>
      <c r="F14" s="73">
        <v>1148540</v>
      </c>
      <c r="G14" s="74">
        <v>1216400</v>
      </c>
      <c r="H14" s="75">
        <f t="shared" si="0"/>
        <v>1.0590837062705696</v>
      </c>
      <c r="I14" s="76">
        <f t="shared" si="1"/>
        <v>67860</v>
      </c>
      <c r="J14" s="4"/>
      <c r="K14" s="4"/>
    </row>
    <row r="15" spans="2:11" ht="25.15" customHeight="1" x14ac:dyDescent="0.15">
      <c r="B15" s="100"/>
      <c r="C15" s="16" t="s">
        <v>9</v>
      </c>
      <c r="D15" s="17" t="s">
        <v>3</v>
      </c>
      <c r="E15" s="18" t="s">
        <v>8</v>
      </c>
      <c r="F15" s="31">
        <v>1143070</v>
      </c>
      <c r="G15" s="58">
        <v>1210930</v>
      </c>
      <c r="H15" s="61">
        <f t="shared" si="0"/>
        <v>1.0593664429999912</v>
      </c>
      <c r="I15" s="62">
        <f t="shared" si="1"/>
        <v>67860</v>
      </c>
      <c r="J15" s="4"/>
      <c r="K15" s="4"/>
    </row>
    <row r="16" spans="2:11" ht="25.15" customHeight="1" x14ac:dyDescent="0.15">
      <c r="B16" s="100"/>
      <c r="C16" s="16"/>
      <c r="D16" s="20" t="s">
        <v>4</v>
      </c>
      <c r="E16" s="21" t="s">
        <v>8</v>
      </c>
      <c r="F16" s="32">
        <v>1143070</v>
      </c>
      <c r="G16" s="58">
        <v>1210930</v>
      </c>
      <c r="H16" s="61">
        <f t="shared" si="0"/>
        <v>1.0593664429999912</v>
      </c>
      <c r="I16" s="62">
        <f t="shared" si="1"/>
        <v>67860</v>
      </c>
      <c r="J16" s="4"/>
      <c r="K16" s="4"/>
    </row>
    <row r="17" spans="2:13" ht="25.15" customHeight="1" x14ac:dyDescent="0.15">
      <c r="B17" s="100"/>
      <c r="C17" s="22" t="s">
        <v>7</v>
      </c>
      <c r="D17" s="17" t="s">
        <v>2</v>
      </c>
      <c r="E17" s="18" t="s">
        <v>8</v>
      </c>
      <c r="F17" s="31">
        <v>1192320</v>
      </c>
      <c r="G17" s="58">
        <v>1260180</v>
      </c>
      <c r="H17" s="61">
        <f t="shared" si="0"/>
        <v>1.0569142512077294</v>
      </c>
      <c r="I17" s="62">
        <f t="shared" si="1"/>
        <v>67860</v>
      </c>
      <c r="J17" s="4"/>
      <c r="K17" s="4"/>
    </row>
    <row r="18" spans="2:13" ht="25.15" customHeight="1" x14ac:dyDescent="0.15">
      <c r="B18" s="100"/>
      <c r="C18" s="16" t="s">
        <v>10</v>
      </c>
      <c r="D18" s="17" t="s">
        <v>3</v>
      </c>
      <c r="E18" s="18" t="s">
        <v>8</v>
      </c>
      <c r="F18" s="31">
        <v>1186850</v>
      </c>
      <c r="G18" s="58">
        <v>1254710</v>
      </c>
      <c r="H18" s="61">
        <f t="shared" si="0"/>
        <v>1.0571765598011542</v>
      </c>
      <c r="I18" s="62">
        <f t="shared" si="1"/>
        <v>67860</v>
      </c>
      <c r="J18" s="4"/>
      <c r="K18" s="4"/>
    </row>
    <row r="19" spans="2:13" ht="25.15" customHeight="1" thickBot="1" x14ac:dyDescent="0.2">
      <c r="B19" s="111"/>
      <c r="C19" s="77"/>
      <c r="D19" s="78" t="s">
        <v>4</v>
      </c>
      <c r="E19" s="79" t="s">
        <v>8</v>
      </c>
      <c r="F19" s="80">
        <v>1186850</v>
      </c>
      <c r="G19" s="81">
        <v>1254710</v>
      </c>
      <c r="H19" s="82">
        <f t="shared" si="0"/>
        <v>1.0571765598011542</v>
      </c>
      <c r="I19" s="83">
        <f t="shared" si="1"/>
        <v>67860</v>
      </c>
      <c r="J19" s="4"/>
      <c r="K19" s="4"/>
    </row>
    <row r="20" spans="2:13" ht="21.75" customHeight="1" thickTop="1" x14ac:dyDescent="0.15">
      <c r="F20" s="4">
        <f>SUM(F8:F19)</f>
        <v>13892300</v>
      </c>
      <c r="G20" s="4">
        <f>SUM(G8:G19)</f>
        <v>14706620</v>
      </c>
      <c r="H20" s="54"/>
      <c r="I20" s="69">
        <f>G20-F20</f>
        <v>814320</v>
      </c>
      <c r="M20" t="e">
        <f>#REF!/F20</f>
        <v>#REF!</v>
      </c>
    </row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총괄</vt:lpstr>
      <vt:lpstr>계약금액 변경내용(한국철강)</vt:lpstr>
      <vt:lpstr>계약금액 변경내용(환영철강)</vt:lpstr>
      <vt:lpstr>계약금액 변경내용(효성철강)</vt:lpstr>
      <vt:lpstr>계약금액 변경내용(동국제강)</vt:lpstr>
      <vt:lpstr>계약금액 변경내용(대한제강)</vt:lpstr>
      <vt:lpstr>계약금액 변경내용(화진철강)</vt:lpstr>
      <vt:lpstr>'계약금액 변경내용(대한제강)'!Print_Area</vt:lpstr>
      <vt:lpstr>'계약금액 변경내용(동국제강)'!Print_Area</vt:lpstr>
      <vt:lpstr>'계약금액 변경내용(한국철강)'!Print_Area</vt:lpstr>
      <vt:lpstr>'계약금액 변경내용(화진철강)'!Print_Area</vt:lpstr>
      <vt:lpstr>'계약금액 변경내용(환영철강)'!Print_Area</vt:lpstr>
      <vt:lpstr>'계약금액 변경내용(효성철강)'!Print_Area</vt:lpstr>
      <vt:lpstr>총괄!Print_Area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</dc:creator>
  <cp:lastModifiedBy>user</cp:lastModifiedBy>
  <cp:lastPrinted>2022-05-23T02:10:16Z</cp:lastPrinted>
  <dcterms:created xsi:type="dcterms:W3CDTF">2010-06-05T02:57:35Z</dcterms:created>
  <dcterms:modified xsi:type="dcterms:W3CDTF">2022-05-25T06:16:42Z</dcterms:modified>
</cp:coreProperties>
</file>