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505" yWindow="90" windowWidth="14895" windowHeight="7935"/>
  </bookViews>
  <sheets>
    <sheet name="단가조정내역(21.8.1)" sheetId="11" r:id="rId1"/>
  </sheets>
  <definedNames>
    <definedName name="_xlnm.Print_Area" localSheetId="0">'단가조정내역(21.8.1)'!$B$1:$H$43</definedName>
  </definedNames>
  <calcPr calcId="144525" iterate="1"/>
  <fileRecoveryPr autoRecover="0"/>
</workbook>
</file>

<file path=xl/calcChain.xml><?xml version="1.0" encoding="utf-8"?>
<calcChain xmlns="http://schemas.openxmlformats.org/spreadsheetml/2006/main">
  <c r="G9" i="11" l="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8" i="11"/>
  <c r="J43" i="11" l="1"/>
  <c r="K43" i="11" s="1"/>
  <c r="J42" i="11"/>
  <c r="K42" i="11" s="1"/>
  <c r="J41" i="11"/>
  <c r="K41" i="11" s="1"/>
  <c r="J40" i="11"/>
  <c r="K40" i="11" s="1"/>
  <c r="J39" i="11"/>
  <c r="K39" i="11" s="1"/>
  <c r="J38" i="11"/>
  <c r="K38" i="11" s="1"/>
  <c r="J37" i="11"/>
  <c r="K37" i="11" s="1"/>
  <c r="J36" i="11"/>
  <c r="K36" i="11" s="1"/>
  <c r="J35" i="11"/>
  <c r="K35" i="11" s="1"/>
  <c r="J34" i="11"/>
  <c r="K34" i="11" s="1"/>
  <c r="J33" i="11"/>
  <c r="K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J12" i="11"/>
  <c r="K12" i="11" s="1"/>
  <c r="J11" i="11"/>
  <c r="K11" i="11" s="1"/>
  <c r="J10" i="11"/>
  <c r="K10" i="11" s="1"/>
  <c r="J9" i="11"/>
  <c r="K9" i="11" s="1"/>
  <c r="J8" i="11"/>
  <c r="K8" i="11" s="1"/>
</calcChain>
</file>

<file path=xl/sharedStrings.xml><?xml version="1.0" encoding="utf-8"?>
<sst xmlns="http://schemas.openxmlformats.org/spreadsheetml/2006/main" count="78" uniqueCount="28">
  <si>
    <t>이형봉강</t>
    <phoneticPr fontId="1" type="noConversion"/>
  </si>
  <si>
    <t>D10</t>
    <phoneticPr fontId="1" type="noConversion"/>
  </si>
  <si>
    <t>(SD 300)</t>
    <phoneticPr fontId="1" type="noConversion"/>
  </si>
  <si>
    <t>D13</t>
    <phoneticPr fontId="1" type="noConversion"/>
  </si>
  <si>
    <t>D16~32</t>
    <phoneticPr fontId="1" type="noConversion"/>
  </si>
  <si>
    <t>(SD 400)</t>
    <phoneticPr fontId="1" type="noConversion"/>
  </si>
  <si>
    <t>(SD 500)</t>
    <phoneticPr fontId="1" type="noConversion"/>
  </si>
  <si>
    <t>SD300~SD500
하차장
상차도
(내륙)</t>
    <phoneticPr fontId="1" type="noConversion"/>
  </si>
  <si>
    <t>SD300~SD600
하치장
상차도
(제주)</t>
    <phoneticPr fontId="1" type="noConversion"/>
  </si>
  <si>
    <t>(SD 600)</t>
    <phoneticPr fontId="1" type="noConversion"/>
  </si>
  <si>
    <t>SD600
생산공장
상차도
(내륙)</t>
    <phoneticPr fontId="1" type="noConversion"/>
  </si>
  <si>
    <t>SD600
하차장
상차도
(내륙)</t>
    <phoneticPr fontId="1" type="noConversion"/>
  </si>
  <si>
    <t>* 조정단가 적용시점 : 조정기준일 이후 납품분부터</t>
    <phoneticPr fontId="1" type="noConversion"/>
  </si>
  <si>
    <t>(단위 : 원)</t>
    <phoneticPr fontId="1" type="noConversion"/>
  </si>
  <si>
    <t>인도조건</t>
    <phoneticPr fontId="1" type="noConversion"/>
  </si>
  <si>
    <t>강종</t>
    <phoneticPr fontId="1" type="noConversion"/>
  </si>
  <si>
    <t>규격</t>
    <phoneticPr fontId="1" type="noConversion"/>
  </si>
  <si>
    <t>계약단가 변동내역(단가적용시점)</t>
    <phoneticPr fontId="1" type="noConversion"/>
  </si>
  <si>
    <t>B/A</t>
    <phoneticPr fontId="1" type="noConversion"/>
  </si>
  <si>
    <t>B-A</t>
    <phoneticPr fontId="1" type="noConversion"/>
  </si>
  <si>
    <t>규격수</t>
    <phoneticPr fontId="1" type="noConversion"/>
  </si>
  <si>
    <t>SD300~500
생산공장
상차도
(내륙)</t>
    <phoneticPr fontId="1" type="noConversion"/>
  </si>
  <si>
    <t>이형봉강</t>
    <phoneticPr fontId="1" type="noConversion"/>
  </si>
  <si>
    <t>D10</t>
    <phoneticPr fontId="1" type="noConversion"/>
  </si>
  <si>
    <t>2020년도 철근 계약금액 조정내역</t>
    <phoneticPr fontId="1" type="noConversion"/>
  </si>
  <si>
    <t>* 조정기준일 : 2021. 8. 1.</t>
    <phoneticPr fontId="1" type="noConversion"/>
  </si>
  <si>
    <t>직전 계약(A)
('21. 6. 1.)</t>
    <phoneticPr fontId="4" type="noConversion"/>
  </si>
  <si>
    <t>수정계약(B)
('21. 8. 1.)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</si>
</sst>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2"/>
      <name val="굴림"/>
      <family val="3"/>
      <charset val="129"/>
    </font>
    <font>
      <b/>
      <u/>
      <sz val="18"/>
      <name val="돋움"/>
      <family val="3"/>
      <charset val="129"/>
    </font>
    <font>
      <b/>
      <sz val="14"/>
      <name val="굴림체"/>
      <family val="3"/>
      <charset val="129"/>
    </font>
    <font>
      <sz val="12"/>
      <name val="굴림"/>
      <family val="3"/>
      <charset val="129"/>
    </font>
    <font>
      <sz val="11"/>
      <name val="돋움"/>
      <family val="3"/>
      <charset val="129"/>
    </font>
    <font>
      <sz val="14"/>
      <name val="굴림체"/>
      <family val="3"/>
      <charset val="129"/>
    </font>
    <font>
      <sz val="14"/>
      <name val="굴림"/>
      <family val="3"/>
      <charset val="129"/>
    </font>
    <font>
      <b/>
      <sz val="14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9" fillId="0" borderId="0" xfId="1">
      <alignment vertical="center"/>
    </xf>
    <xf numFmtId="0" fontId="2" fillId="0" borderId="0" xfId="1" applyFont="1">
      <alignment vertical="center"/>
    </xf>
    <xf numFmtId="0" fontId="7" fillId="3" borderId="0" xfId="1" applyFont="1" applyFill="1">
      <alignment vertical="center"/>
    </xf>
    <xf numFmtId="0" fontId="3" fillId="3" borderId="0" xfId="1" applyFont="1" applyFill="1">
      <alignment vertical="center"/>
    </xf>
    <xf numFmtId="0" fontId="5" fillId="5" borderId="16" xfId="1" applyFont="1" applyFill="1" applyBorder="1" applyAlignment="1">
      <alignment horizontal="center" vertical="center" wrapText="1"/>
    </xf>
    <xf numFmtId="0" fontId="8" fillId="4" borderId="5" xfId="1" applyFont="1" applyFill="1" applyBorder="1">
      <alignment vertical="center"/>
    </xf>
    <xf numFmtId="41" fontId="9" fillId="0" borderId="0" xfId="1" applyNumberFormat="1">
      <alignment vertical="center"/>
    </xf>
    <xf numFmtId="0" fontId="8" fillId="4" borderId="3" xfId="1" applyFont="1" applyFill="1" applyBorder="1">
      <alignment vertical="center"/>
    </xf>
    <xf numFmtId="0" fontId="8" fillId="4" borderId="19" xfId="1" applyFont="1" applyFill="1" applyBorder="1">
      <alignment vertical="center"/>
    </xf>
    <xf numFmtId="0" fontId="8" fillId="4" borderId="20" xfId="1" applyFont="1" applyFill="1" applyBorder="1">
      <alignment vertical="center"/>
    </xf>
    <xf numFmtId="0" fontId="8" fillId="4" borderId="24" xfId="1" applyFont="1" applyFill="1" applyBorder="1">
      <alignment vertical="center"/>
    </xf>
    <xf numFmtId="0" fontId="10" fillId="6" borderId="0" xfId="1" applyFont="1" applyFill="1">
      <alignment vertical="center"/>
    </xf>
    <xf numFmtId="0" fontId="2" fillId="0" borderId="0" xfId="1" applyFont="1" applyAlignment="1">
      <alignment horizontal="right" vertical="center"/>
    </xf>
    <xf numFmtId="0" fontId="5" fillId="5" borderId="27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8" fillId="4" borderId="2" xfId="1" applyFont="1" applyFill="1" applyBorder="1">
      <alignment vertical="center"/>
    </xf>
    <xf numFmtId="41" fontId="11" fillId="4" borderId="28" xfId="2" applyFont="1" applyFill="1" applyBorder="1">
      <alignment vertical="center"/>
    </xf>
    <xf numFmtId="41" fontId="12" fillId="4" borderId="29" xfId="2" applyFont="1" applyFill="1" applyBorder="1">
      <alignment vertical="center"/>
    </xf>
    <xf numFmtId="10" fontId="11" fillId="0" borderId="5" xfId="3" applyNumberFormat="1" applyFont="1" applyFill="1" applyBorder="1">
      <alignment vertical="center"/>
    </xf>
    <xf numFmtId="41" fontId="8" fillId="0" borderId="30" xfId="3" applyNumberFormat="1" applyFont="1" applyBorder="1" applyAlignment="1">
      <alignment horizontal="center" vertical="center"/>
    </xf>
    <xf numFmtId="0" fontId="8" fillId="4" borderId="4" xfId="1" applyFont="1" applyFill="1" applyBorder="1">
      <alignment vertical="center"/>
    </xf>
    <xf numFmtId="41" fontId="11" fillId="4" borderId="31" xfId="2" applyFont="1" applyFill="1" applyBorder="1">
      <alignment vertical="center"/>
    </xf>
    <xf numFmtId="41" fontId="11" fillId="4" borderId="26" xfId="2" applyFont="1" applyFill="1" applyBorder="1">
      <alignment vertical="center"/>
    </xf>
    <xf numFmtId="0" fontId="8" fillId="4" borderId="32" xfId="1" applyFont="1" applyFill="1" applyBorder="1">
      <alignment vertical="center"/>
    </xf>
    <xf numFmtId="41" fontId="12" fillId="4" borderId="0" xfId="2" applyFont="1" applyFill="1" applyBorder="1">
      <alignment vertical="center"/>
    </xf>
    <xf numFmtId="10" fontId="11" fillId="0" borderId="4" xfId="3" applyNumberFormat="1" applyFont="1" applyFill="1" applyBorder="1">
      <alignment vertical="center"/>
    </xf>
    <xf numFmtId="41" fontId="8" fillId="0" borderId="9" xfId="3" applyNumberFormat="1" applyFont="1" applyBorder="1" applyAlignment="1">
      <alignment horizontal="center" vertical="center"/>
    </xf>
    <xf numFmtId="0" fontId="8" fillId="4" borderId="7" xfId="1" applyFont="1" applyFill="1" applyBorder="1">
      <alignment vertical="center"/>
    </xf>
    <xf numFmtId="41" fontId="11" fillId="4" borderId="33" xfId="2" applyFont="1" applyFill="1" applyBorder="1">
      <alignment vertical="center"/>
    </xf>
    <xf numFmtId="41" fontId="12" fillId="4" borderId="21" xfId="2" applyFont="1" applyFill="1" applyBorder="1">
      <alignment vertical="center"/>
    </xf>
    <xf numFmtId="10" fontId="11" fillId="0" borderId="20" xfId="3" applyNumberFormat="1" applyFont="1" applyFill="1" applyBorder="1">
      <alignment vertical="center"/>
    </xf>
    <xf numFmtId="41" fontId="12" fillId="4" borderId="8" xfId="2" applyFont="1" applyFill="1" applyBorder="1">
      <alignment vertical="center"/>
    </xf>
    <xf numFmtId="0" fontId="8" fillId="4" borderId="23" xfId="1" applyFont="1" applyFill="1" applyBorder="1">
      <alignment vertical="center"/>
    </xf>
    <xf numFmtId="41" fontId="11" fillId="4" borderId="34" xfId="2" applyFont="1" applyFill="1" applyBorder="1">
      <alignment vertical="center"/>
    </xf>
    <xf numFmtId="41" fontId="12" fillId="4" borderId="35" xfId="2" applyFont="1" applyFill="1" applyBorder="1">
      <alignment vertical="center"/>
    </xf>
    <xf numFmtId="10" fontId="11" fillId="0" borderId="23" xfId="3" applyNumberFormat="1" applyFont="1" applyFill="1" applyBorder="1">
      <alignment vertical="center"/>
    </xf>
    <xf numFmtId="41" fontId="12" fillId="4" borderId="12" xfId="2" applyFont="1" applyFill="1" applyBorder="1">
      <alignment vertical="center"/>
    </xf>
    <xf numFmtId="41" fontId="12" fillId="4" borderId="25" xfId="2" applyFont="1" applyFill="1" applyBorder="1">
      <alignment vertical="center"/>
    </xf>
    <xf numFmtId="41" fontId="8" fillId="0" borderId="39" xfId="3" applyNumberFormat="1" applyFont="1" applyBorder="1" applyAlignment="1">
      <alignment horizontal="center" vertical="center"/>
    </xf>
    <xf numFmtId="41" fontId="8" fillId="0" borderId="40" xfId="3" applyNumberFormat="1" applyFont="1" applyBorder="1" applyAlignment="1">
      <alignment horizontal="center" vertical="center"/>
    </xf>
    <xf numFmtId="41" fontId="8" fillId="0" borderId="41" xfId="3" applyNumberFormat="1" applyFont="1" applyBorder="1" applyAlignment="1">
      <alignment horizontal="center" vertical="center"/>
    </xf>
    <xf numFmtId="41" fontId="8" fillId="0" borderId="42" xfId="3" applyNumberFormat="1" applyFont="1" applyBorder="1" applyAlignment="1">
      <alignment horizontal="center" vertical="center"/>
    </xf>
    <xf numFmtId="0" fontId="8" fillId="4" borderId="11" xfId="1" applyFont="1" applyFill="1" applyBorder="1" applyAlignment="1">
      <alignment horizontal="center" vertical="center" wrapText="1"/>
    </xf>
    <xf numFmtId="0" fontId="8" fillId="4" borderId="18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 wrapText="1"/>
    </xf>
    <xf numFmtId="0" fontId="8" fillId="4" borderId="36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9" fillId="4" borderId="6" xfId="1" applyFill="1" applyBorder="1" applyAlignment="1">
      <alignment horizontal="center" vertical="center" wrapText="1"/>
    </xf>
    <xf numFmtId="0" fontId="9" fillId="4" borderId="37" xfId="1" applyFill="1" applyBorder="1" applyAlignment="1">
      <alignment horizontal="center" vertical="center" wrapText="1"/>
    </xf>
    <xf numFmtId="0" fontId="9" fillId="4" borderId="38" xfId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5" borderId="12" xfId="1" applyFont="1" applyFill="1" applyBorder="1" applyAlignment="1">
      <alignment horizontal="center" vertical="center"/>
    </xf>
    <xf numFmtId="0" fontId="5" fillId="5" borderId="13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 wrapText="1"/>
    </xf>
  </cellXfs>
  <cellStyles count="4">
    <cellStyle name="백분율 2" xfId="3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43"/>
  <sheetViews>
    <sheetView tabSelected="1" zoomScaleNormal="100" zoomScaleSheetLayoutView="75" workbookViewId="0">
      <selection activeCell="O9" sqref="O9"/>
    </sheetView>
  </sheetViews>
  <sheetFormatPr defaultColWidth="9" defaultRowHeight="13.5" x14ac:dyDescent="0.3"/>
  <cols>
    <col min="1" max="1" width="0.75" style="1" customWidth="1"/>
    <col min="2" max="2" width="16" style="1" customWidth="1"/>
    <col min="3" max="3" width="10.375" style="1" customWidth="1"/>
    <col min="4" max="4" width="12.25" style="1" customWidth="1"/>
    <col min="5" max="5" width="17.125" style="1" customWidth="1"/>
    <col min="6" max="6" width="16.125" style="1" customWidth="1"/>
    <col min="7" max="7" width="13" style="1" customWidth="1"/>
    <col min="8" max="8" width="13.375" style="1" customWidth="1"/>
    <col min="9" max="9" width="10" style="1" hidden="1" customWidth="1"/>
    <col min="10" max="10" width="13.25" style="1" hidden="1" customWidth="1"/>
    <col min="11" max="11" width="10" style="1" hidden="1" customWidth="1"/>
    <col min="12" max="16384" width="9" style="1"/>
  </cols>
  <sheetData>
    <row r="1" spans="2:11" ht="22.5" customHeight="1" x14ac:dyDescent="0.3">
      <c r="B1" s="52" t="s">
        <v>24</v>
      </c>
      <c r="C1" s="52"/>
      <c r="D1" s="52"/>
      <c r="E1" s="52"/>
      <c r="F1" s="52"/>
      <c r="G1" s="52"/>
      <c r="H1" s="52"/>
    </row>
    <row r="2" spans="2:11" ht="6.75" customHeight="1" x14ac:dyDescent="0.3">
      <c r="C2" s="2"/>
      <c r="D2" s="2"/>
      <c r="E2" s="2"/>
      <c r="F2" s="2"/>
      <c r="G2" s="2"/>
      <c r="H2" s="2"/>
    </row>
    <row r="3" spans="2:11" ht="21" customHeight="1" x14ac:dyDescent="0.3">
      <c r="B3" s="3" t="s">
        <v>25</v>
      </c>
      <c r="C3" s="3"/>
      <c r="D3" s="3"/>
      <c r="E3" s="3"/>
      <c r="F3" s="4"/>
      <c r="G3" s="4"/>
      <c r="H3" s="2"/>
    </row>
    <row r="4" spans="2:11" ht="21" customHeight="1" x14ac:dyDescent="0.3">
      <c r="B4" s="12" t="s">
        <v>12</v>
      </c>
      <c r="C4" s="12"/>
      <c r="D4" s="12"/>
      <c r="E4" s="12"/>
      <c r="F4" s="2"/>
      <c r="G4" s="2"/>
      <c r="H4" s="2"/>
    </row>
    <row r="5" spans="2:11" ht="15.75" customHeight="1" thickBot="1" x14ac:dyDescent="0.35">
      <c r="C5" s="2"/>
      <c r="D5" s="2"/>
      <c r="E5" s="2"/>
      <c r="F5" s="2"/>
      <c r="G5" s="2"/>
      <c r="H5" s="13" t="s">
        <v>13</v>
      </c>
    </row>
    <row r="6" spans="2:11" ht="27" customHeight="1" x14ac:dyDescent="0.3">
      <c r="B6" s="53" t="s">
        <v>14</v>
      </c>
      <c r="C6" s="55" t="s">
        <v>15</v>
      </c>
      <c r="D6" s="55" t="s">
        <v>16</v>
      </c>
      <c r="E6" s="57" t="s">
        <v>17</v>
      </c>
      <c r="F6" s="57"/>
      <c r="G6" s="57"/>
      <c r="H6" s="58"/>
    </row>
    <row r="7" spans="2:11" ht="37.5" customHeight="1" thickBot="1" x14ac:dyDescent="0.35">
      <c r="B7" s="54"/>
      <c r="C7" s="56"/>
      <c r="D7" s="56"/>
      <c r="E7" s="5" t="s">
        <v>26</v>
      </c>
      <c r="F7" s="5" t="s">
        <v>27</v>
      </c>
      <c r="G7" s="5" t="s">
        <v>18</v>
      </c>
      <c r="H7" s="14" t="s">
        <v>19</v>
      </c>
      <c r="I7" s="15" t="s">
        <v>20</v>
      </c>
    </row>
    <row r="8" spans="2:11" ht="20.100000000000001" customHeight="1" thickTop="1" x14ac:dyDescent="0.3">
      <c r="B8" s="59" t="s">
        <v>21</v>
      </c>
      <c r="C8" s="16" t="s">
        <v>22</v>
      </c>
      <c r="D8" s="6" t="s">
        <v>23</v>
      </c>
      <c r="E8" s="17">
        <v>927300.00000000012</v>
      </c>
      <c r="F8" s="18">
        <v>1037300</v>
      </c>
      <c r="G8" s="19">
        <f>F8/E8</f>
        <v>1.118623962040332</v>
      </c>
      <c r="H8" s="20">
        <f>F8-E8</f>
        <v>109999.99999999988</v>
      </c>
      <c r="I8" s="1">
        <v>1</v>
      </c>
      <c r="J8" s="7">
        <f t="shared" ref="J8:J43" si="0">E8*G8</f>
        <v>1037300</v>
      </c>
      <c r="K8" s="7">
        <f>F8-J8</f>
        <v>0</v>
      </c>
    </row>
    <row r="9" spans="2:11" ht="20.100000000000001" customHeight="1" x14ac:dyDescent="0.3">
      <c r="B9" s="44"/>
      <c r="C9" s="21" t="s">
        <v>2</v>
      </c>
      <c r="D9" s="8" t="s">
        <v>3</v>
      </c>
      <c r="E9" s="22">
        <v>916300.00000000012</v>
      </c>
      <c r="F9" s="18">
        <v>1026300.0000000001</v>
      </c>
      <c r="G9" s="19">
        <f t="shared" ref="G9:G43" si="1">F9/E9</f>
        <v>1.1200480192076832</v>
      </c>
      <c r="H9" s="20">
        <f t="shared" ref="H9:H43" si="2">F9-E9</f>
        <v>110000</v>
      </c>
      <c r="I9" s="1">
        <v>1</v>
      </c>
      <c r="J9" s="7">
        <f t="shared" si="0"/>
        <v>1026300.0000000002</v>
      </c>
      <c r="K9" s="7">
        <f t="shared" ref="K9:K43" si="3">F9-J9</f>
        <v>0</v>
      </c>
    </row>
    <row r="10" spans="2:11" ht="20.100000000000001" customHeight="1" x14ac:dyDescent="0.3">
      <c r="B10" s="44"/>
      <c r="C10" s="6"/>
      <c r="D10" s="8" t="s">
        <v>4</v>
      </c>
      <c r="E10" s="22">
        <v>910800.00000000012</v>
      </c>
      <c r="F10" s="18">
        <v>1020800.0000000001</v>
      </c>
      <c r="G10" s="19">
        <f t="shared" si="1"/>
        <v>1.1207729468599035</v>
      </c>
      <c r="H10" s="20">
        <f t="shared" si="2"/>
        <v>110000</v>
      </c>
      <c r="I10" s="1">
        <v>6</v>
      </c>
      <c r="J10" s="7">
        <f t="shared" si="0"/>
        <v>1020800.0000000002</v>
      </c>
      <c r="K10" s="7">
        <f t="shared" si="3"/>
        <v>0</v>
      </c>
    </row>
    <row r="11" spans="2:11" ht="20.100000000000001" customHeight="1" x14ac:dyDescent="0.3">
      <c r="B11" s="44"/>
      <c r="C11" s="9" t="s">
        <v>0</v>
      </c>
      <c r="D11" s="8" t="s">
        <v>1</v>
      </c>
      <c r="E11" s="22">
        <v>916300.00000000012</v>
      </c>
      <c r="F11" s="18">
        <v>1004300.0000000001</v>
      </c>
      <c r="G11" s="19">
        <f t="shared" si="1"/>
        <v>1.0960384153661464</v>
      </c>
      <c r="H11" s="20">
        <f t="shared" si="2"/>
        <v>88000</v>
      </c>
      <c r="I11" s="1">
        <v>1</v>
      </c>
      <c r="J11" s="7">
        <f t="shared" si="0"/>
        <v>1004300.0000000001</v>
      </c>
      <c r="K11" s="7">
        <f t="shared" si="3"/>
        <v>0</v>
      </c>
    </row>
    <row r="12" spans="2:11" ht="20.100000000000001" customHeight="1" x14ac:dyDescent="0.3">
      <c r="B12" s="44"/>
      <c r="C12" s="21" t="s">
        <v>5</v>
      </c>
      <c r="D12" s="8" t="s">
        <v>3</v>
      </c>
      <c r="E12" s="22">
        <v>905300.00000000012</v>
      </c>
      <c r="F12" s="18">
        <v>993300.00000000012</v>
      </c>
      <c r="G12" s="19">
        <f t="shared" si="1"/>
        <v>1.0972053462940461</v>
      </c>
      <c r="H12" s="20">
        <f t="shared" si="2"/>
        <v>88000</v>
      </c>
      <c r="I12" s="1">
        <v>1</v>
      </c>
      <c r="J12" s="7">
        <f t="shared" si="0"/>
        <v>993300</v>
      </c>
      <c r="K12" s="7">
        <f t="shared" si="3"/>
        <v>0</v>
      </c>
    </row>
    <row r="13" spans="2:11" ht="20.100000000000001" customHeight="1" x14ac:dyDescent="0.3">
      <c r="B13" s="44"/>
      <c r="C13" s="21"/>
      <c r="D13" s="9" t="s">
        <v>4</v>
      </c>
      <c r="E13" s="23">
        <v>899800.00000000012</v>
      </c>
      <c r="F13" s="18">
        <v>987800.00000000012</v>
      </c>
      <c r="G13" s="19">
        <f t="shared" si="1"/>
        <v>1.097799511002445</v>
      </c>
      <c r="H13" s="20">
        <f t="shared" si="2"/>
        <v>88000</v>
      </c>
      <c r="I13" s="1">
        <v>6</v>
      </c>
      <c r="J13" s="7">
        <f t="shared" si="0"/>
        <v>987800.00000000012</v>
      </c>
      <c r="K13" s="7">
        <f t="shared" si="3"/>
        <v>0</v>
      </c>
    </row>
    <row r="14" spans="2:11" ht="20.100000000000001" customHeight="1" x14ac:dyDescent="0.3">
      <c r="B14" s="44"/>
      <c r="C14" s="24" t="s">
        <v>0</v>
      </c>
      <c r="D14" s="8" t="s">
        <v>1</v>
      </c>
      <c r="E14" s="22">
        <v>949300.00000000012</v>
      </c>
      <c r="F14" s="18">
        <v>1037300</v>
      </c>
      <c r="G14" s="19">
        <f t="shared" si="1"/>
        <v>1.0926998841251447</v>
      </c>
      <c r="H14" s="20">
        <f t="shared" si="2"/>
        <v>87999.999999999884</v>
      </c>
      <c r="I14" s="1">
        <v>1</v>
      </c>
      <c r="J14" s="7">
        <f t="shared" si="0"/>
        <v>1037300</v>
      </c>
      <c r="K14" s="7">
        <f t="shared" si="3"/>
        <v>0</v>
      </c>
    </row>
    <row r="15" spans="2:11" ht="20.100000000000001" customHeight="1" x14ac:dyDescent="0.3">
      <c r="B15" s="44"/>
      <c r="C15" s="21" t="s">
        <v>6</v>
      </c>
      <c r="D15" s="8" t="s">
        <v>3</v>
      </c>
      <c r="E15" s="22">
        <v>938300.00000000012</v>
      </c>
      <c r="F15" s="18">
        <v>1026300.0000000001</v>
      </c>
      <c r="G15" s="19">
        <f t="shared" si="1"/>
        <v>1.0937866354044548</v>
      </c>
      <c r="H15" s="20">
        <f t="shared" si="2"/>
        <v>88000</v>
      </c>
      <c r="I15" s="1">
        <v>1</v>
      </c>
      <c r="J15" s="7">
        <f t="shared" si="0"/>
        <v>1026300</v>
      </c>
      <c r="K15" s="7">
        <f t="shared" si="3"/>
        <v>0</v>
      </c>
    </row>
    <row r="16" spans="2:11" ht="20.100000000000001" customHeight="1" thickBot="1" x14ac:dyDescent="0.35">
      <c r="B16" s="44"/>
      <c r="C16" s="21"/>
      <c r="D16" s="9" t="s">
        <v>4</v>
      </c>
      <c r="E16" s="23">
        <v>932800.00000000012</v>
      </c>
      <c r="F16" s="25">
        <v>1020800.0000000001</v>
      </c>
      <c r="G16" s="26">
        <f t="shared" si="1"/>
        <v>1.0943396226415094</v>
      </c>
      <c r="H16" s="27">
        <f t="shared" si="2"/>
        <v>88000</v>
      </c>
      <c r="I16" s="1">
        <v>6</v>
      </c>
      <c r="J16" s="7">
        <f t="shared" si="0"/>
        <v>1020800.0000000001</v>
      </c>
      <c r="K16" s="7">
        <f t="shared" si="3"/>
        <v>0</v>
      </c>
    </row>
    <row r="17" spans="2:11" ht="20.100000000000001" customHeight="1" x14ac:dyDescent="0.3">
      <c r="B17" s="43" t="s">
        <v>7</v>
      </c>
      <c r="C17" s="28" t="s">
        <v>0</v>
      </c>
      <c r="D17" s="10" t="s">
        <v>1</v>
      </c>
      <c r="E17" s="29">
        <v>936430.00000000012</v>
      </c>
      <c r="F17" s="30">
        <v>1046430</v>
      </c>
      <c r="G17" s="31">
        <f t="shared" si="1"/>
        <v>1.1174674027957241</v>
      </c>
      <c r="H17" s="39">
        <f t="shared" si="2"/>
        <v>109999.99999999988</v>
      </c>
      <c r="J17" s="7">
        <f t="shared" si="0"/>
        <v>1046430</v>
      </c>
      <c r="K17" s="7">
        <f t="shared" si="3"/>
        <v>0</v>
      </c>
    </row>
    <row r="18" spans="2:11" ht="20.100000000000001" customHeight="1" x14ac:dyDescent="0.3">
      <c r="B18" s="44"/>
      <c r="C18" s="21" t="s">
        <v>2</v>
      </c>
      <c r="D18" s="8" t="s">
        <v>3</v>
      </c>
      <c r="E18" s="22">
        <v>925430.00000000012</v>
      </c>
      <c r="F18" s="32">
        <v>1035430.0000000001</v>
      </c>
      <c r="G18" s="19">
        <f t="shared" si="1"/>
        <v>1.1188636633781053</v>
      </c>
      <c r="H18" s="40">
        <f t="shared" si="2"/>
        <v>110000</v>
      </c>
      <c r="J18" s="7">
        <f t="shared" si="0"/>
        <v>1035430.0000000001</v>
      </c>
      <c r="K18" s="7">
        <f t="shared" si="3"/>
        <v>0</v>
      </c>
    </row>
    <row r="19" spans="2:11" ht="20.100000000000001" customHeight="1" x14ac:dyDescent="0.3">
      <c r="B19" s="44"/>
      <c r="C19" s="6"/>
      <c r="D19" s="8" t="s">
        <v>4</v>
      </c>
      <c r="E19" s="22">
        <v>919930.00000000012</v>
      </c>
      <c r="F19" s="32">
        <v>1029930.0000000001</v>
      </c>
      <c r="G19" s="19">
        <f t="shared" si="1"/>
        <v>1.1195743154370441</v>
      </c>
      <c r="H19" s="40">
        <f t="shared" si="2"/>
        <v>110000</v>
      </c>
      <c r="J19" s="7">
        <f t="shared" si="0"/>
        <v>1029930.0000000001</v>
      </c>
      <c r="K19" s="7">
        <f t="shared" si="3"/>
        <v>0</v>
      </c>
    </row>
    <row r="20" spans="2:11" ht="20.100000000000001" customHeight="1" x14ac:dyDescent="0.3">
      <c r="B20" s="44"/>
      <c r="C20" s="9" t="s">
        <v>0</v>
      </c>
      <c r="D20" s="8" t="s">
        <v>1</v>
      </c>
      <c r="E20" s="22">
        <v>925430.00000000012</v>
      </c>
      <c r="F20" s="32">
        <v>1013430.0000000001</v>
      </c>
      <c r="G20" s="19">
        <f t="shared" si="1"/>
        <v>1.0950909307024843</v>
      </c>
      <c r="H20" s="40">
        <f t="shared" si="2"/>
        <v>88000</v>
      </c>
      <c r="J20" s="7">
        <f t="shared" si="0"/>
        <v>1013430.0000000002</v>
      </c>
      <c r="K20" s="7">
        <f t="shared" si="3"/>
        <v>0</v>
      </c>
    </row>
    <row r="21" spans="2:11" ht="20.100000000000001" customHeight="1" x14ac:dyDescent="0.3">
      <c r="B21" s="44"/>
      <c r="C21" s="21" t="s">
        <v>5</v>
      </c>
      <c r="D21" s="8" t="s">
        <v>3</v>
      </c>
      <c r="E21" s="22">
        <v>914430.00000000012</v>
      </c>
      <c r="F21" s="32">
        <v>1002430.0000000001</v>
      </c>
      <c r="G21" s="19">
        <f t="shared" si="1"/>
        <v>1.0962348129435824</v>
      </c>
      <c r="H21" s="40">
        <f t="shared" si="2"/>
        <v>88000</v>
      </c>
      <c r="J21" s="7">
        <f t="shared" si="0"/>
        <v>1002430.0000000001</v>
      </c>
      <c r="K21" s="7">
        <f t="shared" si="3"/>
        <v>0</v>
      </c>
    </row>
    <row r="22" spans="2:11" ht="20.100000000000001" customHeight="1" x14ac:dyDescent="0.3">
      <c r="B22" s="44"/>
      <c r="C22" s="21"/>
      <c r="D22" s="9" t="s">
        <v>4</v>
      </c>
      <c r="E22" s="23">
        <v>908930.00000000012</v>
      </c>
      <c r="F22" s="32">
        <v>996930.00000000012</v>
      </c>
      <c r="G22" s="19">
        <f t="shared" si="1"/>
        <v>1.096817136633184</v>
      </c>
      <c r="H22" s="40">
        <f t="shared" si="2"/>
        <v>88000</v>
      </c>
      <c r="J22" s="7">
        <f t="shared" si="0"/>
        <v>996930.00000000012</v>
      </c>
      <c r="K22" s="7">
        <f t="shared" si="3"/>
        <v>0</v>
      </c>
    </row>
    <row r="23" spans="2:11" ht="20.100000000000001" customHeight="1" x14ac:dyDescent="0.3">
      <c r="B23" s="44"/>
      <c r="C23" s="24" t="s">
        <v>0</v>
      </c>
      <c r="D23" s="8" t="s">
        <v>1</v>
      </c>
      <c r="E23" s="22">
        <v>958430.00000000012</v>
      </c>
      <c r="F23" s="32">
        <v>1046430</v>
      </c>
      <c r="G23" s="19">
        <f t="shared" si="1"/>
        <v>1.0918168254332605</v>
      </c>
      <c r="H23" s="40">
        <f t="shared" si="2"/>
        <v>87999.999999999884</v>
      </c>
      <c r="J23" s="7">
        <f t="shared" si="0"/>
        <v>1046430</v>
      </c>
      <c r="K23" s="7">
        <f t="shared" si="3"/>
        <v>0</v>
      </c>
    </row>
    <row r="24" spans="2:11" ht="20.100000000000001" customHeight="1" x14ac:dyDescent="0.3">
      <c r="B24" s="44"/>
      <c r="C24" s="21" t="s">
        <v>6</v>
      </c>
      <c r="D24" s="8" t="s">
        <v>3</v>
      </c>
      <c r="E24" s="22">
        <v>947430.00000000012</v>
      </c>
      <c r="F24" s="32">
        <v>1035430.0000000001</v>
      </c>
      <c r="G24" s="19">
        <f t="shared" si="1"/>
        <v>1.0928828515035411</v>
      </c>
      <c r="H24" s="40">
        <f t="shared" si="2"/>
        <v>88000</v>
      </c>
      <c r="J24" s="7">
        <f t="shared" si="0"/>
        <v>1035430.0000000001</v>
      </c>
      <c r="K24" s="7">
        <f t="shared" si="3"/>
        <v>0</v>
      </c>
    </row>
    <row r="25" spans="2:11" ht="20.100000000000001" customHeight="1" thickBot="1" x14ac:dyDescent="0.35">
      <c r="B25" s="45"/>
      <c r="C25" s="33"/>
      <c r="D25" s="11" t="s">
        <v>4</v>
      </c>
      <c r="E25" s="34">
        <v>941930.00000000012</v>
      </c>
      <c r="F25" s="35">
        <v>1029930.0000000001</v>
      </c>
      <c r="G25" s="36">
        <f t="shared" si="1"/>
        <v>1.0934252014480905</v>
      </c>
      <c r="H25" s="41">
        <f t="shared" si="2"/>
        <v>88000</v>
      </c>
      <c r="J25" s="7">
        <f t="shared" si="0"/>
        <v>1029930</v>
      </c>
      <c r="K25" s="7">
        <f t="shared" si="3"/>
        <v>0</v>
      </c>
    </row>
    <row r="26" spans="2:11" ht="20.100000000000001" customHeight="1" x14ac:dyDescent="0.3">
      <c r="B26" s="46" t="s">
        <v>8</v>
      </c>
      <c r="C26" s="28" t="s">
        <v>0</v>
      </c>
      <c r="D26" s="10" t="s">
        <v>1</v>
      </c>
      <c r="E26" s="29">
        <v>962280.00000000012</v>
      </c>
      <c r="F26" s="18">
        <v>1072280</v>
      </c>
      <c r="G26" s="19">
        <f t="shared" si="1"/>
        <v>1.1143118427069043</v>
      </c>
      <c r="H26" s="20">
        <f t="shared" si="2"/>
        <v>109999.99999999988</v>
      </c>
      <c r="J26" s="7">
        <f t="shared" si="0"/>
        <v>1072280</v>
      </c>
      <c r="K26" s="7">
        <f t="shared" si="3"/>
        <v>0</v>
      </c>
    </row>
    <row r="27" spans="2:11" ht="20.100000000000001" customHeight="1" x14ac:dyDescent="0.3">
      <c r="B27" s="47"/>
      <c r="C27" s="21" t="s">
        <v>2</v>
      </c>
      <c r="D27" s="8" t="s">
        <v>3</v>
      </c>
      <c r="E27" s="22">
        <v>951280.00000000012</v>
      </c>
      <c r="F27" s="18">
        <v>1061280</v>
      </c>
      <c r="G27" s="19">
        <f t="shared" si="1"/>
        <v>1.1156336725254392</v>
      </c>
      <c r="H27" s="20">
        <f t="shared" si="2"/>
        <v>109999.99999999988</v>
      </c>
      <c r="J27" s="7">
        <f t="shared" si="0"/>
        <v>1061280</v>
      </c>
      <c r="K27" s="7">
        <f t="shared" si="3"/>
        <v>0</v>
      </c>
    </row>
    <row r="28" spans="2:11" ht="20.100000000000001" customHeight="1" x14ac:dyDescent="0.3">
      <c r="B28" s="47"/>
      <c r="C28" s="6"/>
      <c r="D28" s="8" t="s">
        <v>4</v>
      </c>
      <c r="E28" s="22">
        <v>945780.00000000012</v>
      </c>
      <c r="F28" s="18">
        <v>1055780</v>
      </c>
      <c r="G28" s="19">
        <f t="shared" si="1"/>
        <v>1.116306117701791</v>
      </c>
      <c r="H28" s="20">
        <f t="shared" si="2"/>
        <v>109999.99999999988</v>
      </c>
      <c r="J28" s="7">
        <f t="shared" si="0"/>
        <v>1055780</v>
      </c>
      <c r="K28" s="7">
        <f t="shared" si="3"/>
        <v>0</v>
      </c>
    </row>
    <row r="29" spans="2:11" ht="20.100000000000001" customHeight="1" x14ac:dyDescent="0.3">
      <c r="B29" s="47"/>
      <c r="C29" s="9" t="s">
        <v>0</v>
      </c>
      <c r="D29" s="8" t="s">
        <v>1</v>
      </c>
      <c r="E29" s="22">
        <v>951280.00000000012</v>
      </c>
      <c r="F29" s="18">
        <v>1039280.0000000001</v>
      </c>
      <c r="G29" s="19">
        <f t="shared" si="1"/>
        <v>1.0925069380203516</v>
      </c>
      <c r="H29" s="20">
        <f t="shared" si="2"/>
        <v>88000</v>
      </c>
      <c r="J29" s="7">
        <f t="shared" si="0"/>
        <v>1039280.0000000002</v>
      </c>
      <c r="K29" s="7">
        <f t="shared" si="3"/>
        <v>0</v>
      </c>
    </row>
    <row r="30" spans="2:11" ht="20.100000000000001" customHeight="1" x14ac:dyDescent="0.3">
      <c r="B30" s="47"/>
      <c r="C30" s="21" t="s">
        <v>5</v>
      </c>
      <c r="D30" s="8" t="s">
        <v>3</v>
      </c>
      <c r="E30" s="22">
        <v>940280.00000000012</v>
      </c>
      <c r="F30" s="18">
        <v>1028280.0000000001</v>
      </c>
      <c r="G30" s="19">
        <f t="shared" si="1"/>
        <v>1.0935891436593355</v>
      </c>
      <c r="H30" s="20">
        <f t="shared" si="2"/>
        <v>88000</v>
      </c>
      <c r="J30" s="7">
        <f t="shared" si="0"/>
        <v>1028280.0000000001</v>
      </c>
      <c r="K30" s="7">
        <f t="shared" si="3"/>
        <v>0</v>
      </c>
    </row>
    <row r="31" spans="2:11" ht="20.100000000000001" customHeight="1" x14ac:dyDescent="0.3">
      <c r="B31" s="47"/>
      <c r="C31" s="21"/>
      <c r="D31" s="9" t="s">
        <v>4</v>
      </c>
      <c r="E31" s="23">
        <v>934780.00000000012</v>
      </c>
      <c r="F31" s="18">
        <v>1022780.0000000001</v>
      </c>
      <c r="G31" s="19">
        <f t="shared" si="1"/>
        <v>1.0941397975994351</v>
      </c>
      <c r="H31" s="20">
        <f t="shared" si="2"/>
        <v>88000</v>
      </c>
      <c r="J31" s="7">
        <f t="shared" si="0"/>
        <v>1022780.0000000001</v>
      </c>
      <c r="K31" s="7">
        <f t="shared" si="3"/>
        <v>0</v>
      </c>
    </row>
    <row r="32" spans="2:11" ht="20.100000000000001" customHeight="1" x14ac:dyDescent="0.3">
      <c r="B32" s="47"/>
      <c r="C32" s="9" t="s">
        <v>0</v>
      </c>
      <c r="D32" s="8" t="s">
        <v>1</v>
      </c>
      <c r="E32" s="22">
        <v>984280.00000000012</v>
      </c>
      <c r="F32" s="18">
        <v>1072280</v>
      </c>
      <c r="G32" s="19">
        <f t="shared" si="1"/>
        <v>1.0894054537326776</v>
      </c>
      <c r="H32" s="20">
        <f t="shared" si="2"/>
        <v>87999.999999999884</v>
      </c>
      <c r="J32" s="7">
        <f t="shared" si="0"/>
        <v>1072280</v>
      </c>
      <c r="K32" s="7">
        <f t="shared" si="3"/>
        <v>0</v>
      </c>
    </row>
    <row r="33" spans="2:11" ht="20.100000000000001" customHeight="1" x14ac:dyDescent="0.3">
      <c r="B33" s="47"/>
      <c r="C33" s="21" t="s">
        <v>6</v>
      </c>
      <c r="D33" s="8" t="s">
        <v>3</v>
      </c>
      <c r="E33" s="22">
        <v>973280.00000000012</v>
      </c>
      <c r="F33" s="18">
        <v>1061280</v>
      </c>
      <c r="G33" s="19">
        <f t="shared" si="1"/>
        <v>1.0904159132007232</v>
      </c>
      <c r="H33" s="20">
        <f t="shared" si="2"/>
        <v>87999.999999999884</v>
      </c>
      <c r="J33" s="7">
        <f t="shared" si="0"/>
        <v>1061280</v>
      </c>
      <c r="K33" s="7">
        <f t="shared" si="3"/>
        <v>0</v>
      </c>
    </row>
    <row r="34" spans="2:11" ht="20.100000000000001" customHeight="1" x14ac:dyDescent="0.3">
      <c r="B34" s="47"/>
      <c r="C34" s="21"/>
      <c r="D34" s="9" t="s">
        <v>4</v>
      </c>
      <c r="E34" s="23">
        <v>967780.00000000012</v>
      </c>
      <c r="F34" s="18">
        <v>1055780</v>
      </c>
      <c r="G34" s="19">
        <f t="shared" si="1"/>
        <v>1.0909297567629006</v>
      </c>
      <c r="H34" s="20">
        <f t="shared" si="2"/>
        <v>87999.999999999884</v>
      </c>
      <c r="J34" s="7">
        <f t="shared" si="0"/>
        <v>1055780</v>
      </c>
      <c r="K34" s="7">
        <f t="shared" si="3"/>
        <v>0</v>
      </c>
    </row>
    <row r="35" spans="2:11" ht="20.100000000000001" customHeight="1" x14ac:dyDescent="0.3">
      <c r="B35" s="47"/>
      <c r="C35" s="9" t="s">
        <v>0</v>
      </c>
      <c r="D35" s="8" t="s">
        <v>1</v>
      </c>
      <c r="E35" s="22">
        <v>1006280.0000000001</v>
      </c>
      <c r="F35" s="18">
        <v>1094280</v>
      </c>
      <c r="G35" s="19">
        <f t="shared" si="1"/>
        <v>1.0874508089199824</v>
      </c>
      <c r="H35" s="20">
        <f t="shared" si="2"/>
        <v>87999.999999999884</v>
      </c>
      <c r="J35" s="7">
        <f t="shared" si="0"/>
        <v>1094280</v>
      </c>
      <c r="K35" s="7">
        <f t="shared" si="3"/>
        <v>0</v>
      </c>
    </row>
    <row r="36" spans="2:11" ht="20.100000000000001" customHeight="1" x14ac:dyDescent="0.3">
      <c r="B36" s="47"/>
      <c r="C36" s="21" t="s">
        <v>9</v>
      </c>
      <c r="D36" s="8" t="s">
        <v>3</v>
      </c>
      <c r="E36" s="22">
        <v>995280.00000000012</v>
      </c>
      <c r="F36" s="18">
        <v>1083280</v>
      </c>
      <c r="G36" s="19">
        <f t="shared" si="1"/>
        <v>1.08841732979664</v>
      </c>
      <c r="H36" s="20">
        <f t="shared" si="2"/>
        <v>87999.999999999884</v>
      </c>
      <c r="J36" s="7">
        <f t="shared" si="0"/>
        <v>1083280</v>
      </c>
      <c r="K36" s="7">
        <f t="shared" si="3"/>
        <v>0</v>
      </c>
    </row>
    <row r="37" spans="2:11" ht="20.100000000000001" customHeight="1" thickBot="1" x14ac:dyDescent="0.35">
      <c r="B37" s="48"/>
      <c r="C37" s="33"/>
      <c r="D37" s="11" t="s">
        <v>4</v>
      </c>
      <c r="E37" s="23">
        <v>989780.00000000012</v>
      </c>
      <c r="F37" s="25">
        <v>1077780</v>
      </c>
      <c r="G37" s="26">
        <f t="shared" si="1"/>
        <v>1.088908646365859</v>
      </c>
      <c r="H37" s="27">
        <f t="shared" si="2"/>
        <v>87999.999999999884</v>
      </c>
      <c r="J37" s="7">
        <f t="shared" si="0"/>
        <v>1077780</v>
      </c>
      <c r="K37" s="7">
        <f t="shared" si="3"/>
        <v>0</v>
      </c>
    </row>
    <row r="38" spans="2:11" ht="20.100000000000001" customHeight="1" x14ac:dyDescent="0.3">
      <c r="B38" s="49" t="s">
        <v>10</v>
      </c>
      <c r="C38" s="28" t="s">
        <v>0</v>
      </c>
      <c r="D38" s="10" t="s">
        <v>1</v>
      </c>
      <c r="E38" s="29">
        <v>971300.00000000012</v>
      </c>
      <c r="F38" s="30">
        <v>1059300</v>
      </c>
      <c r="G38" s="31">
        <f t="shared" si="1"/>
        <v>1.0906002265005661</v>
      </c>
      <c r="H38" s="39">
        <f t="shared" si="2"/>
        <v>87999.999999999884</v>
      </c>
      <c r="I38" s="1">
        <v>1</v>
      </c>
      <c r="J38" s="7">
        <f t="shared" si="0"/>
        <v>1059300</v>
      </c>
      <c r="K38" s="7">
        <f t="shared" si="3"/>
        <v>0</v>
      </c>
    </row>
    <row r="39" spans="2:11" ht="20.100000000000001" customHeight="1" x14ac:dyDescent="0.3">
      <c r="B39" s="50"/>
      <c r="C39" s="21" t="s">
        <v>9</v>
      </c>
      <c r="D39" s="8" t="s">
        <v>3</v>
      </c>
      <c r="E39" s="22">
        <v>960300.00000000012</v>
      </c>
      <c r="F39" s="32">
        <v>1048300</v>
      </c>
      <c r="G39" s="19">
        <f t="shared" si="1"/>
        <v>1.0916380297823596</v>
      </c>
      <c r="H39" s="40">
        <f t="shared" si="2"/>
        <v>87999.999999999884</v>
      </c>
      <c r="I39" s="1">
        <v>1</v>
      </c>
      <c r="J39" s="7">
        <f t="shared" si="0"/>
        <v>1048300</v>
      </c>
      <c r="K39" s="7">
        <f t="shared" si="3"/>
        <v>0</v>
      </c>
    </row>
    <row r="40" spans="2:11" ht="20.100000000000001" customHeight="1" thickBot="1" x14ac:dyDescent="0.35">
      <c r="B40" s="51"/>
      <c r="C40" s="33"/>
      <c r="D40" s="11" t="s">
        <v>4</v>
      </c>
      <c r="E40" s="34">
        <v>954800.00000000012</v>
      </c>
      <c r="F40" s="35">
        <v>1042800</v>
      </c>
      <c r="G40" s="36">
        <f t="shared" si="1"/>
        <v>1.0921658986175113</v>
      </c>
      <c r="H40" s="41">
        <f t="shared" si="2"/>
        <v>87999.999999999884</v>
      </c>
      <c r="I40" s="1">
        <v>6</v>
      </c>
      <c r="J40" s="7">
        <f t="shared" si="0"/>
        <v>1042800</v>
      </c>
      <c r="K40" s="7">
        <f t="shared" si="3"/>
        <v>0</v>
      </c>
    </row>
    <row r="41" spans="2:11" ht="20.100000000000001" customHeight="1" x14ac:dyDescent="0.3">
      <c r="B41" s="49" t="s">
        <v>11</v>
      </c>
      <c r="C41" s="28" t="s">
        <v>0</v>
      </c>
      <c r="D41" s="10" t="s">
        <v>1</v>
      </c>
      <c r="E41" s="29">
        <v>980430.00000000012</v>
      </c>
      <c r="F41" s="37">
        <v>1068430</v>
      </c>
      <c r="G41" s="31">
        <f t="shared" si="1"/>
        <v>1.0897565353977334</v>
      </c>
      <c r="H41" s="20">
        <f t="shared" si="2"/>
        <v>87999.999999999884</v>
      </c>
      <c r="J41" s="7">
        <f t="shared" si="0"/>
        <v>1068430</v>
      </c>
      <c r="K41" s="7">
        <f t="shared" si="3"/>
        <v>0</v>
      </c>
    </row>
    <row r="42" spans="2:11" ht="20.100000000000001" customHeight="1" x14ac:dyDescent="0.3">
      <c r="B42" s="50"/>
      <c r="C42" s="21" t="s">
        <v>9</v>
      </c>
      <c r="D42" s="8" t="s">
        <v>3</v>
      </c>
      <c r="E42" s="22">
        <v>969430.00000000012</v>
      </c>
      <c r="F42" s="18">
        <v>1057430</v>
      </c>
      <c r="G42" s="19">
        <f t="shared" si="1"/>
        <v>1.0907749914898444</v>
      </c>
      <c r="H42" s="20">
        <f t="shared" si="2"/>
        <v>87999.999999999884</v>
      </c>
      <c r="J42" s="7">
        <f t="shared" si="0"/>
        <v>1057430</v>
      </c>
      <c r="K42" s="7">
        <f t="shared" si="3"/>
        <v>0</v>
      </c>
    </row>
    <row r="43" spans="2:11" ht="20.100000000000001" customHeight="1" thickBot="1" x14ac:dyDescent="0.35">
      <c r="B43" s="51"/>
      <c r="C43" s="33"/>
      <c r="D43" s="11" t="s">
        <v>4</v>
      </c>
      <c r="E43" s="34">
        <v>963930.00000000012</v>
      </c>
      <c r="F43" s="38">
        <v>1051930</v>
      </c>
      <c r="G43" s="36">
        <f t="shared" si="1"/>
        <v>1.0912929362090606</v>
      </c>
      <c r="H43" s="42">
        <f t="shared" si="2"/>
        <v>87999.999999999884</v>
      </c>
      <c r="J43" s="7">
        <f t="shared" si="0"/>
        <v>1051930</v>
      </c>
      <c r="K43" s="7">
        <f t="shared" si="3"/>
        <v>0</v>
      </c>
    </row>
  </sheetData>
  <mergeCells count="10">
    <mergeCell ref="B17:B25"/>
    <mergeCell ref="B26:B37"/>
    <mergeCell ref="B38:B40"/>
    <mergeCell ref="B41:B43"/>
    <mergeCell ref="B1:H1"/>
    <mergeCell ref="B6:B7"/>
    <mergeCell ref="C6:C7"/>
    <mergeCell ref="D6:D7"/>
    <mergeCell ref="E6:H6"/>
    <mergeCell ref="B8:B16"/>
  </mergeCells>
  <phoneticPr fontId="4" type="noConversion"/>
  <pageMargins left="0.19685039370078741" right="0.19685039370078741" top="0.39370078740157483" bottom="0.23622047244094491" header="0.23622047244094491" footer="0.1574803149606299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단가조정내역(21.8.1)</vt:lpstr>
      <vt:lpstr>'단가조정내역(21.8.1)'!Print_Area</vt:lpstr>
    </vt:vector>
  </TitlesOfParts>
  <Company>PPS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PPS_USER</dc:creator>
  <cp:lastModifiedBy>user</cp:lastModifiedBy>
  <cp:lastPrinted>2018-01-29T01:04:31Z</cp:lastPrinted>
  <dcterms:created xsi:type="dcterms:W3CDTF">2012-09-18T00:55:07Z</dcterms:created>
  <dcterms:modified xsi:type="dcterms:W3CDTF">2021-08-05T05:48:49Z</dcterms:modified>
</cp:coreProperties>
</file>