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95" windowHeight="7935" activeTab="3"/>
  </bookViews>
  <sheets>
    <sheet name="본사 연락처" sheetId="1" r:id="rId1"/>
    <sheet name="공장 및 하치장 연락처" sheetId="5" r:id="rId2"/>
    <sheet name="단가계약 현황" sheetId="8" r:id="rId3"/>
    <sheet name="규격별 단가현황" sheetId="12" r:id="rId4"/>
  </sheets>
  <definedNames>
    <definedName name="_xlnm.Print_Area" localSheetId="3">'규격별 단가현황'!$B$1:$M$42</definedName>
    <definedName name="_xlnm.Print_Titles" localSheetId="1">'공장 및 하치장 연락처'!$1:$4</definedName>
  </definedNames>
  <calcPr calcId="144525" iterate="1"/>
  <fileRecoveryPr autoRecover="0"/>
</workbook>
</file>

<file path=xl/calcChain.xml><?xml version="1.0" encoding="utf-8"?>
<calcChain xmlns="http://schemas.openxmlformats.org/spreadsheetml/2006/main">
  <c r="E16" i="8" l="1"/>
  <c r="F16" i="8" l="1"/>
  <c r="M42" i="12" l="1"/>
  <c r="H42" i="12"/>
  <c r="J42" i="12" s="1"/>
  <c r="M41" i="12"/>
  <c r="H41" i="12"/>
  <c r="J41" i="12" s="1"/>
  <c r="M40" i="12"/>
  <c r="H40" i="12"/>
  <c r="J40" i="12" s="1"/>
  <c r="M39" i="12"/>
  <c r="H39" i="12"/>
  <c r="J39" i="12" s="1"/>
  <c r="M38" i="12"/>
  <c r="H38" i="12"/>
  <c r="J38" i="12" s="1"/>
  <c r="M37" i="12"/>
  <c r="H37" i="12"/>
  <c r="J37" i="12" s="1"/>
  <c r="M36" i="12"/>
  <c r="H36" i="12"/>
  <c r="J36" i="12" s="1"/>
  <c r="M35" i="12"/>
  <c r="H35" i="12"/>
  <c r="J35" i="12" s="1"/>
  <c r="M34" i="12"/>
  <c r="H34" i="12"/>
  <c r="J34" i="12" s="1"/>
  <c r="M33" i="12"/>
  <c r="H33" i="12"/>
  <c r="J33" i="12" s="1"/>
  <c r="M32" i="12"/>
  <c r="H32" i="12"/>
  <c r="J32" i="12" s="1"/>
  <c r="M31" i="12"/>
  <c r="H31" i="12"/>
  <c r="J31" i="12" s="1"/>
  <c r="M30" i="12"/>
  <c r="H30" i="12"/>
  <c r="J30" i="12" s="1"/>
  <c r="M29" i="12"/>
  <c r="H29" i="12"/>
  <c r="J29" i="12" s="1"/>
  <c r="M28" i="12"/>
  <c r="H28" i="12"/>
  <c r="J28" i="12" s="1"/>
  <c r="M27" i="12"/>
  <c r="H27" i="12"/>
  <c r="J27" i="12" s="1"/>
  <c r="M26" i="12"/>
  <c r="H26" i="12"/>
  <c r="J26" i="12" s="1"/>
  <c r="M25" i="12"/>
  <c r="H25" i="12"/>
  <c r="J25" i="12" s="1"/>
  <c r="M24" i="12"/>
  <c r="H24" i="12"/>
  <c r="J24" i="12" s="1"/>
  <c r="M23" i="12"/>
  <c r="H23" i="12"/>
  <c r="J23" i="12" s="1"/>
  <c r="M22" i="12"/>
  <c r="H22" i="12"/>
  <c r="J22" i="12" s="1"/>
  <c r="M21" i="12"/>
  <c r="H21" i="12"/>
  <c r="J21" i="12" s="1"/>
  <c r="M20" i="12"/>
  <c r="H20" i="12"/>
  <c r="J20" i="12" s="1"/>
  <c r="M19" i="12"/>
  <c r="H19" i="12"/>
  <c r="J19" i="12" s="1"/>
  <c r="M18" i="12"/>
  <c r="H18" i="12"/>
  <c r="J18" i="12" s="1"/>
  <c r="M17" i="12"/>
  <c r="H17" i="12"/>
  <c r="J17" i="12" s="1"/>
  <c r="M16" i="12"/>
  <c r="H16" i="12"/>
  <c r="J16" i="12" s="1"/>
  <c r="M15" i="12"/>
  <c r="H15" i="12"/>
  <c r="J15" i="12" s="1"/>
  <c r="M14" i="12"/>
  <c r="H14" i="12"/>
  <c r="J14" i="12" s="1"/>
  <c r="M13" i="12"/>
  <c r="H13" i="12"/>
  <c r="J13" i="12" s="1"/>
  <c r="M12" i="12"/>
  <c r="H12" i="12"/>
  <c r="J12" i="12" s="1"/>
  <c r="M11" i="12"/>
  <c r="H11" i="12"/>
  <c r="J11" i="12" s="1"/>
  <c r="M10" i="12"/>
  <c r="H10" i="12"/>
  <c r="J10" i="12" s="1"/>
  <c r="M9" i="12"/>
  <c r="H9" i="12"/>
  <c r="J9" i="12" s="1"/>
  <c r="M8" i="12"/>
  <c r="H8" i="12"/>
  <c r="J8" i="12" s="1"/>
  <c r="M7" i="12"/>
  <c r="H7" i="12"/>
  <c r="J7" i="12" s="1"/>
</calcChain>
</file>

<file path=xl/sharedStrings.xml><?xml version="1.0" encoding="utf-8"?>
<sst xmlns="http://schemas.openxmlformats.org/spreadsheetml/2006/main" count="987" uniqueCount="708">
  <si>
    <t>본사 및 사무소</t>
  </si>
  <si>
    <t>와이케이스틸</t>
  </si>
  <si>
    <t>환영철강공업</t>
  </si>
  <si>
    <t>주 소</t>
  </si>
  <si>
    <t>전 화 번 호</t>
  </si>
  <si>
    <t>현 대 제 철</t>
  </si>
  <si>
    <t>본 사</t>
  </si>
  <si>
    <t>서 울 사 무 소</t>
  </si>
  <si>
    <t>서울 종로구 신문로2가 6</t>
  </si>
  <si>
    <t>(032)760-2114</t>
  </si>
  <si>
    <t>동 국 제 강</t>
  </si>
  <si>
    <t>한 국 철 강</t>
  </si>
  <si>
    <t>대 전 사 무 소</t>
  </si>
  <si>
    <t>광 주 사 무 소</t>
  </si>
  <si>
    <t>대 구 사 무 소</t>
  </si>
  <si>
    <t>경남 창원시 신천동 70</t>
  </si>
  <si>
    <t>대전 유성구 봉명동 536-9홍인타워1407호</t>
  </si>
  <si>
    <t>광주 북구 신안동 125-1부강오피스텔211호</t>
  </si>
  <si>
    <t>대구 중구 달성동121-4부광빌딩107호</t>
  </si>
  <si>
    <t>(055)260-0605</t>
  </si>
  <si>
    <t>(02) 705-4571</t>
  </si>
  <si>
    <t>(042)828-7700</t>
  </si>
  <si>
    <t>(062)522-9636</t>
  </si>
  <si>
    <t>(053)554-3757</t>
  </si>
  <si>
    <t>(041)350-2500</t>
  </si>
  <si>
    <t>대 한 제 강</t>
  </si>
  <si>
    <t>한 국 제 강</t>
  </si>
  <si>
    <t>경남 함안군 군북면 유현리 1365</t>
  </si>
  <si>
    <t>(055)582-6800</t>
  </si>
  <si>
    <t>(02)573-8861</t>
  </si>
  <si>
    <t>공장 및 하치장</t>
  </si>
  <si>
    <t>화성 하치장</t>
  </si>
  <si>
    <t>고양 하치장</t>
  </si>
  <si>
    <t>용인 하치장</t>
  </si>
  <si>
    <t>강릉 하치장</t>
  </si>
  <si>
    <t>춘천 하치장</t>
  </si>
  <si>
    <t>원주 하치장</t>
  </si>
  <si>
    <t>대전 하치장</t>
  </si>
  <si>
    <t>청주 하치장</t>
  </si>
  <si>
    <t>광주 하치장</t>
  </si>
  <si>
    <t>익산 하치장</t>
  </si>
  <si>
    <t>군산 하치장</t>
  </si>
  <si>
    <t>목포 하치장</t>
  </si>
  <si>
    <t>광양 하치장</t>
  </si>
  <si>
    <t>대구 하치장</t>
  </si>
  <si>
    <t>안동 하치장</t>
  </si>
  <si>
    <t>울산 하치장</t>
  </si>
  <si>
    <t>진주 하치장</t>
  </si>
  <si>
    <t>제주 하치장</t>
  </si>
  <si>
    <t>홍성 하치장</t>
  </si>
  <si>
    <t>제천 하치장</t>
  </si>
  <si>
    <t>옥천 하치장</t>
  </si>
  <si>
    <t>경북 포항시 남구 송내동 444</t>
  </si>
  <si>
    <t>경기도 용인시 기흥구 보정동 196-2</t>
  </si>
  <si>
    <t>전북 익산시 오산면 송학리618</t>
  </si>
  <si>
    <t>(031) 355-5637</t>
  </si>
  <si>
    <t>(031) 973-0123</t>
  </si>
  <si>
    <t>(031) 263-4016</t>
  </si>
  <si>
    <t>(033) 254-3333</t>
  </si>
  <si>
    <t>(063) 855-0443</t>
  </si>
  <si>
    <t>(063) 453-8080</t>
  </si>
  <si>
    <t>(061) 762-7616</t>
  </si>
  <si>
    <t>(053) 383-3553</t>
  </si>
  <si>
    <t>(052) 260-6700</t>
  </si>
  <si>
    <t>(031)756-3317</t>
  </si>
  <si>
    <t>(041)633-0500</t>
  </si>
  <si>
    <t>(043)651-5421</t>
  </si>
  <si>
    <t>수원 하치장</t>
  </si>
  <si>
    <t>포천 하치장</t>
  </si>
  <si>
    <t>파주 하치장</t>
  </si>
  <si>
    <t>전주 하치장</t>
  </si>
  <si>
    <t>여수 하치장</t>
  </si>
  <si>
    <t>해남 하치장</t>
  </si>
  <si>
    <t>경북 포항시 남구 대송면 송동리 880</t>
  </si>
  <si>
    <t>전북 전주시 덕진구 여의동1204-12</t>
  </si>
  <si>
    <t>제주 제주시 도평동 142</t>
  </si>
  <si>
    <t>(032)760-5114</t>
  </si>
  <si>
    <t>(054)278-6111</t>
  </si>
  <si>
    <t>(043)223-4204</t>
  </si>
  <si>
    <t>(062)952-5700</t>
  </si>
  <si>
    <t>(061)684-8282</t>
  </si>
  <si>
    <t>(061)536-3601</t>
  </si>
  <si>
    <t>(064)747-2543</t>
  </si>
  <si>
    <t>속초 하치장</t>
  </si>
  <si>
    <t>상주 하치장</t>
  </si>
  <si>
    <t>청도 하치장</t>
  </si>
  <si>
    <t>(052)201-5700</t>
  </si>
  <si>
    <t>(033)631-6616</t>
  </si>
  <si>
    <t>(031)946-6634</t>
  </si>
  <si>
    <t>(054)531-3000</t>
  </si>
  <si>
    <t>(054)372-8009</t>
  </si>
  <si>
    <t>순천 하치장</t>
  </si>
  <si>
    <t>영주 하치장</t>
  </si>
  <si>
    <t>(052)274-6600</t>
  </si>
  <si>
    <t>(063)212-3500</t>
  </si>
  <si>
    <t>(064)749-5587</t>
  </si>
  <si>
    <t>(043)221-5601</t>
  </si>
  <si>
    <t>김천 하치장</t>
  </si>
  <si>
    <t>사천 하치장</t>
  </si>
  <si>
    <t>(042)627-8447</t>
  </si>
  <si>
    <t>(054)482-4644</t>
  </si>
  <si>
    <t>(062)953-9955</t>
  </si>
  <si>
    <t>(063)211-2626</t>
  </si>
  <si>
    <t>(061)724-3800</t>
  </si>
  <si>
    <t>(055)854-7187</t>
  </si>
  <si>
    <t>(064)749-5585</t>
  </si>
  <si>
    <t>(043) 732-8047</t>
  </si>
  <si>
    <t>(031)764-1188</t>
  </si>
  <si>
    <t>서울 하치장</t>
  </si>
  <si>
    <t>하남 하치장</t>
  </si>
  <si>
    <t>진천 하치장</t>
  </si>
  <si>
    <t>양주 하치장</t>
  </si>
  <si>
    <t>삼척 하치장</t>
  </si>
  <si>
    <t>홍천 하치장</t>
  </si>
  <si>
    <t>충북 진천군 문백면 문덕리 215-1</t>
  </si>
  <si>
    <t>경북 경산시 하양읍 한사리 509</t>
  </si>
  <si>
    <t>전남 목포시 연산동 614-92</t>
  </si>
  <si>
    <t>(02)2168-3907</t>
  </si>
  <si>
    <t>(043)537-1122</t>
  </si>
  <si>
    <t>(053)854-8897</t>
  </si>
  <si>
    <t>(062)944-8188</t>
  </si>
  <si>
    <t>(031) 858-1881</t>
  </si>
  <si>
    <t>(061)279-5501</t>
  </si>
  <si>
    <t>(033)574-4747</t>
  </si>
  <si>
    <t>(033)436-4848</t>
  </si>
  <si>
    <t>김제 하치장</t>
  </si>
  <si>
    <t>문경 하치장</t>
  </si>
  <si>
    <t>경남 진주시 상대동 331-414</t>
  </si>
  <si>
    <t>전북 김제시 봉남면 회성리 6-16</t>
  </si>
  <si>
    <t>전남 여수시 여서동 179-3</t>
  </si>
  <si>
    <t>경북 문경시 모전동 966-10</t>
  </si>
  <si>
    <t>충북 옥천군 옥천면 매화리 76-2</t>
  </si>
  <si>
    <t>(055)757-8080</t>
  </si>
  <si>
    <t>(053)381-9922</t>
  </si>
  <si>
    <t>(052)224-2414</t>
  </si>
  <si>
    <t>(063)543-7900</t>
  </si>
  <si>
    <t>(061)653-5037</t>
  </si>
  <si>
    <t>(042)823-8036</t>
  </si>
  <si>
    <t>(054)555-3333</t>
  </si>
  <si>
    <t>(043)733-0315</t>
  </si>
  <si>
    <t>(061)279-5543</t>
  </si>
  <si>
    <t>포 항 공 장</t>
  </si>
  <si>
    <t>지역</t>
    <phoneticPr fontId="1" type="noConversion"/>
  </si>
  <si>
    <t>인천 동구 송현동 1-1</t>
    <phoneticPr fontId="1" type="noConversion"/>
  </si>
  <si>
    <t>서울 마포구 마포동 140 다보빌딩 12층</t>
    <phoneticPr fontId="1" type="noConversion"/>
  </si>
  <si>
    <t>서울 서초구 서초동 1579-1에덴빌딩2층</t>
    <phoneticPr fontId="1" type="noConversion"/>
  </si>
  <si>
    <t>계약상대자</t>
    <phoneticPr fontId="1" type="noConversion"/>
  </si>
  <si>
    <t>대한제강</t>
  </si>
  <si>
    <t>현대제철</t>
    <phoneticPr fontId="1" type="noConversion"/>
  </si>
  <si>
    <t>강원</t>
    <phoneticPr fontId="1" type="noConversion"/>
  </si>
  <si>
    <t>경기</t>
    <phoneticPr fontId="1" type="noConversion"/>
  </si>
  <si>
    <t>경남</t>
    <phoneticPr fontId="1" type="noConversion"/>
  </si>
  <si>
    <t>경남 진주시 문산 상문 410-1</t>
    <phoneticPr fontId="1" type="noConversion"/>
  </si>
  <si>
    <t>경북</t>
    <phoneticPr fontId="1" type="noConversion"/>
  </si>
  <si>
    <t xml:space="preserve"> </t>
    <phoneticPr fontId="1" type="noConversion"/>
  </si>
  <si>
    <t>(054)271-1385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</si>
  <si>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</si>
  <si>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</si>
  <si>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</si>
  <si>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대전 서구 가장동 21-9</t>
    <phoneticPr fontId="1" type="noConversion"/>
  </si>
  <si>
    <t>(042) 626-6928</t>
    <phoneticPr fontId="1" type="noConversion"/>
  </si>
  <si>
    <t>울산</t>
    <phoneticPr fontId="1" type="noConversion"/>
  </si>
  <si>
    <t>울산 북구 진장동 44 블록7로트</t>
    <phoneticPr fontId="1" type="noConversion"/>
  </si>
  <si>
    <t>인천</t>
    <phoneticPr fontId="1" type="noConversion"/>
  </si>
  <si>
    <t>인천 동구 송현동 1</t>
    <phoneticPr fontId="1" type="noConversion"/>
  </si>
  <si>
    <t>(032)760-2262</t>
    <phoneticPr fontId="1" type="noConversion"/>
  </si>
  <si>
    <t>전남</t>
    <phoneticPr fontId="1" type="noConversion"/>
  </si>
  <si>
    <t>전남 광양시 광양읍 덕내리 297-2</t>
    <phoneticPr fontId="1" type="noConversion"/>
  </si>
  <si>
    <t>전남 목포시 산정동 1422-25</t>
    <phoneticPr fontId="1" type="noConversion"/>
  </si>
  <si>
    <t>(061) 247-4949</t>
    <phoneticPr fontId="1" type="noConversion"/>
  </si>
  <si>
    <t>전북</t>
    <phoneticPr fontId="1" type="noConversion"/>
  </si>
  <si>
    <t>전북 군산시 나포면 서포리139-6</t>
    <phoneticPr fontId="1" type="noConversion"/>
  </si>
  <si>
    <t>전북</t>
    <phoneticPr fontId="2" type="noConversion"/>
  </si>
  <si>
    <t>남원 하치장</t>
    <phoneticPr fontId="2" type="noConversion"/>
  </si>
  <si>
    <t>전북 남원시 원천로 49</t>
    <phoneticPr fontId="2" type="noConversion"/>
  </si>
  <si>
    <t>(063) 635-8816</t>
    <phoneticPr fontId="2" type="noConversion"/>
  </si>
  <si>
    <t>제주</t>
    <phoneticPr fontId="1" type="noConversion"/>
  </si>
  <si>
    <t>제주 제주시 화북2동 873</t>
    <phoneticPr fontId="1" type="noConversion"/>
  </si>
  <si>
    <t>(064)758-7268</t>
    <phoneticPr fontId="1" type="noConversion"/>
  </si>
  <si>
    <t>충남</t>
    <phoneticPr fontId="1" type="noConversion"/>
  </si>
  <si>
    <t>충남 당진시 송악면 고대리167-32</t>
    <phoneticPr fontId="1" type="noConversion"/>
  </si>
  <si>
    <t>(041)680-1358</t>
    <phoneticPr fontId="1" type="noConversion"/>
  </si>
  <si>
    <t>천안 하치장</t>
    <phoneticPr fontId="1" type="noConversion"/>
  </si>
  <si>
    <t>세종</t>
    <phoneticPr fontId="1" type="noConversion"/>
  </si>
  <si>
    <t>세종 하치장</t>
    <phoneticPr fontId="1" type="noConversion"/>
  </si>
  <si>
    <t>충남 홍성군 홍성 대교 9-3</t>
    <phoneticPr fontId="1" type="noConversion"/>
  </si>
  <si>
    <t>충북</t>
    <phoneticPr fontId="1" type="noConversion"/>
  </si>
  <si>
    <t>충북 제천시 모산 산32-47</t>
    <phoneticPr fontId="1" type="noConversion"/>
  </si>
  <si>
    <t>동국제강</t>
    <phoneticPr fontId="2" type="noConversion"/>
  </si>
  <si>
    <t>강원 속초시 조양 198</t>
    <phoneticPr fontId="1" type="noConversion"/>
  </si>
  <si>
    <t>경기</t>
    <phoneticPr fontId="1" type="noConversion"/>
  </si>
  <si>
    <t>경북 상주시 무양 1-176</t>
    <phoneticPr fontId="1" type="noConversion"/>
  </si>
  <si>
    <t>경북 청도군 화양 범곡 390-14</t>
    <phoneticPr fontId="1" type="noConversion"/>
  </si>
  <si>
    <t xml:space="preserve"> </t>
    <phoneticPr fontId="2" type="noConversion"/>
  </si>
  <si>
    <t>광주 광산구 안청동 731-4</t>
    <phoneticPr fontId="1" type="noConversion"/>
  </si>
  <si>
    <t>(062)958-9714</t>
    <phoneticPr fontId="1" type="noConversion"/>
  </si>
  <si>
    <t>대전 대덕구 읍내동 502</t>
    <phoneticPr fontId="1" type="noConversion"/>
  </si>
  <si>
    <t>(042)627-8001</t>
    <phoneticPr fontId="1" type="noConversion"/>
  </si>
  <si>
    <t>서울</t>
    <phoneticPr fontId="1" type="noConversion"/>
  </si>
  <si>
    <t>울산 중구 성안로 209</t>
    <phoneticPr fontId="1" type="noConversion"/>
  </si>
  <si>
    <t>전남 여수시 둔덕동 438-5</t>
    <phoneticPr fontId="1" type="noConversion"/>
  </si>
  <si>
    <t>전남 해남군 해남읍 남외리 372-3</t>
    <phoneticPr fontId="1" type="noConversion"/>
  </si>
  <si>
    <t>충남</t>
    <phoneticPr fontId="1" type="noConversion"/>
  </si>
  <si>
    <t>충남 천안시 동남구 구성동 477-9</t>
    <phoneticPr fontId="1" type="noConversion"/>
  </si>
  <si>
    <t>(041)551-2531</t>
    <phoneticPr fontId="1" type="noConversion"/>
  </si>
  <si>
    <t>충북 청주시 흥덕구 신전동 308-8</t>
    <phoneticPr fontId="1" type="noConversion"/>
  </si>
  <si>
    <t>한국철강</t>
    <phoneticPr fontId="2" type="noConversion"/>
  </si>
  <si>
    <t>시흥 하치장</t>
    <phoneticPr fontId="1" type="noConversion"/>
  </si>
  <si>
    <t>(031)473-6116</t>
    <phoneticPr fontId="1" type="noConversion"/>
  </si>
  <si>
    <t>경북</t>
    <phoneticPr fontId="1" type="noConversion"/>
  </si>
  <si>
    <t>부산</t>
    <phoneticPr fontId="1" type="noConversion"/>
  </si>
  <si>
    <t>와이케이스틸</t>
    <phoneticPr fontId="1" type="noConversion"/>
  </si>
  <si>
    <t>경남</t>
    <phoneticPr fontId="1" type="noConversion"/>
  </si>
  <si>
    <t>합천 하치장</t>
    <phoneticPr fontId="1" type="noConversion"/>
  </si>
  <si>
    <t>(061)279-5501</t>
    <phoneticPr fontId="1" type="noConversion"/>
  </si>
  <si>
    <t>연기 하치장</t>
    <phoneticPr fontId="1" type="noConversion"/>
  </si>
  <si>
    <t>(041)863-8447</t>
    <phoneticPr fontId="1" type="noConversion"/>
  </si>
  <si>
    <t>한국제강</t>
    <phoneticPr fontId="2" type="noConversion"/>
  </si>
  <si>
    <t>대구</t>
    <phoneticPr fontId="1" type="noConversion"/>
  </si>
  <si>
    <t>대구 북구 산격동 1592</t>
    <phoneticPr fontId="1" type="noConversion"/>
  </si>
  <si>
    <t>대전</t>
    <phoneticPr fontId="1" type="noConversion"/>
  </si>
  <si>
    <t xml:space="preserve">대전 유성구 죽동 121-3 </t>
    <phoneticPr fontId="1" type="noConversion"/>
  </si>
  <si>
    <t>울산</t>
    <phoneticPr fontId="1" type="noConversion"/>
  </si>
  <si>
    <t>울산 울주군 웅촌면 대대리 1102-4</t>
    <phoneticPr fontId="1" type="noConversion"/>
  </si>
  <si>
    <t>전남</t>
    <phoneticPr fontId="1" type="noConversion"/>
  </si>
  <si>
    <t>전북</t>
    <phoneticPr fontId="1" type="noConversion"/>
  </si>
  <si>
    <t>논산 하치장</t>
    <phoneticPr fontId="1" type="noConversion"/>
  </si>
  <si>
    <t>충남 논산시 연산면 신암리 199</t>
    <phoneticPr fontId="1" type="noConversion"/>
  </si>
  <si>
    <t>(041)736-0318</t>
    <phoneticPr fontId="1" type="noConversion"/>
  </si>
  <si>
    <t>충북</t>
    <phoneticPr fontId="1" type="noConversion"/>
  </si>
  <si>
    <t>환영철강공업</t>
    <phoneticPr fontId="2" type="noConversion"/>
  </si>
  <si>
    <t>강원 홍천군 태학 52-17</t>
    <phoneticPr fontId="1" type="noConversion"/>
  </si>
  <si>
    <t>당 진 공 장</t>
    <phoneticPr fontId="2" type="noConversion"/>
  </si>
  <si>
    <t>함 안 공 장</t>
    <phoneticPr fontId="2" type="noConversion"/>
  </si>
  <si>
    <t>부 산 공 장</t>
    <phoneticPr fontId="1" type="noConversion"/>
  </si>
  <si>
    <t>창 원 공 장</t>
    <phoneticPr fontId="2" type="noConversion"/>
  </si>
  <si>
    <t>인 천 공 장</t>
    <phoneticPr fontId="1" type="noConversion"/>
  </si>
  <si>
    <t>포 항 공 장</t>
    <phoneticPr fontId="1" type="noConversion"/>
  </si>
  <si>
    <t>인 천 공 장</t>
    <phoneticPr fontId="2" type="noConversion"/>
  </si>
  <si>
    <t>포 항 공 장</t>
    <phoneticPr fontId="2" type="noConversion"/>
  </si>
  <si>
    <t>대구</t>
    <phoneticPr fontId="2" type="noConversion"/>
  </si>
  <si>
    <t>대구하치장</t>
    <phoneticPr fontId="2" type="noConversion"/>
  </si>
  <si>
    <t>강원 강릉시 강변로 670번길</t>
    <phoneticPr fontId="1" type="noConversion"/>
  </si>
  <si>
    <t>(033) 651-0086</t>
    <phoneticPr fontId="1" type="noConversion"/>
  </si>
  <si>
    <t>경기 화성시 팔탄면 구장리 225-3</t>
    <phoneticPr fontId="1" type="noConversion"/>
  </si>
  <si>
    <t>(02)581-7774</t>
    <phoneticPr fontId="2" type="noConversion"/>
  </si>
  <si>
    <t>세종</t>
    <phoneticPr fontId="2" type="noConversion"/>
  </si>
  <si>
    <t>경남 진주시 큰들로 162-3</t>
    <phoneticPr fontId="2" type="noConversion"/>
  </si>
  <si>
    <t>(055)761-5500</t>
    <phoneticPr fontId="2" type="noConversion"/>
  </si>
  <si>
    <t>동대구 하치장</t>
    <phoneticPr fontId="1" type="noConversion"/>
  </si>
  <si>
    <t>대구 동구 동촌로 363</t>
    <phoneticPr fontId="1" type="noConversion"/>
  </si>
  <si>
    <t>(053)382-5522</t>
    <phoneticPr fontId="1" type="noConversion"/>
  </si>
  <si>
    <t>(054)637-9024</t>
    <phoneticPr fontId="2" type="noConversion"/>
  </si>
  <si>
    <t>군산 하치장</t>
    <phoneticPr fontId="2" type="noConversion"/>
  </si>
  <si>
    <t>충남</t>
    <phoneticPr fontId="2" type="noConversion"/>
  </si>
  <si>
    <t>(041)562-0701</t>
    <phoneticPr fontId="2" type="noConversion"/>
  </si>
  <si>
    <t>서울</t>
    <phoneticPr fontId="2" type="noConversion"/>
  </si>
  <si>
    <t>서울 하치장</t>
    <phoneticPr fontId="2" type="noConversion"/>
  </si>
  <si>
    <t>경북 포항시 남구 철강로 539</t>
    <phoneticPr fontId="2" type="noConversion"/>
  </si>
  <si>
    <t>(054)286-5443</t>
    <phoneticPr fontId="2" type="noConversion"/>
  </si>
  <si>
    <t>강원 원주시 판부면 금대리 637-8</t>
    <phoneticPr fontId="1" type="noConversion"/>
  </si>
  <si>
    <t>(033) 764-7072</t>
    <phoneticPr fontId="1" type="noConversion"/>
  </si>
  <si>
    <t>(051) 260-2231</t>
    <phoneticPr fontId="2" type="noConversion"/>
  </si>
  <si>
    <t>강원</t>
    <phoneticPr fontId="2" type="noConversion"/>
  </si>
  <si>
    <t>원주 하치장</t>
    <phoneticPr fontId="2" type="noConversion"/>
  </si>
  <si>
    <t>033-734-7989</t>
    <phoneticPr fontId="2" type="noConversion"/>
  </si>
  <si>
    <t>(051)260-2231</t>
    <phoneticPr fontId="1" type="noConversion"/>
  </si>
  <si>
    <t>(02) 414-2703</t>
    <phoneticPr fontId="1" type="noConversion"/>
  </si>
  <si>
    <t>(062)362-4464</t>
    <phoneticPr fontId="1" type="noConversion"/>
  </si>
  <si>
    <t>(02) 3273-0548</t>
    <phoneticPr fontId="1" type="noConversion"/>
  </si>
  <si>
    <t>경기</t>
    <phoneticPr fontId="2" type="noConversion"/>
  </si>
  <si>
    <t>용인 하치장</t>
    <phoneticPr fontId="2" type="noConversion"/>
  </si>
  <si>
    <t>(031)285-7777</t>
    <phoneticPr fontId="2" type="noConversion"/>
  </si>
  <si>
    <t>강원 삼척시 오심천로 52-5</t>
    <phoneticPr fontId="2" type="noConversion"/>
  </si>
  <si>
    <t>충북 진천군 문백면 문덕길 66-23</t>
    <phoneticPr fontId="2" type="noConversion"/>
  </si>
  <si>
    <t>전북</t>
    <phoneticPr fontId="2" type="noConversion"/>
  </si>
  <si>
    <t>정읍 하치장</t>
    <phoneticPr fontId="2" type="noConversion"/>
  </si>
  <si>
    <t>전북 정읍시 공단1길 24</t>
    <phoneticPr fontId="2" type="noConversion"/>
  </si>
  <si>
    <t>(063)533-9774</t>
    <phoneticPr fontId="2" type="noConversion"/>
  </si>
  <si>
    <t>이천하치장</t>
    <phoneticPr fontId="2" type="noConversion"/>
  </si>
  <si>
    <t>(031)633-0090</t>
    <phoneticPr fontId="2" type="noConversion"/>
  </si>
  <si>
    <t>강원</t>
    <phoneticPr fontId="2" type="noConversion"/>
  </si>
  <si>
    <t>원주 하치장</t>
    <phoneticPr fontId="2" type="noConversion"/>
  </si>
  <si>
    <t>강원 원주시 관설동 637-9</t>
    <phoneticPr fontId="2" type="noConversion"/>
  </si>
  <si>
    <t>광주 하치장</t>
    <phoneticPr fontId="2" type="noConversion"/>
  </si>
  <si>
    <t>경기 광주시 순암로 349</t>
    <phoneticPr fontId="2" type="noConversion"/>
  </si>
  <si>
    <t>(031)768-6374</t>
    <phoneticPr fontId="2" type="noConversion"/>
  </si>
  <si>
    <t>강원 춘천시 동면 장학리 665</t>
    <phoneticPr fontId="1" type="noConversion"/>
  </si>
  <si>
    <t>경기 고양시 덕양구 행주내동 439-9</t>
    <phoneticPr fontId="1" type="noConversion"/>
  </si>
  <si>
    <t>경기도 화성시 마도면 두곡리 98-122</t>
    <phoneticPr fontId="2" type="noConversion"/>
  </si>
  <si>
    <t>대구 북구 산격동 1770</t>
    <phoneticPr fontId="1" type="noConversion"/>
  </si>
  <si>
    <t>(033)-761-8088</t>
    <phoneticPr fontId="2" type="noConversion"/>
  </si>
  <si>
    <t>경기 용인시 기흥구 신갈동 388-203</t>
    <phoneticPr fontId="2" type="noConversion"/>
  </si>
  <si>
    <t>(031)284-1655</t>
    <phoneticPr fontId="2" type="noConversion"/>
  </si>
  <si>
    <t>충북</t>
    <phoneticPr fontId="2" type="noConversion"/>
  </si>
  <si>
    <t>여주하치장</t>
    <phoneticPr fontId="2" type="noConversion"/>
  </si>
  <si>
    <t>(031)885-0789</t>
    <phoneticPr fontId="2" type="noConversion"/>
  </si>
  <si>
    <t>경북</t>
  </si>
  <si>
    <t>경북 김천시 어모면 은림로 62-11</t>
  </si>
  <si>
    <t>(054)437-7573</t>
  </si>
  <si>
    <t>충남 천안시 동남구 천안대로 614</t>
    <phoneticPr fontId="2" type="noConversion"/>
  </si>
  <si>
    <t>경기</t>
    <phoneticPr fontId="2" type="noConversion"/>
  </si>
  <si>
    <t>동탄 하치장</t>
    <phoneticPr fontId="2" type="noConversion"/>
  </si>
  <si>
    <t>(031)8059-1805</t>
    <phoneticPr fontId="2" type="noConversion"/>
  </si>
  <si>
    <t>전국</t>
    <phoneticPr fontId="3" type="noConversion"/>
  </si>
  <si>
    <t>전국
(제주제외)</t>
    <phoneticPr fontId="3" type="noConversion"/>
  </si>
  <si>
    <t>SD300 ~ SD500</t>
  </si>
  <si>
    <t>합계</t>
    <phoneticPr fontId="3" type="noConversion"/>
  </si>
  <si>
    <t xml:space="preserve"> </t>
    <phoneticPr fontId="3" type="noConversion"/>
  </si>
  <si>
    <t>서울</t>
    <phoneticPr fontId="3" type="noConversion"/>
  </si>
  <si>
    <t>070-4056-8629</t>
    <phoneticPr fontId="3" type="noConversion"/>
  </si>
  <si>
    <t>계약번호</t>
    <phoneticPr fontId="3" type="noConversion"/>
  </si>
  <si>
    <t>계약상대자</t>
    <phoneticPr fontId="3" type="noConversion"/>
  </si>
  <si>
    <t>계약규격</t>
    <phoneticPr fontId="3" type="noConversion"/>
  </si>
  <si>
    <t>계약수량(톤)</t>
    <phoneticPr fontId="3" type="noConversion"/>
  </si>
  <si>
    <t>전화번호(팩스번호)</t>
    <phoneticPr fontId="3" type="noConversion"/>
  </si>
  <si>
    <t>공급지역</t>
    <phoneticPr fontId="3" type="noConversion"/>
  </si>
  <si>
    <t>지방조달청 전화번호</t>
    <phoneticPr fontId="3" type="noConversion"/>
  </si>
  <si>
    <t>(02) 772-2074</t>
    <phoneticPr fontId="1" type="noConversion"/>
  </si>
  <si>
    <t>청주 하치장</t>
    <phoneticPr fontId="2" type="noConversion"/>
  </si>
  <si>
    <t>(043)232-6051</t>
    <phoneticPr fontId="2" type="noConversion"/>
  </si>
  <si>
    <t>부산 사하구 을숙도대로 760</t>
    <phoneticPr fontId="1" type="noConversion"/>
  </si>
  <si>
    <t>서울 송파구 백제고분로91 LK빌딩 7층</t>
    <phoneticPr fontId="1" type="noConversion"/>
  </si>
  <si>
    <t>광주 서구 마륵복개로147 아트빌414호</t>
    <phoneticPr fontId="1" type="noConversion"/>
  </si>
  <si>
    <t>경기 광주시 오포읍 봉골길 9</t>
    <phoneticPr fontId="2" type="noConversion"/>
  </si>
  <si>
    <t>경남 사천시 사남면 진삼로 1095</t>
    <phoneticPr fontId="2" type="noConversion"/>
  </si>
  <si>
    <t>강원 원주시 소초면 화수동길 3</t>
    <phoneticPr fontId="2" type="noConversion"/>
  </si>
  <si>
    <t>경남 합천군 대양면 대야로 526</t>
    <phoneticPr fontId="1" type="noConversion"/>
  </si>
  <si>
    <t>(055)931-7977</t>
    <phoneticPr fontId="1" type="noConversion"/>
  </si>
  <si>
    <t>경북 구미시 선산읍 북산5길 30</t>
    <phoneticPr fontId="2" type="noConversion"/>
  </si>
  <si>
    <t>광주 광산구 비아중앙로 80</t>
    <phoneticPr fontId="1" type="noConversion"/>
  </si>
  <si>
    <t>전남 목포시 둔재모리길 60</t>
    <phoneticPr fontId="2" type="noConversion"/>
  </si>
  <si>
    <t>전남 순천시 해룡면 여순로 1117</t>
    <phoneticPr fontId="2" type="noConversion"/>
  </si>
  <si>
    <t>전북 전주시 덕진구 온고을로 458</t>
    <phoneticPr fontId="2" type="noConversion"/>
  </si>
  <si>
    <t>제주 제주시 연미길 7</t>
    <phoneticPr fontId="2" type="noConversion"/>
  </si>
  <si>
    <t>충북 옥천군 군서면 성왕로 798</t>
    <phoneticPr fontId="2" type="noConversion"/>
  </si>
  <si>
    <t>대전 대덕구 신탄진로 347</t>
    <phoneticPr fontId="1" type="noConversion"/>
  </si>
  <si>
    <t>충남 연기군 금남면 두만길 1</t>
    <phoneticPr fontId="1" type="noConversion"/>
  </si>
  <si>
    <t>충남 당진시 석문면 보덕포로 587</t>
    <phoneticPr fontId="1" type="noConversion"/>
  </si>
  <si>
    <t>서울 마포구 마포대로 20 다보빌딩 5층</t>
    <phoneticPr fontId="1" type="noConversion"/>
  </si>
  <si>
    <t>경기 양주시 평화로 1803</t>
    <phoneticPr fontId="1" type="noConversion"/>
  </si>
  <si>
    <t>경기 용인시 처인구 이동면 백옥대로 87</t>
    <phoneticPr fontId="2" type="noConversion"/>
  </si>
  <si>
    <t>광주 광산구 평동로 803번안길 124</t>
    <phoneticPr fontId="1" type="noConversion"/>
  </si>
  <si>
    <t>서울 영등포구 신길로 16길 3</t>
    <phoneticPr fontId="1" type="noConversion"/>
  </si>
  <si>
    <t>전남 목포시 둔재머리길 60</t>
    <phoneticPr fontId="2" type="noConversion"/>
  </si>
  <si>
    <t>경기 안양시 만안구 경수대로 1391</t>
    <phoneticPr fontId="1" type="noConversion"/>
  </si>
  <si>
    <t>경남 창원시 성산구 공단로 103번길 12</t>
    <phoneticPr fontId="2" type="noConversion"/>
  </si>
  <si>
    <t>경북 영주시 장수면 장수로 278</t>
    <phoneticPr fontId="2" type="noConversion"/>
  </si>
  <si>
    <t>광주 광산구 하남산단9번로 153</t>
    <phoneticPr fontId="1" type="noConversion"/>
  </si>
  <si>
    <t>울산 남구 돋질로 355번길 32</t>
    <phoneticPr fontId="1" type="noConversion"/>
  </si>
  <si>
    <t>전북 전주시 덕진구 온고을로 458</t>
    <phoneticPr fontId="2" type="noConversion"/>
  </si>
  <si>
    <t>제주 제주시 연미길 7</t>
    <phoneticPr fontId="1" type="noConversion"/>
  </si>
  <si>
    <t>세종 하치장</t>
    <phoneticPr fontId="1" type="noConversion"/>
  </si>
  <si>
    <t>세종 금남면 안금로 437</t>
    <phoneticPr fontId="1" type="noConversion"/>
  </si>
  <si>
    <t>(044)862-8823</t>
    <phoneticPr fontId="1" type="noConversion"/>
  </si>
  <si>
    <t>본 사(공장)</t>
  </si>
  <si>
    <t>부산 사하구 하신번영로 69</t>
  </si>
  <si>
    <t>서울지사(사무소)</t>
  </si>
  <si>
    <t>서울특별시 중구 칠패로 37 HSBC B/D 15F</t>
  </si>
  <si>
    <t>부산지사(사무소)</t>
  </si>
  <si>
    <t>부산 해운대구 센텀중앙로79 센텀사이언스파크 본관 20-22층</t>
  </si>
  <si>
    <t>02-2051-3181</t>
    <phoneticPr fontId="1" type="noConversion"/>
  </si>
  <si>
    <t>051-998-8840</t>
    <phoneticPr fontId="1" type="noConversion"/>
  </si>
  <si>
    <t>051-998-8838</t>
    <phoneticPr fontId="1" type="noConversion"/>
  </si>
  <si>
    <t>부산</t>
  </si>
  <si>
    <t>부산 강서구 녹산산업북로 333</t>
  </si>
  <si>
    <t>평택</t>
  </si>
  <si>
    <t>경기도 평택시 포승읍 평택항로268번길 39</t>
  </si>
  <si>
    <t>경기</t>
  </si>
  <si>
    <t>경기도 광주시 도척면 도척윗로 616-18</t>
  </si>
  <si>
    <t>파주하치장</t>
  </si>
  <si>
    <t>경기도 파주시 파평면 장승배기로 252-15</t>
  </si>
  <si>
    <t>대구</t>
  </si>
  <si>
    <t>광주</t>
  </si>
  <si>
    <t>광주하치장</t>
  </si>
  <si>
    <t>광주광역시 광산구 평동로803번안길 87</t>
  </si>
  <si>
    <t>순천</t>
  </si>
  <si>
    <t>순천하치장</t>
  </si>
  <si>
    <t>전남 순천시 서면 매천로 445</t>
  </si>
  <si>
    <t>논산</t>
  </si>
  <si>
    <t>논산하치장</t>
  </si>
  <si>
    <t>충청남도 논산시 연산면 신양길 3</t>
  </si>
  <si>
    <t>대전</t>
  </si>
  <si>
    <t>대전하치장</t>
  </si>
  <si>
    <t>대전 대덕구 문평서로 56</t>
  </si>
  <si>
    <t>강릉</t>
  </si>
  <si>
    <t xml:space="preserve">강릉하치장 </t>
  </si>
  <si>
    <t>강원도 강릉시 강변로 526</t>
  </si>
  <si>
    <t>충주</t>
  </si>
  <si>
    <t xml:space="preserve">충주하치장 </t>
  </si>
  <si>
    <t>전주</t>
  </si>
  <si>
    <t>전주하치장</t>
  </si>
  <si>
    <t>전라북도 전주시 덕진구 혁신로 595</t>
  </si>
  <si>
    <t>제주</t>
  </si>
  <si>
    <t>제주하치장</t>
  </si>
  <si>
    <t>제주도 제주시 조천읍 함와로 510</t>
  </si>
  <si>
    <t>(051)998-8840</t>
    <phoneticPr fontId="2" type="noConversion"/>
  </si>
  <si>
    <t>(031)650-0000</t>
    <phoneticPr fontId="2" type="noConversion"/>
  </si>
  <si>
    <t>(031)767-0400</t>
    <phoneticPr fontId="2" type="noConversion"/>
  </si>
  <si>
    <t>(031)953-2736</t>
    <phoneticPr fontId="2" type="noConversion"/>
  </si>
  <si>
    <t>(062)945-4460</t>
    <phoneticPr fontId="2" type="noConversion"/>
  </si>
  <si>
    <t>(061)753-9700</t>
    <phoneticPr fontId="2" type="noConversion"/>
  </si>
  <si>
    <t>(041)736-0318</t>
    <phoneticPr fontId="2" type="noConversion"/>
  </si>
  <si>
    <t>(042)935-6300</t>
    <phoneticPr fontId="2" type="noConversion"/>
  </si>
  <si>
    <t>(033)652-3742</t>
    <phoneticPr fontId="2" type="noConversion"/>
  </si>
  <si>
    <t>(043)854-2735</t>
    <phoneticPr fontId="2" type="noConversion"/>
  </si>
  <si>
    <t>(063)212-1157</t>
    <phoneticPr fontId="2" type="noConversion"/>
  </si>
  <si>
    <t>(064)782-8545</t>
    <phoneticPr fontId="2" type="noConversion"/>
  </si>
  <si>
    <t>충남</t>
    <phoneticPr fontId="2" type="noConversion"/>
  </si>
  <si>
    <t>금산 하치장</t>
    <phoneticPr fontId="2" type="noConversion"/>
  </si>
  <si>
    <t>충남 금산군 제원면 인삼로 346</t>
    <phoneticPr fontId="2" type="noConversion"/>
  </si>
  <si>
    <t>(041)751-8505</t>
    <phoneticPr fontId="2" type="noConversion"/>
  </si>
  <si>
    <t>동아에스앤티</t>
    <phoneticPr fontId="1" type="noConversion"/>
  </si>
  <si>
    <t>광주 광산구 손재로 382</t>
    <phoneticPr fontId="1" type="noConversion"/>
  </si>
  <si>
    <t>(062) 523-6659</t>
    <phoneticPr fontId="1" type="noConversion"/>
  </si>
  <si>
    <t>포천하치장</t>
    <phoneticPr fontId="2" type="noConversion"/>
  </si>
  <si>
    <t>경기 여주시 현암2길 50</t>
    <phoneticPr fontId="2" type="noConversion"/>
  </si>
  <si>
    <t>경기 포천시 소홀읍 초가팔리 185-5</t>
    <phoneticPr fontId="2" type="noConversion"/>
  </si>
  <si>
    <t>(031)542-7728</t>
    <phoneticPr fontId="2" type="noConversion"/>
  </si>
  <si>
    <t>(061)279-5501</t>
    <phoneticPr fontId="2" type="noConversion"/>
  </si>
  <si>
    <t>화성 하치장</t>
    <phoneticPr fontId="2" type="noConversion"/>
  </si>
  <si>
    <t>경기 화성시 정남면 가장로 157</t>
    <phoneticPr fontId="2" type="noConversion"/>
  </si>
  <si>
    <t>(031)362-1161</t>
    <phoneticPr fontId="2" type="noConversion"/>
  </si>
  <si>
    <t>서울</t>
    <phoneticPr fontId="2" type="noConversion"/>
  </si>
  <si>
    <t>양천 하치장</t>
    <phoneticPr fontId="2" type="noConversion"/>
  </si>
  <si>
    <t>서울 양천구 신월동 45-6</t>
    <phoneticPr fontId="2" type="noConversion"/>
  </si>
  <si>
    <t>(02)2168-3908</t>
    <phoneticPr fontId="2" type="noConversion"/>
  </si>
  <si>
    <t>대구 북구 검단로 193</t>
    <phoneticPr fontId="2" type="noConversion"/>
  </si>
  <si>
    <t>세종 연서면 함박로 164</t>
    <phoneticPr fontId="2" type="noConversion"/>
  </si>
  <si>
    <t>(044)862-7742</t>
    <phoneticPr fontId="2" type="noConversion"/>
  </si>
  <si>
    <t>경기 파주시 월롱산로 20(야동동)</t>
    <phoneticPr fontId="1" type="noConversion"/>
  </si>
  <si>
    <t>충남 천안시 동남구 구성동 31-3</t>
    <phoneticPr fontId="2" type="noConversion"/>
  </si>
  <si>
    <t>(041)-621-0702</t>
    <phoneticPr fontId="2" type="noConversion"/>
  </si>
  <si>
    <t>(054)281-5492</t>
    <phoneticPr fontId="1" type="noConversion"/>
  </si>
  <si>
    <t>포항공장</t>
    <phoneticPr fontId="1" type="noConversion"/>
  </si>
  <si>
    <t>공고수량 대비 계약비율</t>
    <phoneticPr fontId="3" type="noConversion"/>
  </si>
  <si>
    <r>
      <t xml:space="preserve">SD300 ~ </t>
    </r>
    <r>
      <rPr>
        <b/>
        <sz val="12"/>
        <rFont val="돋움"/>
        <family val="3"/>
        <charset val="129"/>
      </rPr>
      <t>SD600</t>
    </r>
    <phoneticPr fontId="3" type="noConversion"/>
  </si>
  <si>
    <t>070-4056-6553</t>
  </si>
  <si>
    <t>070-4056-8271</t>
  </si>
  <si>
    <t>070-4056-8371</t>
  </si>
  <si>
    <t>전북</t>
  </si>
  <si>
    <t>070-4056-8973</t>
  </si>
  <si>
    <t>충북</t>
  </si>
  <si>
    <t>070-4056-8591</t>
  </si>
  <si>
    <t>경남</t>
  </si>
  <si>
    <t>070-4056-6743</t>
  </si>
  <si>
    <t>강원</t>
  </si>
  <si>
    <t>070-4056-8446</t>
  </si>
  <si>
    <t>전국</t>
  </si>
  <si>
    <t>인천</t>
  </si>
  <si>
    <t>070-4056-7782</t>
  </si>
  <si>
    <t>전화 : 02-317-1231
팩스 : 02-317-9021</t>
  </si>
  <si>
    <r>
      <t xml:space="preserve">SD300 ~ </t>
    </r>
    <r>
      <rPr>
        <b/>
        <sz val="12"/>
        <rFont val="돋움"/>
        <family val="3"/>
        <charset val="129"/>
      </rPr>
      <t>SD600</t>
    </r>
    <phoneticPr fontId="19" type="noConversion"/>
  </si>
  <si>
    <t>2. 계약상대자별 공장 및 하치장 현황</t>
    <phoneticPr fontId="2" type="noConversion"/>
  </si>
  <si>
    <t>1. 계약상대자별 본사 및 사무소 현황</t>
    <phoneticPr fontId="1" type="noConversion"/>
  </si>
  <si>
    <t>3. 단가계약 내역 및 지방청 연락처</t>
    <phoneticPr fontId="3" type="noConversion"/>
  </si>
  <si>
    <t>전북 군산시 구시장로 71-1(신영동)</t>
    <phoneticPr fontId="2" type="noConversion"/>
  </si>
  <si>
    <t>(053)633-8097</t>
    <phoneticPr fontId="2" type="noConversion"/>
  </si>
  <si>
    <t>대구광역시 달성군 논공읍 금강로 34-5</t>
    <phoneticPr fontId="2" type="noConversion"/>
  </si>
  <si>
    <t>세종 부강면 부강행산로 150</t>
    <phoneticPr fontId="2" type="noConversion"/>
  </si>
  <si>
    <t>(044)868-7444</t>
    <phoneticPr fontId="2" type="noConversion"/>
  </si>
  <si>
    <t>충북</t>
    <phoneticPr fontId="2" type="noConversion"/>
  </si>
  <si>
    <t>제천 하치장</t>
    <phoneticPr fontId="2" type="noConversion"/>
  </si>
  <si>
    <t>(043)652-2270</t>
    <phoneticPr fontId="2" type="noConversion"/>
  </si>
  <si>
    <t>충북 제천시 의병대로 395</t>
    <phoneticPr fontId="2" type="noConversion"/>
  </si>
  <si>
    <t>전북</t>
    <phoneticPr fontId="2" type="noConversion"/>
  </si>
  <si>
    <t>군산 하치장</t>
    <phoneticPr fontId="2" type="noConversion"/>
  </si>
  <si>
    <t>전북 군산시 해망로 516</t>
    <phoneticPr fontId="2" type="noConversion"/>
  </si>
  <si>
    <t>(063-471-4540)</t>
    <phoneticPr fontId="2" type="noConversion"/>
  </si>
  <si>
    <t>전화 : 054-286-5443
팩스 : 054-286-5444</t>
  </si>
  <si>
    <t>전국
(제주제외)</t>
  </si>
  <si>
    <t>전화 : 054-281-5492
팩스 : 054-281-5493</t>
  </si>
  <si>
    <t>전남</t>
    <phoneticPr fontId="2" type="noConversion"/>
  </si>
  <si>
    <t>해남 하치장</t>
    <phoneticPr fontId="2" type="noConversion"/>
  </si>
  <si>
    <t>전남 해남군 해남읍 백야리 405-1</t>
    <phoneticPr fontId="2" type="noConversion"/>
  </si>
  <si>
    <t>(061)536-7400</t>
    <phoneticPr fontId="2" type="noConversion"/>
  </si>
  <si>
    <t>경기 하남시 초이동 82-2</t>
    <phoneticPr fontId="2" type="noConversion"/>
  </si>
  <si>
    <t>(02)471-8600</t>
    <phoneticPr fontId="1" type="noConversion"/>
  </si>
  <si>
    <t>화진철강</t>
    <phoneticPr fontId="2" type="noConversion"/>
  </si>
  <si>
    <r>
      <t xml:space="preserve">SD300 ~ </t>
    </r>
    <r>
      <rPr>
        <b/>
        <sz val="12"/>
        <rFont val="돋움"/>
        <family val="3"/>
        <charset val="129"/>
      </rPr>
      <t>SD600</t>
    </r>
    <phoneticPr fontId="3" type="noConversion"/>
  </si>
  <si>
    <t>서울특별시 동대문구 사가정로 122, 하우스토리 4층</t>
  </si>
  <si>
    <t>경북</t>
    <phoneticPr fontId="2" type="noConversion"/>
  </si>
  <si>
    <t>경상북도 포항시 북구 송라면 대전길 97-88</t>
  </si>
  <si>
    <t>(070)4264-4646</t>
  </si>
  <si>
    <t>경기 용인시 기흥구 동탄기흥로 684-0</t>
    <phoneticPr fontId="1" type="noConversion"/>
  </si>
  <si>
    <t>(031)281-9171</t>
    <phoneticPr fontId="1" type="noConversion"/>
  </si>
  <si>
    <t>경북 포항시 남구 철강로 539-0</t>
    <phoneticPr fontId="1" type="noConversion"/>
  </si>
  <si>
    <t>(054)286-5443</t>
    <phoneticPr fontId="1" type="noConversion"/>
  </si>
  <si>
    <t>화진철강</t>
    <phoneticPr fontId="1" type="noConversion"/>
  </si>
  <si>
    <t>본사</t>
    <phoneticPr fontId="1" type="noConversion"/>
  </si>
  <si>
    <t>삼승철강</t>
    <phoneticPr fontId="1" type="noConversion"/>
  </si>
  <si>
    <t>본사</t>
    <phoneticPr fontId="1" type="noConversion"/>
  </si>
  <si>
    <t>경북 포항시 남구 철강산단로 130번길 227-0</t>
    <phoneticPr fontId="1" type="noConversion"/>
  </si>
  <si>
    <t>(054)281-5492</t>
    <phoneticPr fontId="1" type="noConversion"/>
  </si>
  <si>
    <t>코스틸</t>
    <phoneticPr fontId="1" type="noConversion"/>
  </si>
  <si>
    <t>(02)2106-0251</t>
    <phoneticPr fontId="1" type="noConversion"/>
  </si>
  <si>
    <t>동아에스앤티</t>
    <phoneticPr fontId="1" type="noConversion"/>
  </si>
  <si>
    <t>전북</t>
    <phoneticPr fontId="2" type="noConversion"/>
  </si>
  <si>
    <t>익산 하치장</t>
    <phoneticPr fontId="2" type="noConversion"/>
  </si>
  <si>
    <t>(063)855-3888</t>
    <phoneticPr fontId="2" type="noConversion"/>
  </si>
  <si>
    <t>안동 하치장</t>
    <phoneticPr fontId="2" type="noConversion"/>
  </si>
  <si>
    <t>경북 안동시 풍산읍 번곡1길 3</t>
    <phoneticPr fontId="2" type="noConversion"/>
  </si>
  <si>
    <t>(054)843-0911</t>
    <phoneticPr fontId="2" type="noConversion"/>
  </si>
  <si>
    <t>경기 광주시 장지동 521</t>
    <phoneticPr fontId="1" type="noConversion"/>
  </si>
  <si>
    <t>충북 충주시 대소원면 금곡만정길 433</t>
    <phoneticPr fontId="2" type="noConversion"/>
  </si>
  <si>
    <t>경기 포천시 가산면 부흥로 664 H동</t>
    <phoneticPr fontId="1" type="noConversion"/>
  </si>
  <si>
    <t>(031)541-0984</t>
    <phoneticPr fontId="2" type="noConversion"/>
  </si>
  <si>
    <t>광주 하치장</t>
    <phoneticPr fontId="2" type="noConversion"/>
  </si>
  <si>
    <t>070-4056-7973</t>
  </si>
  <si>
    <t>070-4056-6964</t>
  </si>
  <si>
    <t>(02)317-1236</t>
    <phoneticPr fontId="1" type="noConversion"/>
  </si>
  <si>
    <t>서울 중구 을지로5길 19 페럼타워</t>
    <phoneticPr fontId="1" type="noConversion"/>
  </si>
  <si>
    <t>(050)2796-4916</t>
    <phoneticPr fontId="2" type="noConversion"/>
  </si>
  <si>
    <t>(054)278-0300</t>
    <phoneticPr fontId="1" type="noConversion"/>
  </si>
  <si>
    <t>(063)433-0214</t>
    <phoneticPr fontId="1" type="noConversion"/>
  </si>
  <si>
    <t>전남</t>
    <phoneticPr fontId="1" type="noConversion"/>
  </si>
  <si>
    <t>진도 하치장</t>
    <phoneticPr fontId="1" type="noConversion"/>
  </si>
  <si>
    <t>전남 진도군 진도읍 진도대로 6948-40</t>
    <phoneticPr fontId="1" type="noConversion"/>
  </si>
  <si>
    <t>(061)544-2223</t>
    <phoneticPr fontId="1" type="noConversion"/>
  </si>
  <si>
    <t>전화 : 02-772-2074
팩스 : 02-772-2128</t>
    <phoneticPr fontId="3" type="noConversion"/>
  </si>
  <si>
    <t>전화 : 051-998-8844
팩스 : 051-955-6025</t>
    <phoneticPr fontId="3" type="noConversion"/>
  </si>
  <si>
    <t>전화 : 02-705-4571
팩스 : 02-705-4526</t>
    <phoneticPr fontId="3" type="noConversion"/>
  </si>
  <si>
    <t>전화 : 051-260-2233
팩스 : 051-265-2167</t>
    <phoneticPr fontId="3" type="noConversion"/>
  </si>
  <si>
    <t>전화 : 02-3273-0548
팩스 : 02-3273-0050</t>
    <phoneticPr fontId="3" type="noConversion"/>
  </si>
  <si>
    <t>전화 : 055-582-6800
팩스 : 055-582-6820</t>
    <phoneticPr fontId="3" type="noConversion"/>
  </si>
  <si>
    <t>전화 : 070-4264-4646
팩스 : 054-262-4165</t>
    <phoneticPr fontId="3" type="noConversion"/>
  </si>
  <si>
    <t>전화 : 02-2106-0251
팩스 : 02-2055-3298</t>
    <phoneticPr fontId="3" type="noConversion"/>
  </si>
  <si>
    <t>경기</t>
    <phoneticPr fontId="2" type="noConversion"/>
  </si>
  <si>
    <t>포천하치장</t>
    <phoneticPr fontId="2" type="noConversion"/>
  </si>
  <si>
    <t>경기도 포천시 군내면 하성북리 726-2</t>
    <phoneticPr fontId="2" type="noConversion"/>
  </si>
  <si>
    <t>(031)535-8899</t>
    <phoneticPr fontId="2" type="noConversion"/>
  </si>
  <si>
    <t>(단위 : 원)</t>
    <phoneticPr fontId="3" type="noConversion"/>
  </si>
  <si>
    <t>인도조건</t>
    <phoneticPr fontId="3" type="noConversion"/>
  </si>
  <si>
    <t>강종</t>
    <phoneticPr fontId="3" type="noConversion"/>
  </si>
  <si>
    <t>규격</t>
    <phoneticPr fontId="3" type="noConversion"/>
  </si>
  <si>
    <t>B/A</t>
    <phoneticPr fontId="3" type="noConversion"/>
  </si>
  <si>
    <t>B-A</t>
    <phoneticPr fontId="3" type="noConversion"/>
  </si>
  <si>
    <t>SD300~500
생산공장
상차도
(내륙)</t>
    <phoneticPr fontId="3" type="noConversion"/>
  </si>
  <si>
    <t>충북 청주시 흥덕구 휴암동 15-1</t>
    <phoneticPr fontId="2" type="noConversion"/>
  </si>
  <si>
    <t>군산 하치장</t>
    <phoneticPr fontId="2" type="noConversion"/>
  </si>
  <si>
    <t>전북 군산시 소룡동 1636-2</t>
    <phoneticPr fontId="2" type="noConversion"/>
  </si>
  <si>
    <t>(063)461-8585</t>
    <phoneticPr fontId="2" type="noConversion"/>
  </si>
  <si>
    <t>현대제철(주)</t>
  </si>
  <si>
    <t>동국제강(주)</t>
  </si>
  <si>
    <t>대한제강(주)</t>
  </si>
  <si>
    <t>한국철강(주)</t>
  </si>
  <si>
    <t>와이케이스틸(주)</t>
  </si>
  <si>
    <t>환영철강공업(주)</t>
  </si>
  <si>
    <t>한국제강(주)</t>
  </si>
  <si>
    <t>㈜동아에스앤티</t>
  </si>
  <si>
    <t>㈜화진철강</t>
  </si>
  <si>
    <t>㈜코스틸</t>
  </si>
  <si>
    <t>삼승철강(주)</t>
  </si>
  <si>
    <t>수량</t>
    <phoneticPr fontId="3" type="noConversion"/>
  </si>
  <si>
    <t>계약단가 변동 현황</t>
    <phoneticPr fontId="3" type="noConversion"/>
  </si>
  <si>
    <t>신규 단가(B)</t>
    <phoneticPr fontId="3" type="noConversion"/>
  </si>
  <si>
    <t>이형봉강</t>
    <phoneticPr fontId="3" type="noConversion"/>
  </si>
  <si>
    <t>D10</t>
    <phoneticPr fontId="3" type="noConversion"/>
  </si>
  <si>
    <t>1톤</t>
    <phoneticPr fontId="3" type="noConversion"/>
  </si>
  <si>
    <t>(SD 300)</t>
    <phoneticPr fontId="3" type="noConversion"/>
  </si>
  <si>
    <t>D13</t>
    <phoneticPr fontId="3" type="noConversion"/>
  </si>
  <si>
    <t>D16~32</t>
    <phoneticPr fontId="3" type="noConversion"/>
  </si>
  <si>
    <t>(SD 400)</t>
    <phoneticPr fontId="3" type="noConversion"/>
  </si>
  <si>
    <t>(SD 500)</t>
    <phoneticPr fontId="3" type="noConversion"/>
  </si>
  <si>
    <t>SD300~SD500
하차장
상차도
(내륙)</t>
    <phoneticPr fontId="3" type="noConversion"/>
  </si>
  <si>
    <t>SD300~SD600
하치장
상차도
(제주)</t>
    <phoneticPr fontId="3" type="noConversion"/>
  </si>
  <si>
    <t>(SD 600)</t>
    <phoneticPr fontId="3" type="noConversion"/>
  </si>
  <si>
    <t>SD600
생산공장
상차도
(내륙)</t>
    <phoneticPr fontId="3" type="noConversion"/>
  </si>
  <si>
    <t>SD600
하차장
상차도
(내륙)</t>
    <phoneticPr fontId="3" type="noConversion"/>
  </si>
  <si>
    <t>전남 목포시 둔제머리길 60(연산동)</t>
    <phoneticPr fontId="2" type="noConversion"/>
  </si>
  <si>
    <t>전북 익산시 목천로 2길 73</t>
    <phoneticPr fontId="2" type="noConversion"/>
  </si>
  <si>
    <t>충북 청주시 상당구 교동로 3번길 159</t>
    <phoneticPr fontId="1" type="noConversion"/>
  </si>
  <si>
    <t>서울 용산구 원효로 203-2</t>
    <phoneticPr fontId="2" type="noConversion"/>
  </si>
  <si>
    <t>경기 이천시 중리천로 105(창전동)</t>
    <phoneticPr fontId="2" type="noConversion"/>
  </si>
  <si>
    <t>(063)466-9393</t>
    <phoneticPr fontId="2" type="noConversion"/>
  </si>
  <si>
    <t>경기</t>
    <phoneticPr fontId="2" type="noConversion"/>
  </si>
  <si>
    <t>화성 하치장</t>
    <phoneticPr fontId="2" type="noConversion"/>
  </si>
  <si>
    <t>경기도 화성시 양감면 서해로 152번길 135</t>
    <phoneticPr fontId="2" type="noConversion"/>
  </si>
  <si>
    <t>(032)-352-2825</t>
    <phoneticPr fontId="2" type="noConversion"/>
  </si>
  <si>
    <t>장흥 하치장</t>
    <phoneticPr fontId="2" type="noConversion"/>
  </si>
  <si>
    <t>경북 포항시 북구 송라면 대전길 97-88</t>
    <phoneticPr fontId="2" type="noConversion"/>
  </si>
  <si>
    <t>(061)864-9000</t>
    <phoneticPr fontId="2" type="noConversion"/>
  </si>
  <si>
    <t>진안 하치장</t>
    <phoneticPr fontId="1" type="noConversion"/>
  </si>
  <si>
    <t>세종 연동면 명학산단서로 10-17</t>
    <phoneticPr fontId="1" type="noConversion"/>
  </si>
  <si>
    <t>(044) 862-7742</t>
    <phoneticPr fontId="1" type="noConversion"/>
  </si>
  <si>
    <t>춘천</t>
    <phoneticPr fontId="2" type="noConversion"/>
  </si>
  <si>
    <t>춘천 하치장</t>
    <phoneticPr fontId="2" type="noConversion"/>
  </si>
  <si>
    <t>강원도 춘천시 소양로 22-7</t>
    <phoneticPr fontId="2" type="noConversion"/>
  </si>
  <si>
    <t>(033)251-0070</t>
    <phoneticPr fontId="2" type="noConversion"/>
  </si>
  <si>
    <t>양양</t>
    <phoneticPr fontId="2" type="noConversion"/>
  </si>
  <si>
    <t>양양하치장</t>
    <phoneticPr fontId="2" type="noConversion"/>
  </si>
  <si>
    <t>강원도 양양군 강현면 정암리 458-2</t>
    <phoneticPr fontId="2" type="noConversion"/>
  </si>
  <si>
    <t>(033)672-0844</t>
    <phoneticPr fontId="2" type="noConversion"/>
  </si>
  <si>
    <t>전남 순천시 해룡면 율천로 237</t>
    <phoneticPr fontId="2" type="noConversion"/>
  </si>
  <si>
    <t>(061)744-1900</t>
    <phoneticPr fontId="2" type="noConversion"/>
  </si>
  <si>
    <t>(054) 859-7373</t>
    <phoneticPr fontId="2" type="noConversion"/>
  </si>
  <si>
    <t>청주</t>
    <phoneticPr fontId="2" type="noConversion"/>
  </si>
  <si>
    <t>청주하치장</t>
    <phoneticPr fontId="2" type="noConversion"/>
  </si>
  <si>
    <t>충북 청주시 청원군 내수읍 풍정3길 94</t>
    <phoneticPr fontId="2" type="noConversion"/>
  </si>
  <si>
    <t>(043)218-1175</t>
    <phoneticPr fontId="2" type="noConversion"/>
  </si>
  <si>
    <t>보성 하치장</t>
    <phoneticPr fontId="2" type="noConversion"/>
  </si>
  <si>
    <t>(061)857-9595</t>
    <phoneticPr fontId="2" type="noConversion"/>
  </si>
  <si>
    <t>(070)4264-4646</t>
    <phoneticPr fontId="2" type="noConversion"/>
  </si>
  <si>
    <t>(033)461-9500</t>
    <phoneticPr fontId="2" type="noConversion"/>
  </si>
  <si>
    <t>포항공장</t>
    <phoneticPr fontId="2" type="noConversion"/>
  </si>
  <si>
    <t>전남 장흥군 장흥읍 장흥대로 3348</t>
    <phoneticPr fontId="2" type="noConversion"/>
  </si>
  <si>
    <t>인제 하치장</t>
    <phoneticPr fontId="2" type="noConversion"/>
  </si>
  <si>
    <t>강원 인제군 북면 원통리 683-62</t>
    <phoneticPr fontId="2" type="noConversion"/>
  </si>
  <si>
    <t>경북 포항시 남구 오천읍 철강산단로 130번길 227-0</t>
    <phoneticPr fontId="1" type="noConversion"/>
  </si>
  <si>
    <t>경북 포항시 남구 호동로 35-0 (호동)</t>
    <phoneticPr fontId="2" type="noConversion"/>
  </si>
  <si>
    <t>전남 보성군 조성면 조성로 157</t>
    <phoneticPr fontId="2" type="noConversion"/>
  </si>
  <si>
    <t>전북 진안군 부귀면 신정리 482</t>
    <phoneticPr fontId="1" type="noConversion"/>
  </si>
  <si>
    <t>(063)445-0498</t>
    <phoneticPr fontId="2" type="noConversion"/>
  </si>
  <si>
    <t>신평공장</t>
    <phoneticPr fontId="2" type="noConversion"/>
  </si>
  <si>
    <t>녹산공장</t>
    <phoneticPr fontId="2" type="noConversion"/>
  </si>
  <si>
    <t>평택공장</t>
    <phoneticPr fontId="2" type="noConversion"/>
  </si>
  <si>
    <t xml:space="preserve">광주하치장 </t>
    <phoneticPr fontId="2" type="noConversion"/>
  </si>
  <si>
    <t>경북</t>
    <phoneticPr fontId="2" type="noConversion"/>
  </si>
  <si>
    <t>문경 하치장</t>
    <phoneticPr fontId="2" type="noConversion"/>
  </si>
  <si>
    <t>경북 문경시 윤직동2길80(윤직동41-1)</t>
    <phoneticPr fontId="2" type="noConversion"/>
  </si>
  <si>
    <t>(054)554-1012</t>
    <phoneticPr fontId="2" type="noConversion"/>
  </si>
  <si>
    <t>충북</t>
    <phoneticPr fontId="2" type="noConversion"/>
  </si>
  <si>
    <t xml:space="preserve">충주하치장 </t>
    <phoneticPr fontId="2" type="noConversion"/>
  </si>
  <si>
    <t>충북 충주시 상용두3길 56(용두동)</t>
    <phoneticPr fontId="2" type="noConversion"/>
  </si>
  <si>
    <t>(043)848-6534</t>
    <phoneticPr fontId="2" type="noConversion"/>
  </si>
  <si>
    <t>세종</t>
    <phoneticPr fontId="2" type="noConversion"/>
  </si>
  <si>
    <t>세종시 부강면 문곡리 437</t>
    <phoneticPr fontId="2" type="noConversion"/>
  </si>
  <si>
    <t>(044)715-5591</t>
    <phoneticPr fontId="2" type="noConversion"/>
  </si>
  <si>
    <t>경북</t>
    <phoneticPr fontId="2" type="noConversion"/>
  </si>
  <si>
    <t>안동하치장</t>
    <phoneticPr fontId="2" type="noConversion"/>
  </si>
  <si>
    <t>안동시 풍산읍 양곡1길 93</t>
    <phoneticPr fontId="2" type="noConversion"/>
  </si>
  <si>
    <t>(054)853-0400</t>
    <phoneticPr fontId="2" type="noConversion"/>
  </si>
  <si>
    <t>구미 하치장</t>
    <phoneticPr fontId="2" type="noConversion"/>
  </si>
  <si>
    <t>대구</t>
    <phoneticPr fontId="2" type="noConversion"/>
  </si>
  <si>
    <t>화원하치장</t>
    <phoneticPr fontId="2" type="noConversion"/>
  </si>
  <si>
    <t>대구광역시 달성군 화원읍 비슬로487-16</t>
    <phoneticPr fontId="2" type="noConversion"/>
  </si>
  <si>
    <t xml:space="preserve">(053) 631-1777  </t>
    <phoneticPr fontId="2" type="noConversion"/>
  </si>
  <si>
    <t>경기</t>
    <phoneticPr fontId="2" type="noConversion"/>
  </si>
  <si>
    <t>경기 화성시 우정읍 버들로 995</t>
    <phoneticPr fontId="2" type="noConversion"/>
  </si>
  <si>
    <t>(031)356-4800</t>
    <phoneticPr fontId="2" type="noConversion"/>
  </si>
  <si>
    <t>경기 화성시 정남면 괘랑리 751-1</t>
    <phoneticPr fontId="2" type="noConversion"/>
  </si>
  <si>
    <t>(031)352-1161</t>
    <phoneticPr fontId="2" type="noConversion"/>
  </si>
  <si>
    <t>경기 화성시 향남읍 토성로 369-1</t>
    <phoneticPr fontId="2" type="noConversion"/>
  </si>
  <si>
    <t>경기</t>
    <phoneticPr fontId="2" type="noConversion"/>
  </si>
  <si>
    <t>(031)775-8280</t>
    <phoneticPr fontId="2" type="noConversion"/>
  </si>
  <si>
    <t>양평 하치장</t>
    <phoneticPr fontId="2" type="noConversion"/>
  </si>
  <si>
    <t>경기 양평군 양서면 복포리 349-2</t>
    <phoneticPr fontId="2" type="noConversion"/>
  </si>
  <si>
    <t>전북 군산시 가도1길 16(오식도동)</t>
    <phoneticPr fontId="2" type="noConversion"/>
  </si>
  <si>
    <t>대전 중구 대종로 125</t>
    <phoneticPr fontId="1" type="noConversion"/>
  </si>
  <si>
    <t>(042)282-3700</t>
    <phoneticPr fontId="2" type="noConversion"/>
  </si>
  <si>
    <t>경북 안동시 앙실3길45(수하동)</t>
    <phoneticPr fontId="2" type="noConversion"/>
  </si>
  <si>
    <t>광주</t>
    <phoneticPr fontId="2" type="noConversion"/>
  </si>
  <si>
    <t>광주 하치장</t>
    <phoneticPr fontId="2" type="noConversion"/>
  </si>
  <si>
    <t>광주 광산구 비아중앙로 82</t>
    <phoneticPr fontId="2" type="noConversion"/>
  </si>
  <si>
    <t>(062)953-8812</t>
    <phoneticPr fontId="2" type="noConversion"/>
  </si>
  <si>
    <t>경북 안동시 풍산읍 소산리 961</t>
    <phoneticPr fontId="1" type="noConversion"/>
  </si>
  <si>
    <t>(054)856-2735</t>
    <phoneticPr fontId="1" type="noConversion"/>
  </si>
  <si>
    <t>안동 하치장</t>
    <phoneticPr fontId="1" type="noConversion"/>
  </si>
  <si>
    <t>경기</t>
    <phoneticPr fontId="2" type="noConversion"/>
  </si>
  <si>
    <t>경기도 화성시 덕영대로 1376번길 155(반정동)</t>
    <phoneticPr fontId="2" type="noConversion"/>
  </si>
  <si>
    <t>(031)232-0605</t>
    <phoneticPr fontId="2" type="noConversion"/>
  </si>
  <si>
    <t>(053)384-0611</t>
    <phoneticPr fontId="2" type="noConversion"/>
  </si>
  <si>
    <t>경기도 파주시 교하로 901번길 9</t>
    <phoneticPr fontId="2" type="noConversion"/>
  </si>
  <si>
    <t>(031)944-0522</t>
    <phoneticPr fontId="2" type="noConversion"/>
  </si>
  <si>
    <t>전북</t>
    <phoneticPr fontId="2" type="noConversion"/>
  </si>
  <si>
    <t>무주 하치장</t>
    <phoneticPr fontId="2" type="noConversion"/>
  </si>
  <si>
    <t>전북 무주군 무주읍 우명길 7</t>
    <phoneticPr fontId="2" type="noConversion"/>
  </si>
  <si>
    <t>(063)322-8021</t>
    <phoneticPr fontId="2" type="noConversion"/>
  </si>
  <si>
    <t>경기</t>
    <phoneticPr fontId="2" type="noConversion"/>
  </si>
  <si>
    <t>파주 하치장</t>
    <phoneticPr fontId="2" type="noConversion"/>
  </si>
  <si>
    <t>경기 파주시 파평면 장승배기로 252-15</t>
    <phoneticPr fontId="2" type="noConversion"/>
  </si>
  <si>
    <t>(031)954-2735</t>
    <phoneticPr fontId="2" type="noConversion"/>
  </si>
  <si>
    <t>경남</t>
    <phoneticPr fontId="2" type="noConversion"/>
  </si>
  <si>
    <t>하동하치장</t>
    <phoneticPr fontId="2" type="noConversion"/>
  </si>
  <si>
    <t>경남 하동군 하동읍 섬진강대로2166</t>
    <phoneticPr fontId="2" type="noConversion"/>
  </si>
  <si>
    <t>(055)883-2577</t>
    <phoneticPr fontId="2" type="noConversion"/>
  </si>
  <si>
    <t>경남</t>
    <phoneticPr fontId="2" type="noConversion"/>
  </si>
  <si>
    <t>거창 하치장</t>
    <phoneticPr fontId="2" type="noConversion"/>
  </si>
  <si>
    <t>경남 거창군 거창읍 강변로 291번지</t>
    <phoneticPr fontId="2" type="noConversion"/>
  </si>
  <si>
    <t>(055)944-0794</t>
    <phoneticPr fontId="2" type="noConversion"/>
  </si>
  <si>
    <t>거창 하치장</t>
    <phoneticPr fontId="2" type="noConversion"/>
  </si>
  <si>
    <t>경남 거창군 거창대로 16</t>
    <phoneticPr fontId="2" type="noConversion"/>
  </si>
  <si>
    <t>(055)944-3554</t>
    <phoneticPr fontId="2" type="noConversion"/>
  </si>
  <si>
    <t>경남</t>
    <phoneticPr fontId="2" type="noConversion"/>
  </si>
  <si>
    <t>경남 거창군 거창읍 거함대로5길 27</t>
    <phoneticPr fontId="2" type="noConversion"/>
  </si>
  <si>
    <t>(055)944-4125</t>
    <phoneticPr fontId="2" type="noConversion"/>
  </si>
  <si>
    <t>(063)212-1157</t>
    <phoneticPr fontId="1" type="noConversion"/>
  </si>
  <si>
    <t>효성철강</t>
    <phoneticPr fontId="1" type="noConversion"/>
  </si>
  <si>
    <t>본사</t>
    <phoneticPr fontId="1" type="noConversion"/>
  </si>
  <si>
    <t xml:space="preserve">경상북도 포항시 남구 대송면 철강산단로130번길 66-0 </t>
    <phoneticPr fontId="1" type="noConversion"/>
  </si>
  <si>
    <t>(054)726-2121</t>
    <phoneticPr fontId="1" type="noConversion"/>
  </si>
  <si>
    <t>㈜효성철강</t>
    <phoneticPr fontId="3" type="noConversion"/>
  </si>
  <si>
    <t xml:space="preserve">00-20-5-0277 </t>
    <phoneticPr fontId="3" type="noConversion"/>
  </si>
  <si>
    <t>00-20-5-0278</t>
    <phoneticPr fontId="3" type="noConversion"/>
  </si>
  <si>
    <t>00-20-5 -0279</t>
    <phoneticPr fontId="3" type="noConversion"/>
  </si>
  <si>
    <t>00-20-5-0280</t>
    <phoneticPr fontId="3" type="noConversion"/>
  </si>
  <si>
    <t>00-20-5 -0281</t>
    <phoneticPr fontId="3" type="noConversion"/>
  </si>
  <si>
    <t>00-20-5 -0282</t>
    <phoneticPr fontId="3" type="noConversion"/>
  </si>
  <si>
    <t>00-20-5-0283</t>
    <phoneticPr fontId="3" type="noConversion"/>
  </si>
  <si>
    <t>00-20-5-0284</t>
    <phoneticPr fontId="3" type="noConversion"/>
  </si>
  <si>
    <t>00-20-5 -0285</t>
    <phoneticPr fontId="3" type="noConversion"/>
  </si>
  <si>
    <t>00-20-5 -0286</t>
    <phoneticPr fontId="3" type="noConversion"/>
  </si>
  <si>
    <t>00-20-5-0287</t>
    <phoneticPr fontId="3" type="noConversion"/>
  </si>
  <si>
    <t>00-20-5 -0288</t>
    <phoneticPr fontId="3" type="noConversion"/>
  </si>
  <si>
    <t>전화 : 054-726-2121
팩스 : 054-726-2122</t>
    <phoneticPr fontId="3" type="noConversion"/>
  </si>
  <si>
    <t>2020년도 규격별 철근 계약 단가 현황</t>
    <phoneticPr fontId="3" type="noConversion"/>
  </si>
  <si>
    <t>직전 단가(A)</t>
    <phoneticPr fontId="3" type="noConversion"/>
  </si>
  <si>
    <t>* 단가 적용시점 : 2020. 3. 26. 이후 납품분부터 적용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</si>
</sst>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44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b/>
      <sz val="14"/>
      <name val="돋움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바탕"/>
      <family val="1"/>
      <charset val="129"/>
    </font>
    <font>
      <sz val="18"/>
      <color theme="1"/>
      <name val="맑은 고딕"/>
      <family val="3"/>
      <charset val="129"/>
      <scheme val="minor"/>
    </font>
    <font>
      <b/>
      <sz val="12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2"/>
      <color rgb="FF000000"/>
      <name val="한컴돋움"/>
      <family val="1"/>
      <charset val="129"/>
    </font>
    <font>
      <sz val="12"/>
      <color rgb="FF000000"/>
      <name val="한컴돋움"/>
      <family val="1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한컴돋움"/>
      <family val="1"/>
      <charset val="129"/>
    </font>
    <font>
      <b/>
      <sz val="18"/>
      <color theme="1"/>
      <name val="굴림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18"/>
      <name val="돋움"/>
      <family val="3"/>
      <charset val="129"/>
    </font>
    <font>
      <b/>
      <sz val="12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체"/>
      <family val="3"/>
      <charset val="129"/>
    </font>
    <font>
      <sz val="12"/>
      <name val="굴림"/>
      <family val="3"/>
      <charset val="129"/>
    </font>
    <font>
      <sz val="12"/>
      <name val="한컴돋움"/>
      <family val="1"/>
      <charset val="129"/>
    </font>
    <font>
      <sz val="11"/>
      <name val="돋움"/>
      <family val="3"/>
      <charset val="129"/>
    </font>
    <font>
      <sz val="12"/>
      <color theme="1"/>
      <name val="굴림"/>
      <family val="3"/>
      <charset val="129"/>
    </font>
    <font>
      <sz val="9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5"/>
      <name val="HY그래픽"/>
      <family val="1"/>
      <charset val="129"/>
    </font>
    <font>
      <sz val="10"/>
      <name val="돋움"/>
      <family val="3"/>
      <charset val="129"/>
    </font>
    <font>
      <sz val="12.5"/>
      <color rgb="FF000000"/>
      <name val="휴먼명조"/>
      <family val="3"/>
      <charset val="129"/>
    </font>
    <font>
      <sz val="12.5"/>
      <color rgb="FF000000"/>
      <name val="HCI Poppy"/>
      <family val="2"/>
    </font>
    <font>
      <sz val="13"/>
      <color rgb="FF000000"/>
      <name val="HCI Hollyhock"/>
      <family val="2"/>
    </font>
    <font>
      <b/>
      <sz val="18.5"/>
      <name val="굴림"/>
      <family val="3"/>
      <charset val="129"/>
    </font>
    <font>
      <b/>
      <sz val="18"/>
      <name val="굴림"/>
      <family val="3"/>
      <charset val="129"/>
    </font>
    <font>
      <sz val="16"/>
      <name val="굴림"/>
      <family val="3"/>
      <charset val="129"/>
    </font>
    <font>
      <sz val="16"/>
      <name val="돋움"/>
      <family val="3"/>
      <charset val="129"/>
    </font>
    <font>
      <sz val="12"/>
      <color theme="1"/>
      <name val="한컴돋움"/>
      <family val="1"/>
      <charset val="129"/>
    </font>
    <font>
      <b/>
      <sz val="12"/>
      <color theme="1"/>
      <name val="한컴돋움"/>
      <family val="1"/>
      <charset val="129"/>
    </font>
    <font>
      <sz val="10"/>
      <color rgb="FF000000"/>
      <name val="한컴돋움"/>
      <family val="1"/>
      <charset val="129"/>
    </font>
    <font>
      <sz val="1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7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justify" vertical="center" wrapText="1"/>
    </xf>
    <xf numFmtId="0" fontId="13" fillId="0" borderId="26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29" xfId="0" applyFont="1" applyBorder="1" applyAlignment="1">
      <alignment horizontal="justify" vertical="center" wrapText="1"/>
    </xf>
    <xf numFmtId="0" fontId="13" fillId="0" borderId="30" xfId="0" applyFont="1" applyBorder="1" applyAlignment="1">
      <alignment horizontal="justify" vertical="center" wrapText="1"/>
    </xf>
    <xf numFmtId="0" fontId="13" fillId="0" borderId="32" xfId="0" applyFont="1" applyBorder="1" applyAlignment="1">
      <alignment horizontal="justify" vertical="center" wrapText="1"/>
    </xf>
    <xf numFmtId="0" fontId="13" fillId="0" borderId="33" xfId="0" applyFont="1" applyBorder="1" applyAlignment="1">
      <alignment horizontal="justify" vertical="center" wrapText="1"/>
    </xf>
    <xf numFmtId="0" fontId="13" fillId="0" borderId="34" xfId="0" applyFont="1" applyBorder="1" applyAlignment="1">
      <alignment horizontal="justify" vertical="center" wrapText="1"/>
    </xf>
    <xf numFmtId="0" fontId="13" fillId="0" borderId="35" xfId="0" applyFont="1" applyBorder="1" applyAlignment="1">
      <alignment horizontal="justify" vertical="center" wrapTex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3" fillId="0" borderId="39" xfId="0" applyFont="1" applyBorder="1" applyAlignment="1">
      <alignment horizontal="justify" vertical="center" wrapText="1"/>
    </xf>
    <xf numFmtId="0" fontId="13" fillId="0" borderId="40" xfId="0" applyFont="1" applyBorder="1" applyAlignment="1">
      <alignment horizontal="justify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/>
    </xf>
    <xf numFmtId="0" fontId="14" fillId="7" borderId="48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2" borderId="3" xfId="0" applyFont="1" applyFill="1" applyBorder="1">
      <alignment vertical="center"/>
    </xf>
    <xf numFmtId="0" fontId="0" fillId="2" borderId="4" xfId="0" applyFill="1" applyBorder="1">
      <alignment vertical="center"/>
    </xf>
    <xf numFmtId="0" fontId="13" fillId="0" borderId="57" xfId="0" applyFont="1" applyBorder="1" applyAlignment="1">
      <alignment horizontal="justify"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41" fontId="8" fillId="2" borderId="3" xfId="0" applyNumberFormat="1" applyFont="1" applyFill="1" applyBorder="1" applyAlignment="1">
      <alignment vertical="center" shrinkToFit="1"/>
    </xf>
    <xf numFmtId="176" fontId="8" fillId="2" borderId="3" xfId="0" applyNumberFormat="1" applyFont="1" applyFill="1" applyBorder="1" applyAlignment="1">
      <alignment horizontal="center" vertical="center" shrinkToFit="1"/>
    </xf>
    <xf numFmtId="0" fontId="20" fillId="7" borderId="6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3" fillId="0" borderId="31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27" fillId="0" borderId="0" xfId="1">
      <alignment vertical="center"/>
    </xf>
    <xf numFmtId="0" fontId="4" fillId="0" borderId="0" xfId="1" applyFont="1">
      <alignment vertical="center"/>
    </xf>
    <xf numFmtId="0" fontId="24" fillId="4" borderId="0" xfId="1" applyFont="1" applyFill="1">
      <alignment vertical="center"/>
    </xf>
    <xf numFmtId="0" fontId="5" fillId="4" borderId="0" xfId="1" applyFont="1" applyFill="1">
      <alignment vertical="center"/>
    </xf>
    <xf numFmtId="0" fontId="22" fillId="9" borderId="69" xfId="1" applyFont="1" applyFill="1" applyBorder="1" applyAlignment="1">
      <alignment horizontal="center" vertical="center" wrapText="1"/>
    </xf>
    <xf numFmtId="0" fontId="25" fillId="7" borderId="13" xfId="1" applyFont="1" applyFill="1" applyBorder="1">
      <alignment vertical="center"/>
    </xf>
    <xf numFmtId="41" fontId="27" fillId="0" borderId="0" xfId="1" applyNumberFormat="1">
      <alignment vertical="center"/>
    </xf>
    <xf numFmtId="0" fontId="25" fillId="7" borderId="11" xfId="1" applyFont="1" applyFill="1" applyBorder="1">
      <alignment vertical="center"/>
    </xf>
    <xf numFmtId="0" fontId="25" fillId="7" borderId="72" xfId="1" applyFont="1" applyFill="1" applyBorder="1">
      <alignment vertical="center"/>
    </xf>
    <xf numFmtId="0" fontId="25" fillId="7" borderId="73" xfId="1" applyFont="1" applyFill="1" applyBorder="1">
      <alignment vertical="center"/>
    </xf>
    <xf numFmtId="0" fontId="25" fillId="7" borderId="77" xfId="1" applyFont="1" applyFill="1" applyBorder="1">
      <alignment vertical="center"/>
    </xf>
    <xf numFmtId="0" fontId="29" fillId="0" borderId="0" xfId="0" applyFont="1" applyAlignment="1">
      <alignment horizontal="left" vertical="center"/>
    </xf>
    <xf numFmtId="0" fontId="14" fillId="4" borderId="23" xfId="0" applyFont="1" applyFill="1" applyBorder="1" applyAlignment="1">
      <alignment horizontal="center" vertical="center" shrinkToFit="1"/>
    </xf>
    <xf numFmtId="0" fontId="14" fillId="4" borderId="24" xfId="0" applyFont="1" applyFill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justify" vertical="center" shrinkToFit="1"/>
    </xf>
    <xf numFmtId="0" fontId="15" fillId="0" borderId="40" xfId="0" applyFont="1" applyBorder="1" applyAlignment="1">
      <alignment horizontal="justify" vertical="center" shrinkToFit="1"/>
    </xf>
    <xf numFmtId="0" fontId="14" fillId="6" borderId="39" xfId="0" applyFont="1" applyFill="1" applyBorder="1" applyAlignment="1">
      <alignment horizontal="center" vertical="center" shrinkToFit="1"/>
    </xf>
    <xf numFmtId="0" fontId="14" fillId="6" borderId="39" xfId="0" applyFont="1" applyFill="1" applyBorder="1" applyAlignment="1">
      <alignment horizontal="justify" vertical="center" shrinkToFit="1"/>
    </xf>
    <xf numFmtId="0" fontId="14" fillId="6" borderId="40" xfId="0" applyFont="1" applyFill="1" applyBorder="1" applyAlignment="1">
      <alignment horizontal="justify" vertical="center" shrinkToFit="1"/>
    </xf>
    <xf numFmtId="0" fontId="15" fillId="0" borderId="39" xfId="0" applyFont="1" applyFill="1" applyBorder="1" applyAlignment="1">
      <alignment horizontal="center" vertical="center" shrinkToFit="1"/>
    </xf>
    <xf numFmtId="0" fontId="15" fillId="0" borderId="39" xfId="0" applyFont="1" applyFill="1" applyBorder="1" applyAlignment="1">
      <alignment horizontal="justify" vertical="center" shrinkToFit="1"/>
    </xf>
    <xf numFmtId="0" fontId="15" fillId="0" borderId="40" xfId="0" applyFont="1" applyFill="1" applyBorder="1" applyAlignment="1">
      <alignment horizontal="justify" vertical="center" shrinkToFit="1"/>
    </xf>
    <xf numFmtId="0" fontId="15" fillId="7" borderId="39" xfId="0" applyFont="1" applyFill="1" applyBorder="1" applyAlignment="1">
      <alignment horizontal="center" vertical="center" shrinkToFit="1"/>
    </xf>
    <xf numFmtId="0" fontId="15" fillId="7" borderId="39" xfId="0" applyFont="1" applyFill="1" applyBorder="1" applyAlignment="1">
      <alignment horizontal="justify" vertical="center" shrinkToFit="1"/>
    </xf>
    <xf numFmtId="0" fontId="15" fillId="7" borderId="40" xfId="0" applyFont="1" applyFill="1" applyBorder="1" applyAlignment="1">
      <alignment horizontal="justify" vertical="center" shrinkToFit="1"/>
    </xf>
    <xf numFmtId="0" fontId="15" fillId="7" borderId="42" xfId="0" applyFont="1" applyFill="1" applyBorder="1" applyAlignment="1">
      <alignment horizontal="center" vertical="center" shrinkToFit="1"/>
    </xf>
    <xf numFmtId="0" fontId="15" fillId="7" borderId="42" xfId="0" applyFont="1" applyFill="1" applyBorder="1" applyAlignment="1">
      <alignment horizontal="justify" vertical="center" shrinkToFit="1"/>
    </xf>
    <xf numFmtId="0" fontId="15" fillId="7" borderId="43" xfId="0" applyFont="1" applyFill="1" applyBorder="1" applyAlignment="1">
      <alignment horizontal="justify" vertical="center" shrinkToFit="1"/>
    </xf>
    <xf numFmtId="0" fontId="17" fillId="7" borderId="40" xfId="0" applyFont="1" applyFill="1" applyBorder="1" applyAlignment="1">
      <alignment horizontal="justify" vertical="center" shrinkToFit="1"/>
    </xf>
    <xf numFmtId="0" fontId="15" fillId="0" borderId="42" xfId="0" applyFont="1" applyFill="1" applyBorder="1" applyAlignment="1">
      <alignment horizontal="center" vertical="center" shrinkToFit="1"/>
    </xf>
    <xf numFmtId="0" fontId="15" fillId="0" borderId="42" xfId="0" applyFont="1" applyFill="1" applyBorder="1" applyAlignment="1">
      <alignment horizontal="justify" vertical="center" shrinkToFit="1"/>
    </xf>
    <xf numFmtId="0" fontId="15" fillId="0" borderId="43" xfId="0" applyFont="1" applyFill="1" applyBorder="1" applyAlignment="1">
      <alignment horizontal="justify" vertical="center" shrinkToFit="1"/>
    </xf>
    <xf numFmtId="0" fontId="26" fillId="0" borderId="39" xfId="0" applyFont="1" applyFill="1" applyBorder="1" applyAlignment="1">
      <alignment horizontal="center" vertical="center" shrinkToFit="1"/>
    </xf>
    <xf numFmtId="0" fontId="26" fillId="0" borderId="39" xfId="0" applyFont="1" applyFill="1" applyBorder="1" applyAlignment="1">
      <alignment horizontal="justify" vertical="center" shrinkToFit="1"/>
    </xf>
    <xf numFmtId="0" fontId="26" fillId="0" borderId="40" xfId="0" applyFont="1" applyFill="1" applyBorder="1" applyAlignment="1">
      <alignment horizontal="justify" vertical="center" shrinkToFit="1"/>
    </xf>
    <xf numFmtId="0" fontId="15" fillId="7" borderId="29" xfId="0" applyFont="1" applyFill="1" applyBorder="1" applyAlignment="1">
      <alignment horizontal="center" vertical="center" shrinkToFit="1"/>
    </xf>
    <xf numFmtId="0" fontId="15" fillId="7" borderId="29" xfId="0" applyFont="1" applyFill="1" applyBorder="1" applyAlignment="1">
      <alignment horizontal="justify" vertical="center" shrinkToFit="1"/>
    </xf>
    <xf numFmtId="0" fontId="15" fillId="7" borderId="30" xfId="0" applyFont="1" applyFill="1" applyBorder="1" applyAlignment="1">
      <alignment horizontal="justify" vertical="center" shrinkToFit="1"/>
    </xf>
    <xf numFmtId="0" fontId="14" fillId="6" borderId="42" xfId="0" applyFont="1" applyFill="1" applyBorder="1" applyAlignment="1">
      <alignment horizontal="center" vertical="center" shrinkToFit="1"/>
    </xf>
    <xf numFmtId="0" fontId="14" fillId="6" borderId="42" xfId="0" applyFont="1" applyFill="1" applyBorder="1" applyAlignment="1">
      <alignment horizontal="justify" vertical="center" shrinkToFit="1"/>
    </xf>
    <xf numFmtId="0" fontId="14" fillId="6" borderId="43" xfId="0" applyFont="1" applyFill="1" applyBorder="1" applyAlignment="1">
      <alignment horizontal="justify" vertical="center" shrinkToFit="1"/>
    </xf>
    <xf numFmtId="0" fontId="15" fillId="7" borderId="49" xfId="0" applyFont="1" applyFill="1" applyBorder="1" applyAlignment="1">
      <alignment horizontal="justify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5" xfId="0" applyFont="1" applyBorder="1" applyAlignment="1">
      <alignment vertical="center" shrinkToFit="1"/>
    </xf>
    <xf numFmtId="0" fontId="32" fillId="0" borderId="9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justify" vertical="center" wrapText="1"/>
    </xf>
    <xf numFmtId="0" fontId="34" fillId="0" borderId="57" xfId="0" applyFont="1" applyBorder="1" applyAlignment="1">
      <alignment horizontal="justify" vertical="center" wrapText="1"/>
    </xf>
    <xf numFmtId="0" fontId="33" fillId="0" borderId="57" xfId="0" applyFont="1" applyBorder="1" applyAlignment="1">
      <alignment horizontal="justify" vertical="center" wrapText="1"/>
    </xf>
    <xf numFmtId="3" fontId="35" fillId="0" borderId="83" xfId="0" applyNumberFormat="1" applyFont="1" applyBorder="1" applyAlignment="1">
      <alignment horizontal="right" vertical="center" wrapText="1"/>
    </xf>
    <xf numFmtId="3" fontId="35" fillId="0" borderId="33" xfId="0" applyNumberFormat="1" applyFont="1" applyBorder="1" applyAlignment="1">
      <alignment horizontal="right" vertical="center" wrapText="1"/>
    </xf>
    <xf numFmtId="176" fontId="35" fillId="0" borderId="33" xfId="0" applyNumberFormat="1" applyFont="1" applyBorder="1" applyAlignment="1">
      <alignment horizontal="center" vertical="center" wrapText="1"/>
    </xf>
    <xf numFmtId="176" fontId="35" fillId="0" borderId="83" xfId="0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4" fillId="4" borderId="0" xfId="1" applyFont="1" applyFill="1" applyAlignment="1">
      <alignment horizontal="center" vertical="center"/>
    </xf>
    <xf numFmtId="0" fontId="22" fillId="9" borderId="88" xfId="1" applyFont="1" applyFill="1" applyBorder="1" applyAlignment="1">
      <alignment horizontal="center" vertical="center" wrapText="1"/>
    </xf>
    <xf numFmtId="0" fontId="37" fillId="9" borderId="69" xfId="1" applyFont="1" applyFill="1" applyBorder="1" applyAlignment="1">
      <alignment horizontal="center" vertical="center" wrapText="1"/>
    </xf>
    <xf numFmtId="0" fontId="22" fillId="9" borderId="89" xfId="1" applyFont="1" applyFill="1" applyBorder="1" applyAlignment="1">
      <alignment horizontal="center" vertical="center" wrapText="1"/>
    </xf>
    <xf numFmtId="0" fontId="25" fillId="7" borderId="90" xfId="1" applyFont="1" applyFill="1" applyBorder="1">
      <alignment vertical="center"/>
    </xf>
    <xf numFmtId="0" fontId="25" fillId="7" borderId="17" xfId="1" applyFont="1" applyFill="1" applyBorder="1" applyAlignment="1">
      <alignment horizontal="center" vertical="center"/>
    </xf>
    <xf numFmtId="41" fontId="38" fillId="7" borderId="91" xfId="2" applyFont="1" applyFill="1" applyBorder="1">
      <alignment vertical="center"/>
    </xf>
    <xf numFmtId="41" fontId="37" fillId="7" borderId="13" xfId="2" applyFont="1" applyFill="1" applyBorder="1">
      <alignment vertical="center"/>
    </xf>
    <xf numFmtId="176" fontId="38" fillId="0" borderId="12" xfId="3" applyNumberFormat="1" applyFont="1" applyFill="1" applyBorder="1">
      <alignment vertical="center"/>
    </xf>
    <xf numFmtId="0" fontId="39" fillId="0" borderId="0" xfId="1" applyFont="1" applyBorder="1">
      <alignment vertical="center"/>
    </xf>
    <xf numFmtId="41" fontId="39" fillId="0" borderId="0" xfId="1" applyNumberFormat="1" applyFont="1" applyBorder="1">
      <alignment vertical="center"/>
    </xf>
    <xf numFmtId="41" fontId="39" fillId="0" borderId="18" xfId="1" applyNumberFormat="1" applyFont="1" applyBorder="1">
      <alignment vertical="center"/>
    </xf>
    <xf numFmtId="0" fontId="25" fillId="7" borderId="92" xfId="1" applyFont="1" applyFill="1" applyBorder="1">
      <alignment vertical="center"/>
    </xf>
    <xf numFmtId="0" fontId="25" fillId="7" borderId="1" xfId="1" applyFont="1" applyFill="1" applyBorder="1" applyAlignment="1">
      <alignment horizontal="center" vertical="center"/>
    </xf>
    <xf numFmtId="41" fontId="38" fillId="7" borderId="93" xfId="2" applyFont="1" applyFill="1" applyBorder="1">
      <alignment vertical="center"/>
    </xf>
    <xf numFmtId="176" fontId="38" fillId="0" borderId="11" xfId="3" applyNumberFormat="1" applyFont="1" applyFill="1" applyBorder="1">
      <alignment vertical="center"/>
    </xf>
    <xf numFmtId="0" fontId="39" fillId="0" borderId="94" xfId="1" applyFont="1" applyBorder="1">
      <alignment vertical="center"/>
    </xf>
    <xf numFmtId="41" fontId="39" fillId="0" borderId="94" xfId="1" applyNumberFormat="1" applyFont="1" applyBorder="1">
      <alignment vertical="center"/>
    </xf>
    <xf numFmtId="41" fontId="39" fillId="0" borderId="95" xfId="1" applyNumberFormat="1" applyFont="1" applyBorder="1">
      <alignment vertical="center"/>
    </xf>
    <xf numFmtId="0" fontId="25" fillId="7" borderId="96" xfId="1" applyFont="1" applyFill="1" applyBorder="1">
      <alignment vertical="center"/>
    </xf>
    <xf numFmtId="0" fontId="25" fillId="7" borderId="79" xfId="1" applyFont="1" applyFill="1" applyBorder="1">
      <alignment vertical="center"/>
    </xf>
    <xf numFmtId="0" fontId="25" fillId="7" borderId="97" xfId="1" applyFont="1" applyFill="1" applyBorder="1" applyAlignment="1">
      <alignment horizontal="center" vertical="center"/>
    </xf>
    <xf numFmtId="41" fontId="38" fillId="7" borderId="98" xfId="2" applyFont="1" applyFill="1" applyBorder="1">
      <alignment vertical="center"/>
    </xf>
    <xf numFmtId="176" fontId="38" fillId="0" borderId="77" xfId="3" applyNumberFormat="1" applyFont="1" applyFill="1" applyBorder="1">
      <alignment vertical="center"/>
    </xf>
    <xf numFmtId="0" fontId="39" fillId="0" borderId="99" xfId="1" applyFont="1" applyBorder="1">
      <alignment vertical="center"/>
    </xf>
    <xf numFmtId="41" fontId="39" fillId="0" borderId="99" xfId="1" applyNumberFormat="1" applyFont="1" applyBorder="1">
      <alignment vertical="center"/>
    </xf>
    <xf numFmtId="41" fontId="39" fillId="0" borderId="100" xfId="1" applyNumberFormat="1" applyFont="1" applyBorder="1">
      <alignment vertical="center"/>
    </xf>
    <xf numFmtId="0" fontId="25" fillId="7" borderId="84" xfId="1" applyFont="1" applyFill="1" applyBorder="1">
      <alignment vertical="center"/>
    </xf>
    <xf numFmtId="0" fontId="25" fillId="7" borderId="74" xfId="1" applyFont="1" applyFill="1" applyBorder="1" applyAlignment="1">
      <alignment horizontal="center" vertical="center"/>
    </xf>
    <xf numFmtId="41" fontId="38" fillId="7" borderId="85" xfId="2" applyFont="1" applyFill="1" applyBorder="1">
      <alignment vertical="center"/>
    </xf>
    <xf numFmtId="41" fontId="37" fillId="7" borderId="15" xfId="1" applyNumberFormat="1" applyFont="1" applyFill="1" applyBorder="1">
      <alignment vertical="center"/>
    </xf>
    <xf numFmtId="41" fontId="37" fillId="7" borderId="11" xfId="1" applyNumberFormat="1" applyFont="1" applyFill="1" applyBorder="1">
      <alignment vertical="center"/>
    </xf>
    <xf numFmtId="0" fontId="25" fillId="7" borderId="101" xfId="1" applyFont="1" applyFill="1" applyBorder="1">
      <alignment vertical="center"/>
    </xf>
    <xf numFmtId="0" fontId="25" fillId="7" borderId="102" xfId="1" applyFont="1" applyFill="1" applyBorder="1" applyAlignment="1">
      <alignment horizontal="center" vertical="center"/>
    </xf>
    <xf numFmtId="41" fontId="38" fillId="7" borderId="103" xfId="2" applyFont="1" applyFill="1" applyBorder="1">
      <alignment vertical="center"/>
    </xf>
    <xf numFmtId="41" fontId="37" fillId="7" borderId="13" xfId="1" applyNumberFormat="1" applyFont="1" applyFill="1" applyBorder="1">
      <alignment vertical="center"/>
    </xf>
    <xf numFmtId="41" fontId="37" fillId="7" borderId="15" xfId="2" applyFont="1" applyFill="1" applyBorder="1">
      <alignment vertical="center"/>
    </xf>
    <xf numFmtId="41" fontId="37" fillId="7" borderId="11" xfId="2" applyFont="1" applyFill="1" applyBorder="1">
      <alignment vertical="center"/>
    </xf>
    <xf numFmtId="41" fontId="37" fillId="7" borderId="72" xfId="2" applyFont="1" applyFill="1" applyBorder="1">
      <alignment vertical="center"/>
    </xf>
    <xf numFmtId="41" fontId="37" fillId="7" borderId="76" xfId="2" applyFont="1" applyFill="1" applyBorder="1">
      <alignment vertical="center"/>
    </xf>
    <xf numFmtId="41" fontId="37" fillId="7" borderId="12" xfId="2" applyFont="1" applyFill="1" applyBorder="1">
      <alignment vertical="center"/>
    </xf>
    <xf numFmtId="176" fontId="38" fillId="0" borderId="76" xfId="3" applyNumberFormat="1" applyFont="1" applyFill="1" applyBorder="1">
      <alignment vertical="center"/>
    </xf>
    <xf numFmtId="0" fontId="39" fillId="0" borderId="78" xfId="1" applyFont="1" applyBorder="1">
      <alignment vertical="center"/>
    </xf>
    <xf numFmtId="41" fontId="39" fillId="0" borderId="78" xfId="1" applyNumberFormat="1" applyFont="1" applyBorder="1">
      <alignment vertical="center"/>
    </xf>
    <xf numFmtId="41" fontId="39" fillId="0" borderId="8" xfId="1" applyNumberFormat="1" applyFont="1" applyBorder="1">
      <alignment vertical="center"/>
    </xf>
    <xf numFmtId="0" fontId="27" fillId="0" borderId="0" xfId="1" applyAlignment="1">
      <alignment horizontal="center" vertical="center"/>
    </xf>
    <xf numFmtId="0" fontId="15" fillId="7" borderId="38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15" fillId="0" borderId="49" xfId="0" applyFont="1" applyBorder="1" applyAlignment="1">
      <alignment horizontal="left" vertical="center" shrinkToFit="1"/>
    </xf>
    <xf numFmtId="0" fontId="15" fillId="0" borderId="47" xfId="0" applyFont="1" applyBorder="1" applyAlignment="1">
      <alignment horizontal="left" vertical="center" shrinkToFit="1"/>
    </xf>
    <xf numFmtId="0" fontId="15" fillId="0" borderId="40" xfId="0" applyFont="1" applyFill="1" applyBorder="1" applyAlignment="1">
      <alignment vertical="center" shrinkToFit="1"/>
    </xf>
    <xf numFmtId="0" fontId="15" fillId="0" borderId="81" xfId="0" applyFont="1" applyFill="1" applyBorder="1" applyAlignment="1">
      <alignment vertical="center" shrinkToFit="1"/>
    </xf>
    <xf numFmtId="0" fontId="40" fillId="0" borderId="39" xfId="0" applyFont="1" applyBorder="1" applyAlignment="1">
      <alignment horizontal="center" vertical="center" shrinkToFit="1"/>
    </xf>
    <xf numFmtId="0" fontId="40" fillId="7" borderId="48" xfId="0" applyFont="1" applyFill="1" applyBorder="1" applyAlignment="1">
      <alignment horizontal="center" vertical="center"/>
    </xf>
    <xf numFmtId="0" fontId="15" fillId="0" borderId="39" xfId="0" applyFont="1" applyBorder="1" applyAlignment="1">
      <alignment horizontal="left" vertical="center" shrinkToFit="1"/>
    </xf>
    <xf numFmtId="0" fontId="15" fillId="0" borderId="45" xfId="0" applyFont="1" applyBorder="1" applyAlignment="1">
      <alignment horizontal="left" vertical="center" shrinkToFit="1"/>
    </xf>
    <xf numFmtId="0" fontId="40" fillId="7" borderId="38" xfId="0" applyFont="1" applyFill="1" applyBorder="1" applyAlignment="1">
      <alignment vertical="top" shrinkToFit="1"/>
    </xf>
    <xf numFmtId="0" fontId="40" fillId="0" borderId="39" xfId="0" applyFont="1" applyFill="1" applyBorder="1" applyAlignment="1">
      <alignment horizontal="center" vertical="center" shrinkToFit="1"/>
    </xf>
    <xf numFmtId="0" fontId="15" fillId="0" borderId="39" xfId="0" applyFont="1" applyFill="1" applyBorder="1" applyAlignment="1">
      <alignment horizontal="left" vertical="center" shrinkToFit="1"/>
    </xf>
    <xf numFmtId="0" fontId="40" fillId="7" borderId="44" xfId="0" applyFont="1" applyFill="1" applyBorder="1" applyAlignment="1">
      <alignment vertical="top" shrinkToFit="1"/>
    </xf>
    <xf numFmtId="0" fontId="40" fillId="0" borderId="45" xfId="0" applyFont="1" applyFill="1" applyBorder="1" applyAlignment="1">
      <alignment horizontal="center" vertical="center" shrinkToFit="1"/>
    </xf>
    <xf numFmtId="0" fontId="15" fillId="0" borderId="45" xfId="0" applyFont="1" applyFill="1" applyBorder="1" applyAlignment="1">
      <alignment horizontal="left" vertical="center" shrinkToFit="1"/>
    </xf>
    <xf numFmtId="0" fontId="40" fillId="0" borderId="47" xfId="0" applyFont="1" applyBorder="1" applyAlignment="1">
      <alignment vertical="center" shrinkToFit="1"/>
    </xf>
    <xf numFmtId="0" fontId="41" fillId="6" borderId="39" xfId="0" applyFont="1" applyFill="1" applyBorder="1" applyAlignment="1">
      <alignment horizontal="center" vertical="center" shrinkToFit="1"/>
    </xf>
    <xf numFmtId="0" fontId="14" fillId="6" borderId="0" xfId="0" applyFont="1" applyFill="1" applyAlignment="1">
      <alignment horizontal="left" vertical="center" shrinkToFit="1"/>
    </xf>
    <xf numFmtId="0" fontId="14" fillId="6" borderId="43" xfId="0" applyFont="1" applyFill="1" applyBorder="1" applyAlignment="1">
      <alignment horizontal="left" vertical="center" shrinkToFit="1"/>
    </xf>
    <xf numFmtId="0" fontId="14" fillId="7" borderId="38" xfId="0" applyFont="1" applyFill="1" applyBorder="1" applyAlignment="1">
      <alignment horizontal="center" vertical="center" wrapText="1"/>
    </xf>
    <xf numFmtId="0" fontId="41" fillId="5" borderId="62" xfId="0" applyFont="1" applyFill="1" applyBorder="1" applyAlignment="1">
      <alignment horizontal="center" vertical="center" shrinkToFit="1"/>
    </xf>
    <xf numFmtId="0" fontId="41" fillId="6" borderId="42" xfId="0" applyFont="1" applyFill="1" applyBorder="1" applyAlignment="1">
      <alignment horizontal="center" vertical="center" shrinkToFit="1"/>
    </xf>
    <xf numFmtId="0" fontId="41" fillId="6" borderId="42" xfId="0" applyFont="1" applyFill="1" applyBorder="1" applyAlignment="1">
      <alignment vertical="center" shrinkToFit="1"/>
    </xf>
    <xf numFmtId="0" fontId="41" fillId="6" borderId="63" xfId="0" applyFont="1" applyFill="1" applyBorder="1" applyAlignment="1">
      <alignment vertical="center" shrinkToFit="1"/>
    </xf>
    <xf numFmtId="0" fontId="14" fillId="6" borderId="42" xfId="0" applyFont="1" applyFill="1" applyBorder="1" applyAlignment="1">
      <alignment horizontal="left" vertical="center" shrinkToFit="1"/>
    </xf>
    <xf numFmtId="0" fontId="14" fillId="6" borderId="43" xfId="0" applyFont="1" applyFill="1" applyBorder="1" applyAlignment="1">
      <alignment vertical="center" shrinkToFit="1"/>
    </xf>
    <xf numFmtId="0" fontId="41" fillId="5" borderId="48" xfId="0" applyFont="1" applyFill="1" applyBorder="1" applyAlignment="1">
      <alignment horizontal="center" vertical="center"/>
    </xf>
    <xf numFmtId="0" fontId="41" fillId="5" borderId="41" xfId="0" applyFont="1" applyFill="1" applyBorder="1" applyAlignment="1">
      <alignment horizontal="center" vertical="center" shrinkToFit="1"/>
    </xf>
    <xf numFmtId="0" fontId="40" fillId="7" borderId="39" xfId="0" applyFont="1" applyFill="1" applyBorder="1" applyAlignment="1">
      <alignment horizontal="center" vertical="center" shrinkToFit="1"/>
    </xf>
    <xf numFmtId="0" fontId="0" fillId="7" borderId="0" xfId="0" applyFont="1" applyFill="1">
      <alignment vertical="center"/>
    </xf>
    <xf numFmtId="0" fontId="15" fillId="7" borderId="39" xfId="0" applyFont="1" applyFill="1" applyBorder="1" applyAlignment="1">
      <alignment horizontal="left" vertical="center" shrinkToFit="1"/>
    </xf>
    <xf numFmtId="0" fontId="40" fillId="7" borderId="38" xfId="0" applyFont="1" applyFill="1" applyBorder="1" applyAlignment="1">
      <alignment horizontal="center" vertical="center" shrinkToFit="1"/>
    </xf>
    <xf numFmtId="0" fontId="15" fillId="7" borderId="40" xfId="0" applyFont="1" applyFill="1" applyBorder="1" applyAlignment="1">
      <alignment vertical="center" shrinkToFit="1"/>
    </xf>
    <xf numFmtId="0" fontId="42" fillId="7" borderId="39" xfId="0" applyFont="1" applyFill="1" applyBorder="1" applyAlignment="1">
      <alignment horizontal="justify" vertical="center" shrinkToFit="1"/>
    </xf>
    <xf numFmtId="0" fontId="14" fillId="5" borderId="38" xfId="0" applyFont="1" applyFill="1" applyBorder="1" applyAlignment="1">
      <alignment horizontal="center" vertical="center" shrinkToFit="1"/>
    </xf>
    <xf numFmtId="0" fontId="40" fillId="0" borderId="48" xfId="0" applyFont="1" applyFill="1" applyBorder="1" applyAlignment="1">
      <alignment horizontal="center" vertical="center"/>
    </xf>
    <xf numFmtId="0" fontId="15" fillId="0" borderId="104" xfId="0" applyFont="1" applyFill="1" applyBorder="1" applyAlignment="1">
      <alignment horizontal="left" vertical="center" shrinkToFit="1"/>
    </xf>
    <xf numFmtId="0" fontId="15" fillId="0" borderId="40" xfId="0" applyFont="1" applyFill="1" applyBorder="1" applyAlignment="1">
      <alignment horizontal="left" vertical="center" shrinkToFit="1"/>
    </xf>
    <xf numFmtId="0" fontId="0" fillId="0" borderId="0" xfId="0" applyFont="1" applyFill="1">
      <alignment vertical="center"/>
    </xf>
    <xf numFmtId="0" fontId="43" fillId="7" borderId="0" xfId="0" applyFont="1" applyFill="1">
      <alignment vertical="center"/>
    </xf>
    <xf numFmtId="0" fontId="26" fillId="7" borderId="38" xfId="0" applyFont="1" applyFill="1" applyBorder="1" applyAlignment="1">
      <alignment horizontal="center" vertical="center" shrinkToFit="1"/>
    </xf>
    <xf numFmtId="0" fontId="26" fillId="7" borderId="39" xfId="0" applyFont="1" applyFill="1" applyBorder="1" applyAlignment="1">
      <alignment horizontal="center" vertical="center" shrinkToFit="1"/>
    </xf>
    <xf numFmtId="0" fontId="26" fillId="7" borderId="39" xfId="0" applyFont="1" applyFill="1" applyBorder="1" applyAlignment="1">
      <alignment horizontal="left" vertical="center" shrinkToFit="1"/>
    </xf>
    <xf numFmtId="0" fontId="26" fillId="7" borderId="40" xfId="0" applyFont="1" applyFill="1" applyBorder="1" applyAlignment="1">
      <alignment vertical="center" shrinkToFit="1"/>
    </xf>
    <xf numFmtId="0" fontId="29" fillId="0" borderId="0" xfId="0" applyFont="1" applyFill="1" applyAlignment="1">
      <alignment horizontal="left" vertical="center"/>
    </xf>
    <xf numFmtId="0" fontId="40" fillId="0" borderId="46" xfId="0" applyFont="1" applyFill="1" applyBorder="1" applyAlignment="1">
      <alignment horizontal="center" vertical="center" shrinkToFit="1"/>
    </xf>
    <xf numFmtId="0" fontId="40" fillId="0" borderId="45" xfId="0" applyFont="1" applyFill="1" applyBorder="1" applyAlignment="1">
      <alignment vertical="center" shrinkToFit="1"/>
    </xf>
    <xf numFmtId="0" fontId="40" fillId="0" borderId="47" xfId="0" applyFont="1" applyFill="1" applyBorder="1" applyAlignment="1">
      <alignment vertical="center" shrinkToFit="1"/>
    </xf>
    <xf numFmtId="0" fontId="28" fillId="0" borderId="105" xfId="0" applyFont="1" applyBorder="1" applyAlignment="1">
      <alignment horizontal="left" vertical="center"/>
    </xf>
    <xf numFmtId="0" fontId="13" fillId="0" borderId="106" xfId="0" applyFont="1" applyBorder="1" applyAlignment="1">
      <alignment horizontal="justify" vertical="center" wrapText="1"/>
    </xf>
    <xf numFmtId="0" fontId="30" fillId="0" borderId="45" xfId="0" applyFont="1" applyBorder="1">
      <alignment vertical="center"/>
    </xf>
    <xf numFmtId="0" fontId="30" fillId="0" borderId="47" xfId="0" applyFont="1" applyBorder="1" applyAlignment="1">
      <alignment horizontal="left" vertical="center"/>
    </xf>
    <xf numFmtId="0" fontId="28" fillId="0" borderId="56" xfId="0" applyFont="1" applyBorder="1" applyAlignment="1">
      <alignment horizontal="left" vertical="center"/>
    </xf>
    <xf numFmtId="0" fontId="30" fillId="0" borderId="33" xfId="0" applyFont="1" applyBorder="1">
      <alignment vertical="center"/>
    </xf>
    <xf numFmtId="0" fontId="30" fillId="0" borderId="107" xfId="0" applyFont="1" applyBorder="1" applyAlignment="1">
      <alignment horizontal="left" vertical="center"/>
    </xf>
    <xf numFmtId="0" fontId="6" fillId="0" borderId="108" xfId="0" applyFont="1" applyBorder="1" applyAlignment="1">
      <alignment horizontal="center" vertical="center" shrinkToFit="1"/>
    </xf>
    <xf numFmtId="0" fontId="33" fillId="0" borderId="0" xfId="0" applyFont="1" applyBorder="1" applyAlignment="1">
      <alignment horizontal="justify" vertical="center" wrapText="1"/>
    </xf>
    <xf numFmtId="176" fontId="35" fillId="0" borderId="0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3" fontId="35" fillId="0" borderId="110" xfId="0" applyNumberFormat="1" applyFont="1" applyBorder="1" applyAlignment="1">
      <alignment horizontal="right" vertical="center" wrapText="1"/>
    </xf>
    <xf numFmtId="0" fontId="18" fillId="8" borderId="0" xfId="0" applyFont="1" applyFill="1" applyAlignment="1">
      <alignment horizontal="left" vertical="center"/>
    </xf>
    <xf numFmtId="0" fontId="13" fillId="0" borderId="50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13" fillId="0" borderId="52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13" fillId="0" borderId="54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0" fontId="21" fillId="3" borderId="0" xfId="0" applyFont="1" applyFill="1" applyAlignment="1">
      <alignment horizontal="left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31" fillId="0" borderId="80" xfId="0" applyFont="1" applyFill="1" applyBorder="1" applyAlignment="1">
      <alignment horizontal="left" vertical="center" shrinkToFit="1"/>
    </xf>
    <xf numFmtId="0" fontId="7" fillId="0" borderId="0" xfId="1" applyFont="1" applyBorder="1" applyAlignment="1">
      <alignment horizontal="right" vertical="center"/>
    </xf>
    <xf numFmtId="0" fontId="23" fillId="3" borderId="0" xfId="1" applyFont="1" applyFill="1" applyAlignment="1">
      <alignment horizontal="center" vertical="center"/>
    </xf>
    <xf numFmtId="0" fontId="4" fillId="0" borderId="78" xfId="1" applyFont="1" applyBorder="1" applyAlignment="1">
      <alignment horizontal="right" vertical="center"/>
    </xf>
    <xf numFmtId="0" fontId="22" fillId="3" borderId="64" xfId="1" applyFont="1" applyFill="1" applyBorder="1" applyAlignment="1">
      <alignment horizontal="center" vertical="center"/>
    </xf>
    <xf numFmtId="0" fontId="22" fillId="3" borderId="67" xfId="1" applyFont="1" applyFill="1" applyBorder="1" applyAlignment="1">
      <alignment horizontal="center" vertical="center"/>
    </xf>
    <xf numFmtId="0" fontId="22" fillId="3" borderId="84" xfId="1" applyFont="1" applyFill="1" applyBorder="1" applyAlignment="1">
      <alignment horizontal="center" vertical="center"/>
    </xf>
    <xf numFmtId="0" fontId="22" fillId="3" borderId="86" xfId="1" applyFont="1" applyFill="1" applyBorder="1" applyAlignment="1">
      <alignment horizontal="center" vertical="center"/>
    </xf>
    <xf numFmtId="0" fontId="22" fillId="3" borderId="15" xfId="1" applyFont="1" applyFill="1" applyBorder="1" applyAlignment="1">
      <alignment horizontal="center" vertical="center"/>
    </xf>
    <xf numFmtId="0" fontId="22" fillId="3" borderId="68" xfId="1" applyFont="1" applyFill="1" applyBorder="1" applyAlignment="1">
      <alignment horizontal="center" vertical="center"/>
    </xf>
    <xf numFmtId="0" fontId="22" fillId="3" borderId="16" xfId="1" applyFont="1" applyFill="1" applyBorder="1" applyAlignment="1">
      <alignment horizontal="center" vertical="center"/>
    </xf>
    <xf numFmtId="0" fontId="22" fillId="3" borderId="87" xfId="1" applyFont="1" applyFill="1" applyBorder="1" applyAlignment="1">
      <alignment horizontal="center" vertical="center"/>
    </xf>
    <xf numFmtId="0" fontId="36" fillId="9" borderId="85" xfId="1" applyFont="1" applyFill="1" applyBorder="1" applyAlignment="1">
      <alignment horizontal="center" vertical="center"/>
    </xf>
    <xf numFmtId="0" fontId="36" fillId="9" borderId="65" xfId="1" applyFont="1" applyFill="1" applyBorder="1" applyAlignment="1">
      <alignment horizontal="center" vertical="center"/>
    </xf>
    <xf numFmtId="0" fontId="36" fillId="9" borderId="66" xfId="1" applyFont="1" applyFill="1" applyBorder="1" applyAlignment="1">
      <alignment horizontal="center" vertical="center"/>
    </xf>
    <xf numFmtId="0" fontId="25" fillId="7" borderId="70" xfId="1" applyFont="1" applyFill="1" applyBorder="1" applyAlignment="1">
      <alignment horizontal="center" vertical="center" wrapText="1"/>
    </xf>
    <xf numFmtId="0" fontId="25" fillId="7" borderId="71" xfId="1" applyFont="1" applyFill="1" applyBorder="1" applyAlignment="1">
      <alignment horizontal="center" vertical="center" wrapText="1"/>
    </xf>
    <xf numFmtId="0" fontId="25" fillId="7" borderId="64" xfId="1" applyFont="1" applyFill="1" applyBorder="1" applyAlignment="1">
      <alignment horizontal="center" vertical="center" wrapText="1"/>
    </xf>
    <xf numFmtId="0" fontId="25" fillId="7" borderId="75" xfId="1" applyFont="1" applyFill="1" applyBorder="1" applyAlignment="1">
      <alignment horizontal="center" vertical="center" wrapText="1"/>
    </xf>
    <xf numFmtId="0" fontId="27" fillId="7" borderId="64" xfId="1" applyFill="1" applyBorder="1" applyAlignment="1">
      <alignment horizontal="center" vertical="center" wrapText="1"/>
    </xf>
    <xf numFmtId="0" fontId="27" fillId="7" borderId="71" xfId="1" applyFill="1" applyBorder="1" applyAlignment="1">
      <alignment horizontal="center" vertical="center" wrapText="1"/>
    </xf>
    <xf numFmtId="0" fontId="27" fillId="7" borderId="75" xfId="1" applyFill="1" applyBorder="1" applyAlignment="1">
      <alignment horizontal="center" vertical="center" wrapText="1"/>
    </xf>
  </cellXfs>
  <cellStyles count="4">
    <cellStyle name="백분율 2" xfId="3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"/>
  <sheetViews>
    <sheetView zoomScaleNormal="100" workbookViewId="0">
      <selection activeCell="E33" sqref="E33"/>
    </sheetView>
  </sheetViews>
  <sheetFormatPr defaultColWidth="9" defaultRowHeight="13.5"/>
  <cols>
    <col min="1" max="1" width="1" style="2" customWidth="1"/>
    <col min="2" max="2" width="13.625" style="1" customWidth="1"/>
    <col min="3" max="3" width="18.5" style="2" customWidth="1"/>
    <col min="4" max="4" width="43.75" style="2" customWidth="1"/>
    <col min="5" max="5" width="18.375" style="2" customWidth="1"/>
    <col min="6" max="16384" width="9" style="2"/>
  </cols>
  <sheetData>
    <row r="1" spans="2:5" ht="27.75" customHeight="1">
      <c r="B1" s="227" t="s">
        <v>454</v>
      </c>
      <c r="C1" s="227"/>
      <c r="D1" s="227"/>
      <c r="E1" s="227"/>
    </row>
    <row r="3" spans="2:5" ht="14.25" thickBot="1"/>
    <row r="4" spans="2:5" ht="26.25" customHeight="1" thickBot="1">
      <c r="B4" s="6" t="s">
        <v>146</v>
      </c>
      <c r="C4" s="7" t="s">
        <v>0</v>
      </c>
      <c r="D4" s="8" t="s">
        <v>3</v>
      </c>
      <c r="E4" s="9" t="s">
        <v>4</v>
      </c>
    </row>
    <row r="5" spans="2:5" ht="23.25" customHeight="1" thickTop="1">
      <c r="B5" s="230" t="s">
        <v>5</v>
      </c>
      <c r="C5" s="10" t="s">
        <v>6</v>
      </c>
      <c r="D5" s="11" t="s">
        <v>143</v>
      </c>
      <c r="E5" s="12" t="s">
        <v>9</v>
      </c>
    </row>
    <row r="6" spans="2:5" ht="23.25" customHeight="1">
      <c r="B6" s="231"/>
      <c r="C6" s="13" t="s">
        <v>7</v>
      </c>
      <c r="D6" s="14" t="s">
        <v>8</v>
      </c>
      <c r="E6" s="15" t="s">
        <v>318</v>
      </c>
    </row>
    <row r="7" spans="2:5" ht="23.25" customHeight="1">
      <c r="B7" s="62" t="s">
        <v>10</v>
      </c>
      <c r="C7" s="16" t="s">
        <v>6</v>
      </c>
      <c r="D7" s="17" t="s">
        <v>511</v>
      </c>
      <c r="E7" s="18" t="s">
        <v>510</v>
      </c>
    </row>
    <row r="8" spans="2:5" ht="23.25" customHeight="1">
      <c r="B8" s="232" t="s">
        <v>25</v>
      </c>
      <c r="C8" s="19" t="s">
        <v>355</v>
      </c>
      <c r="D8" s="20" t="s">
        <v>356</v>
      </c>
      <c r="E8" s="21" t="s">
        <v>362</v>
      </c>
    </row>
    <row r="9" spans="2:5" ht="23.25" customHeight="1">
      <c r="B9" s="233"/>
      <c r="C9" s="22" t="s">
        <v>357</v>
      </c>
      <c r="D9" s="23" t="s">
        <v>358</v>
      </c>
      <c r="E9" s="24" t="s">
        <v>361</v>
      </c>
    </row>
    <row r="10" spans="2:5" ht="30.75" customHeight="1">
      <c r="B10" s="234"/>
      <c r="C10" s="13" t="s">
        <v>359</v>
      </c>
      <c r="D10" s="14" t="s">
        <v>360</v>
      </c>
      <c r="E10" s="15" t="s">
        <v>363</v>
      </c>
    </row>
    <row r="11" spans="2:5" ht="23.25" customHeight="1">
      <c r="B11" s="228" t="s">
        <v>11</v>
      </c>
      <c r="C11" s="19" t="s">
        <v>6</v>
      </c>
      <c r="D11" s="20" t="s">
        <v>15</v>
      </c>
      <c r="E11" s="21" t="s">
        <v>19</v>
      </c>
    </row>
    <row r="12" spans="2:5" ht="23.25" customHeight="1">
      <c r="B12" s="229"/>
      <c r="C12" s="22" t="s">
        <v>7</v>
      </c>
      <c r="D12" s="23" t="s">
        <v>144</v>
      </c>
      <c r="E12" s="24" t="s">
        <v>20</v>
      </c>
    </row>
    <row r="13" spans="2:5" ht="23.25" customHeight="1">
      <c r="B13" s="229"/>
      <c r="C13" s="22" t="s">
        <v>12</v>
      </c>
      <c r="D13" s="23" t="s">
        <v>16</v>
      </c>
      <c r="E13" s="24" t="s">
        <v>21</v>
      </c>
    </row>
    <row r="14" spans="2:5" ht="23.25" customHeight="1">
      <c r="B14" s="229"/>
      <c r="C14" s="22" t="s">
        <v>13</v>
      </c>
      <c r="D14" s="23" t="s">
        <v>17</v>
      </c>
      <c r="E14" s="24" t="s">
        <v>22</v>
      </c>
    </row>
    <row r="15" spans="2:5" ht="23.25" customHeight="1">
      <c r="B15" s="231"/>
      <c r="C15" s="13" t="s">
        <v>14</v>
      </c>
      <c r="D15" s="14" t="s">
        <v>18</v>
      </c>
      <c r="E15" s="15" t="s">
        <v>23</v>
      </c>
    </row>
    <row r="16" spans="2:5" ht="23.25" customHeight="1">
      <c r="B16" s="229" t="s">
        <v>1</v>
      </c>
      <c r="C16" s="19" t="s">
        <v>6</v>
      </c>
      <c r="D16" s="20" t="s">
        <v>321</v>
      </c>
      <c r="E16" s="21" t="s">
        <v>266</v>
      </c>
    </row>
    <row r="17" spans="2:5" ht="23.25" customHeight="1">
      <c r="B17" s="229"/>
      <c r="C17" s="22" t="s">
        <v>7</v>
      </c>
      <c r="D17" s="23" t="s">
        <v>322</v>
      </c>
      <c r="E17" s="24" t="s">
        <v>267</v>
      </c>
    </row>
    <row r="18" spans="2:5" ht="23.25" customHeight="1">
      <c r="B18" s="231"/>
      <c r="C18" s="13" t="s">
        <v>13</v>
      </c>
      <c r="D18" s="14" t="s">
        <v>323</v>
      </c>
      <c r="E18" s="15" t="s">
        <v>268</v>
      </c>
    </row>
    <row r="19" spans="2:5" ht="23.25" customHeight="1">
      <c r="B19" s="228" t="s">
        <v>2</v>
      </c>
      <c r="C19" s="19" t="s">
        <v>6</v>
      </c>
      <c r="D19" s="20" t="s">
        <v>338</v>
      </c>
      <c r="E19" s="21" t="s">
        <v>24</v>
      </c>
    </row>
    <row r="20" spans="2:5" ht="23.25" customHeight="1">
      <c r="B20" s="229"/>
      <c r="C20" s="22" t="s">
        <v>7</v>
      </c>
      <c r="D20" s="23" t="s">
        <v>339</v>
      </c>
      <c r="E20" s="24" t="s">
        <v>269</v>
      </c>
    </row>
    <row r="21" spans="2:5" ht="23.25" customHeight="1">
      <c r="B21" s="228" t="s">
        <v>26</v>
      </c>
      <c r="C21" s="19" t="s">
        <v>6</v>
      </c>
      <c r="D21" s="20" t="s">
        <v>27</v>
      </c>
      <c r="E21" s="21" t="s">
        <v>28</v>
      </c>
    </row>
    <row r="22" spans="2:5" ht="23.25" customHeight="1">
      <c r="B22" s="231"/>
      <c r="C22" s="13" t="s">
        <v>7</v>
      </c>
      <c r="D22" s="14" t="s">
        <v>145</v>
      </c>
      <c r="E22" s="15" t="s">
        <v>29</v>
      </c>
    </row>
    <row r="23" spans="2:5" ht="23.25" customHeight="1">
      <c r="B23" s="228" t="s">
        <v>496</v>
      </c>
      <c r="C23" s="19" t="s">
        <v>6</v>
      </c>
      <c r="D23" s="20" t="s">
        <v>484</v>
      </c>
      <c r="E23" s="21" t="s">
        <v>485</v>
      </c>
    </row>
    <row r="24" spans="2:5" ht="23.25" customHeight="1">
      <c r="B24" s="229"/>
      <c r="C24" s="22" t="s">
        <v>14</v>
      </c>
      <c r="D24" s="23" t="s">
        <v>486</v>
      </c>
      <c r="E24" s="24" t="s">
        <v>487</v>
      </c>
    </row>
    <row r="25" spans="2:5" ht="23.25" customHeight="1">
      <c r="B25" s="63" t="s">
        <v>488</v>
      </c>
      <c r="C25" s="41" t="s">
        <v>489</v>
      </c>
      <c r="D25" s="17" t="s">
        <v>482</v>
      </c>
      <c r="E25" s="18" t="s">
        <v>483</v>
      </c>
    </row>
    <row r="26" spans="2:5" ht="23.25" customHeight="1">
      <c r="B26" s="63" t="s">
        <v>490</v>
      </c>
      <c r="C26" s="41" t="s">
        <v>491</v>
      </c>
      <c r="D26" s="17" t="s">
        <v>492</v>
      </c>
      <c r="E26" s="18" t="s">
        <v>493</v>
      </c>
    </row>
    <row r="27" spans="2:5" ht="23.25" customHeight="1">
      <c r="B27" s="218" t="s">
        <v>494</v>
      </c>
      <c r="C27" s="41" t="s">
        <v>491</v>
      </c>
      <c r="D27" s="219" t="s">
        <v>480</v>
      </c>
      <c r="E27" s="220" t="s">
        <v>495</v>
      </c>
    </row>
    <row r="28" spans="2:5" ht="25.5" customHeight="1" thickBot="1">
      <c r="B28" s="214" t="s">
        <v>687</v>
      </c>
      <c r="C28" s="215" t="s">
        <v>688</v>
      </c>
      <c r="D28" s="216" t="s">
        <v>689</v>
      </c>
      <c r="E28" s="217" t="s">
        <v>690</v>
      </c>
    </row>
  </sheetData>
  <mergeCells count="8">
    <mergeCell ref="B1:E1"/>
    <mergeCell ref="B23:B24"/>
    <mergeCell ref="B5:B6"/>
    <mergeCell ref="B11:B15"/>
    <mergeCell ref="B16:B18"/>
    <mergeCell ref="B19:B20"/>
    <mergeCell ref="B8:B10"/>
    <mergeCell ref="B21:B22"/>
  </mergeCells>
  <phoneticPr fontId="1" type="noConversion"/>
  <pageMargins left="0.7" right="0.7" top="0.75" bottom="0.75" header="0.3" footer="0.3"/>
  <pageSetup paperSize="9" scale="8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4"/>
  <sheetViews>
    <sheetView topLeftCell="B1" zoomScaleNormal="100" workbookViewId="0">
      <selection activeCell="H157" sqref="H157"/>
    </sheetView>
  </sheetViews>
  <sheetFormatPr defaultRowHeight="16.5"/>
  <cols>
    <col min="1" max="1" width="1.125" customWidth="1"/>
    <col min="2" max="2" width="11.625" style="4" customWidth="1"/>
    <col min="3" max="3" width="9.5" style="4" customWidth="1"/>
    <col min="4" max="4" width="15.5" style="4" customWidth="1"/>
    <col min="5" max="5" width="37.25" customWidth="1"/>
    <col min="6" max="6" width="17.25" customWidth="1"/>
  </cols>
  <sheetData>
    <row r="1" spans="2:6" s="5" customFormat="1" ht="31.5" customHeight="1">
      <c r="B1" s="227" t="s">
        <v>453</v>
      </c>
      <c r="C1" s="227"/>
      <c r="D1" s="227"/>
      <c r="E1" s="227"/>
      <c r="F1" s="227"/>
    </row>
    <row r="3" spans="2:6" ht="9" customHeight="1" thickBot="1"/>
    <row r="4" spans="2:6" ht="22.5" customHeight="1" thickBot="1">
      <c r="B4" s="25" t="s">
        <v>146</v>
      </c>
      <c r="C4" s="76" t="s">
        <v>142</v>
      </c>
      <c r="D4" s="76" t="s">
        <v>30</v>
      </c>
      <c r="E4" s="76" t="s">
        <v>3</v>
      </c>
      <c r="F4" s="77" t="s">
        <v>4</v>
      </c>
    </row>
    <row r="5" spans="2:6" ht="19.899999999999999" customHeight="1" thickTop="1">
      <c r="B5" s="26" t="s">
        <v>148</v>
      </c>
      <c r="C5" s="78" t="s">
        <v>149</v>
      </c>
      <c r="D5" s="78" t="s">
        <v>36</v>
      </c>
      <c r="E5" s="79" t="s">
        <v>260</v>
      </c>
      <c r="F5" s="80" t="s">
        <v>261</v>
      </c>
    </row>
    <row r="6" spans="2:6" ht="19.899999999999999" customHeight="1">
      <c r="B6" s="27"/>
      <c r="C6" s="78" t="s">
        <v>149</v>
      </c>
      <c r="D6" s="78" t="s">
        <v>35</v>
      </c>
      <c r="E6" s="79" t="s">
        <v>287</v>
      </c>
      <c r="F6" s="80" t="s">
        <v>58</v>
      </c>
    </row>
    <row r="7" spans="2:6" ht="19.899999999999999" customHeight="1">
      <c r="B7" s="27"/>
      <c r="C7" s="78" t="s">
        <v>150</v>
      </c>
      <c r="D7" s="78" t="s">
        <v>32</v>
      </c>
      <c r="E7" s="79" t="s">
        <v>288</v>
      </c>
      <c r="F7" s="80" t="s">
        <v>56</v>
      </c>
    </row>
    <row r="8" spans="2:6" ht="19.899999999999999" customHeight="1">
      <c r="B8" s="27"/>
      <c r="C8" s="78" t="s">
        <v>150</v>
      </c>
      <c r="D8" s="78" t="s">
        <v>507</v>
      </c>
      <c r="E8" s="79" t="s">
        <v>503</v>
      </c>
      <c r="F8" s="80" t="s">
        <v>64</v>
      </c>
    </row>
    <row r="9" spans="2:6" ht="19.899999999999999" customHeight="1">
      <c r="B9" s="27"/>
      <c r="C9" s="78" t="s">
        <v>150</v>
      </c>
      <c r="D9" s="78" t="s">
        <v>33</v>
      </c>
      <c r="E9" s="79" t="s">
        <v>53</v>
      </c>
      <c r="F9" s="80" t="s">
        <v>57</v>
      </c>
    </row>
    <row r="10" spans="2:6" ht="19.899999999999999" customHeight="1">
      <c r="B10" s="27"/>
      <c r="C10" s="78" t="s">
        <v>150</v>
      </c>
      <c r="D10" s="78" t="s">
        <v>31</v>
      </c>
      <c r="E10" s="79" t="s">
        <v>289</v>
      </c>
      <c r="F10" s="80" t="s">
        <v>55</v>
      </c>
    </row>
    <row r="11" spans="2:6" ht="19.899999999999999" customHeight="1">
      <c r="B11" s="27"/>
      <c r="C11" s="78" t="s">
        <v>151</v>
      </c>
      <c r="D11" s="78" t="s">
        <v>47</v>
      </c>
      <c r="E11" s="79" t="s">
        <v>152</v>
      </c>
      <c r="F11" s="80" t="s">
        <v>248</v>
      </c>
    </row>
    <row r="12" spans="2:6" ht="19.899999999999999" customHeight="1">
      <c r="B12" s="27"/>
      <c r="C12" s="78" t="s">
        <v>153</v>
      </c>
      <c r="D12" s="78" t="s">
        <v>45</v>
      </c>
      <c r="E12" s="79" t="s">
        <v>650</v>
      </c>
      <c r="F12" s="80" t="s">
        <v>595</v>
      </c>
    </row>
    <row r="13" spans="2:6" ht="19.899999999999999" customHeight="1">
      <c r="B13" s="28" t="s">
        <v>154</v>
      </c>
      <c r="C13" s="81" t="s">
        <v>153</v>
      </c>
      <c r="D13" s="81" t="s">
        <v>239</v>
      </c>
      <c r="E13" s="82" t="s">
        <v>52</v>
      </c>
      <c r="F13" s="83" t="s">
        <v>155</v>
      </c>
    </row>
    <row r="14" spans="2:6" ht="19.899999999999999" customHeight="1">
      <c r="B14" s="27"/>
      <c r="C14" s="78" t="s">
        <v>156</v>
      </c>
      <c r="D14" s="78" t="s">
        <v>39</v>
      </c>
      <c r="E14" s="79" t="s">
        <v>413</v>
      </c>
      <c r="F14" s="80" t="s">
        <v>414</v>
      </c>
    </row>
    <row r="15" spans="2:6" ht="19.899999999999999" customHeight="1">
      <c r="B15" s="27"/>
      <c r="C15" s="78" t="s">
        <v>157</v>
      </c>
      <c r="D15" s="78" t="s">
        <v>44</v>
      </c>
      <c r="E15" s="79" t="s">
        <v>290</v>
      </c>
      <c r="F15" s="80" t="s">
        <v>62</v>
      </c>
    </row>
    <row r="16" spans="2:6" ht="19.899999999999999" customHeight="1">
      <c r="B16" s="27"/>
      <c r="C16" s="78" t="s">
        <v>158</v>
      </c>
      <c r="D16" s="78" t="s">
        <v>37</v>
      </c>
      <c r="E16" s="79" t="s">
        <v>159</v>
      </c>
      <c r="F16" s="80" t="s">
        <v>160</v>
      </c>
    </row>
    <row r="17" spans="2:6" ht="19.899999999999999" customHeight="1">
      <c r="B17" s="27"/>
      <c r="C17" s="78" t="s">
        <v>161</v>
      </c>
      <c r="D17" s="78" t="s">
        <v>46</v>
      </c>
      <c r="E17" s="79" t="s">
        <v>162</v>
      </c>
      <c r="F17" s="80" t="s">
        <v>63</v>
      </c>
    </row>
    <row r="18" spans="2:6" ht="19.899999999999999" customHeight="1">
      <c r="B18" s="28"/>
      <c r="C18" s="81" t="s">
        <v>163</v>
      </c>
      <c r="D18" s="81" t="s">
        <v>238</v>
      </c>
      <c r="E18" s="82" t="s">
        <v>164</v>
      </c>
      <c r="F18" s="83" t="s">
        <v>165</v>
      </c>
    </row>
    <row r="19" spans="2:6" ht="19.899999999999999" customHeight="1">
      <c r="B19" s="27"/>
      <c r="C19" s="78" t="s">
        <v>166</v>
      </c>
      <c r="D19" s="78" t="s">
        <v>43</v>
      </c>
      <c r="E19" s="79" t="s">
        <v>167</v>
      </c>
      <c r="F19" s="80" t="s">
        <v>61</v>
      </c>
    </row>
    <row r="20" spans="2:6" ht="19.899999999999999" customHeight="1">
      <c r="B20" s="27"/>
      <c r="C20" s="78" t="s">
        <v>166</v>
      </c>
      <c r="D20" s="78" t="s">
        <v>42</v>
      </c>
      <c r="E20" s="79" t="s">
        <v>168</v>
      </c>
      <c r="F20" s="80" t="s">
        <v>169</v>
      </c>
    </row>
    <row r="21" spans="2:6" ht="19.899999999999999" customHeight="1">
      <c r="B21" s="27"/>
      <c r="C21" s="78" t="s">
        <v>170</v>
      </c>
      <c r="D21" s="78" t="s">
        <v>41</v>
      </c>
      <c r="E21" s="79" t="s">
        <v>171</v>
      </c>
      <c r="F21" s="80" t="s">
        <v>60</v>
      </c>
    </row>
    <row r="22" spans="2:6" ht="19.899999999999999" customHeight="1">
      <c r="B22" s="27"/>
      <c r="C22" s="78" t="s">
        <v>172</v>
      </c>
      <c r="D22" s="78" t="s">
        <v>173</v>
      </c>
      <c r="E22" s="79" t="s">
        <v>174</v>
      </c>
      <c r="F22" s="80" t="s">
        <v>175</v>
      </c>
    </row>
    <row r="23" spans="2:6" ht="19.899999999999999" customHeight="1">
      <c r="B23" s="27"/>
      <c r="C23" s="78" t="s">
        <v>170</v>
      </c>
      <c r="D23" s="78" t="s">
        <v>40</v>
      </c>
      <c r="E23" s="79" t="s">
        <v>54</v>
      </c>
      <c r="F23" s="80" t="s">
        <v>59</v>
      </c>
    </row>
    <row r="24" spans="2:6" ht="19.899999999999999" customHeight="1">
      <c r="B24" s="27"/>
      <c r="C24" s="84" t="s">
        <v>176</v>
      </c>
      <c r="D24" s="84" t="s">
        <v>48</v>
      </c>
      <c r="E24" s="85" t="s">
        <v>177</v>
      </c>
      <c r="F24" s="86" t="s">
        <v>178</v>
      </c>
    </row>
    <row r="25" spans="2:6" ht="19.899999999999999" customHeight="1">
      <c r="B25" s="28"/>
      <c r="C25" s="81" t="s">
        <v>179</v>
      </c>
      <c r="D25" s="81" t="s">
        <v>232</v>
      </c>
      <c r="E25" s="82" t="s">
        <v>180</v>
      </c>
      <c r="F25" s="83" t="s">
        <v>181</v>
      </c>
    </row>
    <row r="26" spans="2:6" ht="19.899999999999999" customHeight="1">
      <c r="B26" s="28"/>
      <c r="C26" s="87" t="s">
        <v>408</v>
      </c>
      <c r="D26" s="87" t="s">
        <v>182</v>
      </c>
      <c r="E26" s="88" t="s">
        <v>431</v>
      </c>
      <c r="F26" s="89" t="s">
        <v>432</v>
      </c>
    </row>
    <row r="27" spans="2:6" ht="19.899999999999999" customHeight="1">
      <c r="B27" s="27"/>
      <c r="C27" s="78" t="s">
        <v>179</v>
      </c>
      <c r="D27" s="78" t="s">
        <v>49</v>
      </c>
      <c r="E27" s="79" t="s">
        <v>185</v>
      </c>
      <c r="F27" s="80" t="s">
        <v>65</v>
      </c>
    </row>
    <row r="28" spans="2:6" ht="19.899999999999999" customHeight="1">
      <c r="B28" s="27"/>
      <c r="C28" s="78" t="s">
        <v>183</v>
      </c>
      <c r="D28" s="78" t="s">
        <v>184</v>
      </c>
      <c r="E28" s="79" t="s">
        <v>583</v>
      </c>
      <c r="F28" s="80" t="s">
        <v>584</v>
      </c>
    </row>
    <row r="29" spans="2:6" s="166" customFormat="1" ht="19.899999999999999" customHeight="1">
      <c r="B29" s="165"/>
      <c r="C29" s="87" t="s">
        <v>294</v>
      </c>
      <c r="D29" s="87" t="s">
        <v>319</v>
      </c>
      <c r="E29" s="88" t="s">
        <v>538</v>
      </c>
      <c r="F29" s="89" t="s">
        <v>320</v>
      </c>
    </row>
    <row r="30" spans="2:6" s="166" customFormat="1" ht="19.899999999999999" customHeight="1" thickBot="1">
      <c r="B30" s="165"/>
      <c r="C30" s="87" t="s">
        <v>186</v>
      </c>
      <c r="D30" s="87" t="s">
        <v>50</v>
      </c>
      <c r="E30" s="88" t="s">
        <v>187</v>
      </c>
      <c r="F30" s="89" t="s">
        <v>66</v>
      </c>
    </row>
    <row r="31" spans="2:6" ht="19.899999999999999" customHeight="1">
      <c r="B31" s="29" t="s">
        <v>188</v>
      </c>
      <c r="C31" s="90" t="s">
        <v>149</v>
      </c>
      <c r="D31" s="90" t="s">
        <v>34</v>
      </c>
      <c r="E31" s="91" t="s">
        <v>242</v>
      </c>
      <c r="F31" s="92" t="s">
        <v>243</v>
      </c>
    </row>
    <row r="32" spans="2:6" ht="19.899999999999999" customHeight="1">
      <c r="B32" s="27"/>
      <c r="C32" s="87" t="s">
        <v>149</v>
      </c>
      <c r="D32" s="87" t="s">
        <v>83</v>
      </c>
      <c r="E32" s="88" t="s">
        <v>189</v>
      </c>
      <c r="F32" s="89" t="s">
        <v>87</v>
      </c>
    </row>
    <row r="33" spans="2:6" ht="19.899999999999999" customHeight="1">
      <c r="B33" s="27"/>
      <c r="C33" s="87" t="s">
        <v>281</v>
      </c>
      <c r="D33" s="87" t="s">
        <v>282</v>
      </c>
      <c r="E33" s="88" t="s">
        <v>283</v>
      </c>
      <c r="F33" s="89" t="s">
        <v>291</v>
      </c>
    </row>
    <row r="34" spans="2:6" ht="19.899999999999999" customHeight="1">
      <c r="B34" s="27"/>
      <c r="C34" s="87" t="s">
        <v>423</v>
      </c>
      <c r="D34" s="87" t="s">
        <v>424</v>
      </c>
      <c r="E34" s="88" t="s">
        <v>425</v>
      </c>
      <c r="F34" s="89" t="s">
        <v>426</v>
      </c>
    </row>
    <row r="35" spans="2:6" ht="19.899999999999999" customHeight="1">
      <c r="B35" s="27"/>
      <c r="C35" s="87" t="s">
        <v>150</v>
      </c>
      <c r="D35" s="87" t="s">
        <v>67</v>
      </c>
      <c r="E35" s="88" t="s">
        <v>244</v>
      </c>
      <c r="F35" s="89" t="s">
        <v>245</v>
      </c>
    </row>
    <row r="36" spans="2:6" ht="19.899999999999999" customHeight="1">
      <c r="B36" s="27"/>
      <c r="C36" s="87" t="s">
        <v>301</v>
      </c>
      <c r="D36" s="87" t="s">
        <v>302</v>
      </c>
      <c r="E36" s="88" t="s">
        <v>642</v>
      </c>
      <c r="F36" s="89" t="s">
        <v>303</v>
      </c>
    </row>
    <row r="37" spans="2:6" ht="19.899999999999999" customHeight="1">
      <c r="B37" s="27"/>
      <c r="C37" s="87" t="s">
        <v>150</v>
      </c>
      <c r="D37" s="87" t="s">
        <v>69</v>
      </c>
      <c r="E37" s="88" t="s">
        <v>430</v>
      </c>
      <c r="F37" s="89" t="s">
        <v>88</v>
      </c>
    </row>
    <row r="38" spans="2:6" ht="19.899999999999999" customHeight="1">
      <c r="B38" s="27"/>
      <c r="C38" s="87" t="s">
        <v>150</v>
      </c>
      <c r="D38" s="87" t="s">
        <v>68</v>
      </c>
      <c r="E38" s="88" t="s">
        <v>505</v>
      </c>
      <c r="F38" s="89" t="s">
        <v>506</v>
      </c>
    </row>
    <row r="39" spans="2:6" ht="19.899999999999999" customHeight="1">
      <c r="B39" s="27"/>
      <c r="C39" s="87" t="s">
        <v>153</v>
      </c>
      <c r="D39" s="87" t="s">
        <v>84</v>
      </c>
      <c r="E39" s="88" t="s">
        <v>191</v>
      </c>
      <c r="F39" s="89" t="s">
        <v>89</v>
      </c>
    </row>
    <row r="40" spans="2:6" ht="19.899999999999999" customHeight="1">
      <c r="B40" s="27"/>
      <c r="C40" s="87" t="s">
        <v>153</v>
      </c>
      <c r="D40" s="87" t="s">
        <v>85</v>
      </c>
      <c r="E40" s="88" t="s">
        <v>192</v>
      </c>
      <c r="F40" s="89" t="s">
        <v>90</v>
      </c>
    </row>
    <row r="41" spans="2:6" ht="19.899999999999999" customHeight="1">
      <c r="B41" s="27"/>
      <c r="C41" s="87" t="s">
        <v>481</v>
      </c>
      <c r="D41" s="87" t="s">
        <v>500</v>
      </c>
      <c r="E41" s="88" t="s">
        <v>501</v>
      </c>
      <c r="F41" s="89" t="s">
        <v>502</v>
      </c>
    </row>
    <row r="42" spans="2:6" ht="19.899999999999999" customHeight="1">
      <c r="B42" s="28" t="s">
        <v>193</v>
      </c>
      <c r="C42" s="81" t="s">
        <v>153</v>
      </c>
      <c r="D42" s="81" t="s">
        <v>237</v>
      </c>
      <c r="E42" s="82" t="s">
        <v>73</v>
      </c>
      <c r="F42" s="83" t="s">
        <v>77</v>
      </c>
    </row>
    <row r="43" spans="2:6" ht="19.899999999999999" customHeight="1">
      <c r="B43" s="27"/>
      <c r="C43" s="87" t="s">
        <v>157</v>
      </c>
      <c r="D43" s="87" t="s">
        <v>44</v>
      </c>
      <c r="E43" s="88" t="s">
        <v>427</v>
      </c>
      <c r="F43" s="89" t="s">
        <v>661</v>
      </c>
    </row>
    <row r="44" spans="2:6" ht="19.899999999999999" customHeight="1">
      <c r="B44" s="27"/>
      <c r="C44" s="87" t="s">
        <v>161</v>
      </c>
      <c r="D44" s="87" t="s">
        <v>46</v>
      </c>
      <c r="E44" s="88" t="s">
        <v>199</v>
      </c>
      <c r="F44" s="89" t="s">
        <v>86</v>
      </c>
    </row>
    <row r="45" spans="2:6" ht="19.899999999999999" customHeight="1">
      <c r="B45" s="28"/>
      <c r="C45" s="81" t="s">
        <v>163</v>
      </c>
      <c r="D45" s="81" t="s">
        <v>236</v>
      </c>
      <c r="E45" s="82" t="s">
        <v>164</v>
      </c>
      <c r="F45" s="83" t="s">
        <v>76</v>
      </c>
    </row>
    <row r="46" spans="2:6" ht="19.899999999999999" customHeight="1">
      <c r="B46" s="27"/>
      <c r="C46" s="87" t="s">
        <v>156</v>
      </c>
      <c r="D46" s="87" t="s">
        <v>39</v>
      </c>
      <c r="E46" s="88" t="s">
        <v>194</v>
      </c>
      <c r="F46" s="89" t="s">
        <v>195</v>
      </c>
    </row>
    <row r="47" spans="2:6" ht="19.899999999999999" customHeight="1">
      <c r="B47" s="27"/>
      <c r="C47" s="87" t="s">
        <v>166</v>
      </c>
      <c r="D47" s="87" t="s">
        <v>71</v>
      </c>
      <c r="E47" s="88" t="s">
        <v>200</v>
      </c>
      <c r="F47" s="89" t="s">
        <v>80</v>
      </c>
    </row>
    <row r="48" spans="2:6" ht="19.899999999999999" customHeight="1">
      <c r="B48" s="27"/>
      <c r="C48" s="87" t="s">
        <v>166</v>
      </c>
      <c r="D48" s="87" t="s">
        <v>72</v>
      </c>
      <c r="E48" s="88" t="s">
        <v>201</v>
      </c>
      <c r="F48" s="89" t="s">
        <v>81</v>
      </c>
    </row>
    <row r="49" spans="2:6" ht="19.899999999999999" customHeight="1">
      <c r="B49" s="27"/>
      <c r="C49" s="87" t="s">
        <v>170</v>
      </c>
      <c r="D49" s="87" t="s">
        <v>70</v>
      </c>
      <c r="E49" s="88" t="s">
        <v>74</v>
      </c>
      <c r="F49" s="89" t="s">
        <v>686</v>
      </c>
    </row>
    <row r="50" spans="2:6" ht="19.899999999999999" customHeight="1">
      <c r="B50" s="27"/>
      <c r="C50" s="87" t="s">
        <v>176</v>
      </c>
      <c r="D50" s="87" t="s">
        <v>48</v>
      </c>
      <c r="E50" s="88" t="s">
        <v>75</v>
      </c>
      <c r="F50" s="89" t="s">
        <v>82</v>
      </c>
    </row>
    <row r="51" spans="2:6" ht="19.899999999999999" customHeight="1">
      <c r="B51" s="27"/>
      <c r="C51" s="87" t="s">
        <v>158</v>
      </c>
      <c r="D51" s="87" t="s">
        <v>37</v>
      </c>
      <c r="E51" s="88" t="s">
        <v>196</v>
      </c>
      <c r="F51" s="89" t="s">
        <v>197</v>
      </c>
    </row>
    <row r="52" spans="2:6" ht="19.899999999999999" customHeight="1">
      <c r="B52" s="27"/>
      <c r="C52" s="87" t="s">
        <v>246</v>
      </c>
      <c r="D52" s="87" t="s">
        <v>184</v>
      </c>
      <c r="E52" s="88" t="s">
        <v>428</v>
      </c>
      <c r="F52" s="89" t="s">
        <v>429</v>
      </c>
    </row>
    <row r="53" spans="2:6" ht="19.899999999999999" customHeight="1">
      <c r="B53" s="27"/>
      <c r="C53" s="87" t="s">
        <v>202</v>
      </c>
      <c r="D53" s="87" t="s">
        <v>182</v>
      </c>
      <c r="E53" s="88" t="s">
        <v>203</v>
      </c>
      <c r="F53" s="89" t="s">
        <v>204</v>
      </c>
    </row>
    <row r="54" spans="2:6" s="166" customFormat="1" ht="19.899999999999999" customHeight="1">
      <c r="B54" s="165"/>
      <c r="C54" s="87" t="s">
        <v>461</v>
      </c>
      <c r="D54" s="87" t="s">
        <v>462</v>
      </c>
      <c r="E54" s="88" t="s">
        <v>464</v>
      </c>
      <c r="F54" s="89" t="s">
        <v>463</v>
      </c>
    </row>
    <row r="55" spans="2:6" s="166" customFormat="1" ht="19.899999999999999" customHeight="1" thickBot="1">
      <c r="B55" s="165"/>
      <c r="C55" s="87" t="s">
        <v>186</v>
      </c>
      <c r="D55" s="87" t="s">
        <v>38</v>
      </c>
      <c r="E55" s="88" t="s">
        <v>205</v>
      </c>
      <c r="F55" s="89" t="s">
        <v>78</v>
      </c>
    </row>
    <row r="56" spans="2:6" ht="19.899999999999999" customHeight="1">
      <c r="B56" s="29" t="s">
        <v>147</v>
      </c>
      <c r="C56" s="103" t="s">
        <v>364</v>
      </c>
      <c r="D56" s="103" t="s">
        <v>613</v>
      </c>
      <c r="E56" s="104" t="s">
        <v>356</v>
      </c>
      <c r="F56" s="105" t="s">
        <v>396</v>
      </c>
    </row>
    <row r="57" spans="2:6" ht="19.899999999999999" customHeight="1">
      <c r="B57" s="26"/>
      <c r="C57" s="81" t="s">
        <v>364</v>
      </c>
      <c r="D57" s="81" t="s">
        <v>614</v>
      </c>
      <c r="E57" s="82" t="s">
        <v>365</v>
      </c>
      <c r="F57" s="83" t="s">
        <v>396</v>
      </c>
    </row>
    <row r="58" spans="2:6" ht="19.899999999999999" customHeight="1">
      <c r="B58" s="27"/>
      <c r="C58" s="81" t="s">
        <v>366</v>
      </c>
      <c r="D58" s="81" t="s">
        <v>615</v>
      </c>
      <c r="E58" s="82" t="s">
        <v>367</v>
      </c>
      <c r="F58" s="83" t="s">
        <v>397</v>
      </c>
    </row>
    <row r="59" spans="2:6" ht="19.899999999999999" customHeight="1">
      <c r="B59" s="27"/>
      <c r="C59" s="87" t="s">
        <v>368</v>
      </c>
      <c r="D59" s="87" t="s">
        <v>616</v>
      </c>
      <c r="E59" s="88" t="s">
        <v>369</v>
      </c>
      <c r="F59" s="89" t="s">
        <v>398</v>
      </c>
    </row>
    <row r="60" spans="2:6" ht="19.899999999999999" customHeight="1">
      <c r="B60" s="28" t="s">
        <v>193</v>
      </c>
      <c r="C60" s="87" t="s">
        <v>368</v>
      </c>
      <c r="D60" s="87" t="s">
        <v>370</v>
      </c>
      <c r="E60" s="88" t="s">
        <v>371</v>
      </c>
      <c r="F60" s="89" t="s">
        <v>399</v>
      </c>
    </row>
    <row r="61" spans="2:6" ht="19.899999999999999" customHeight="1">
      <c r="B61" s="28"/>
      <c r="C61" s="87" t="s">
        <v>368</v>
      </c>
      <c r="D61" s="87" t="s">
        <v>370</v>
      </c>
      <c r="E61" s="88" t="s">
        <v>662</v>
      </c>
      <c r="F61" s="89" t="s">
        <v>663</v>
      </c>
    </row>
    <row r="62" spans="2:6" ht="19.899999999999999" customHeight="1">
      <c r="B62" s="28"/>
      <c r="C62" s="87" t="s">
        <v>527</v>
      </c>
      <c r="D62" s="87" t="s">
        <v>528</v>
      </c>
      <c r="E62" s="88" t="s">
        <v>529</v>
      </c>
      <c r="F62" s="89" t="s">
        <v>530</v>
      </c>
    </row>
    <row r="63" spans="2:6" ht="19.899999999999999" customHeight="1">
      <c r="B63" s="28"/>
      <c r="C63" s="87" t="s">
        <v>575</v>
      </c>
      <c r="D63" s="87" t="s">
        <v>576</v>
      </c>
      <c r="E63" s="88" t="s">
        <v>577</v>
      </c>
      <c r="F63" s="89" t="s">
        <v>578</v>
      </c>
    </row>
    <row r="64" spans="2:6" ht="19.899999999999999" customHeight="1">
      <c r="B64" s="27"/>
      <c r="C64" s="87" t="s">
        <v>633</v>
      </c>
      <c r="D64" s="87" t="s">
        <v>634</v>
      </c>
      <c r="E64" s="199" t="s">
        <v>635</v>
      </c>
      <c r="F64" s="89" t="s">
        <v>636</v>
      </c>
    </row>
    <row r="65" spans="2:6" ht="19.899999999999999" customHeight="1">
      <c r="B65" s="27"/>
      <c r="C65" s="87" t="s">
        <v>373</v>
      </c>
      <c r="D65" s="87" t="s">
        <v>374</v>
      </c>
      <c r="E65" s="88" t="s">
        <v>375</v>
      </c>
      <c r="F65" s="89" t="s">
        <v>400</v>
      </c>
    </row>
    <row r="66" spans="2:6" ht="19.899999999999999" customHeight="1">
      <c r="B66" s="28"/>
      <c r="C66" s="87" t="s">
        <v>376</v>
      </c>
      <c r="D66" s="87" t="s">
        <v>377</v>
      </c>
      <c r="E66" s="88" t="s">
        <v>378</v>
      </c>
      <c r="F66" s="89" t="s">
        <v>401</v>
      </c>
    </row>
    <row r="67" spans="2:6" ht="19.899999999999999" customHeight="1">
      <c r="B67" s="28"/>
      <c r="C67" s="87" t="s">
        <v>379</v>
      </c>
      <c r="D67" s="87" t="s">
        <v>380</v>
      </c>
      <c r="E67" s="88" t="s">
        <v>381</v>
      </c>
      <c r="F67" s="93" t="s">
        <v>402</v>
      </c>
    </row>
    <row r="68" spans="2:6" ht="19.899999999999999" customHeight="1">
      <c r="B68" s="27"/>
      <c r="C68" s="87" t="s">
        <v>382</v>
      </c>
      <c r="D68" s="87" t="s">
        <v>383</v>
      </c>
      <c r="E68" s="88" t="s">
        <v>384</v>
      </c>
      <c r="F68" s="89" t="s">
        <v>403</v>
      </c>
    </row>
    <row r="69" spans="2:6" ht="19.899999999999999" customHeight="1">
      <c r="B69" s="27"/>
      <c r="C69" s="87" t="s">
        <v>385</v>
      </c>
      <c r="D69" s="87" t="s">
        <v>386</v>
      </c>
      <c r="E69" s="88" t="s">
        <v>387</v>
      </c>
      <c r="F69" s="89" t="s">
        <v>404</v>
      </c>
    </row>
    <row r="70" spans="2:6" ht="19.899999999999999" customHeight="1">
      <c r="B70" s="27"/>
      <c r="C70" s="87" t="s">
        <v>585</v>
      </c>
      <c r="D70" s="87" t="s">
        <v>586</v>
      </c>
      <c r="E70" s="88" t="s">
        <v>587</v>
      </c>
      <c r="F70" s="89" t="s">
        <v>588</v>
      </c>
    </row>
    <row r="71" spans="2:6" ht="19.899999999999999" customHeight="1">
      <c r="B71" s="27"/>
      <c r="C71" s="87" t="s">
        <v>589</v>
      </c>
      <c r="D71" s="87" t="s">
        <v>590</v>
      </c>
      <c r="E71" s="88" t="s">
        <v>591</v>
      </c>
      <c r="F71" s="89" t="s">
        <v>592</v>
      </c>
    </row>
    <row r="72" spans="2:6" s="166" customFormat="1" ht="19.899999999999999" customHeight="1">
      <c r="B72" s="165"/>
      <c r="C72" s="87" t="s">
        <v>388</v>
      </c>
      <c r="D72" s="87" t="s">
        <v>389</v>
      </c>
      <c r="E72" s="88" t="s">
        <v>504</v>
      </c>
      <c r="F72" s="89" t="s">
        <v>405</v>
      </c>
    </row>
    <row r="73" spans="2:6" s="166" customFormat="1" ht="19.899999999999999" customHeight="1">
      <c r="B73" s="165"/>
      <c r="C73" s="87" t="s">
        <v>596</v>
      </c>
      <c r="D73" s="87" t="s">
        <v>597</v>
      </c>
      <c r="E73" s="88" t="s">
        <v>598</v>
      </c>
      <c r="F73" s="89" t="s">
        <v>599</v>
      </c>
    </row>
    <row r="74" spans="2:6" ht="19.899999999999999" customHeight="1">
      <c r="B74" s="27"/>
      <c r="C74" s="87" t="s">
        <v>390</v>
      </c>
      <c r="D74" s="87" t="s">
        <v>391</v>
      </c>
      <c r="E74" s="88" t="s">
        <v>392</v>
      </c>
      <c r="F74" s="89" t="s">
        <v>406</v>
      </c>
    </row>
    <row r="75" spans="2:6" ht="19.899999999999999" customHeight="1" thickBot="1">
      <c r="B75" s="27"/>
      <c r="C75" s="87" t="s">
        <v>393</v>
      </c>
      <c r="D75" s="87" t="s">
        <v>394</v>
      </c>
      <c r="E75" s="88" t="s">
        <v>395</v>
      </c>
      <c r="F75" s="89" t="s">
        <v>407</v>
      </c>
    </row>
    <row r="76" spans="2:6" ht="19.899999999999999" customHeight="1">
      <c r="B76" s="29" t="s">
        <v>206</v>
      </c>
      <c r="C76" s="90" t="s">
        <v>190</v>
      </c>
      <c r="D76" s="90" t="s">
        <v>207</v>
      </c>
      <c r="E76" s="91" t="s">
        <v>345</v>
      </c>
      <c r="F76" s="92" t="s">
        <v>208</v>
      </c>
    </row>
    <row r="77" spans="2:6" ht="19.899999999999999" customHeight="1">
      <c r="B77" s="27"/>
      <c r="C77" s="87" t="s">
        <v>270</v>
      </c>
      <c r="D77" s="87" t="s">
        <v>279</v>
      </c>
      <c r="E77" s="85" t="s">
        <v>573</v>
      </c>
      <c r="F77" s="89" t="s">
        <v>280</v>
      </c>
    </row>
    <row r="78" spans="2:6" ht="19.899999999999999" customHeight="1">
      <c r="B78" s="27"/>
      <c r="C78" s="87" t="s">
        <v>256</v>
      </c>
      <c r="D78" s="87" t="s">
        <v>257</v>
      </c>
      <c r="E78" s="85" t="s">
        <v>572</v>
      </c>
      <c r="F78" s="89" t="s">
        <v>512</v>
      </c>
    </row>
    <row r="79" spans="2:6" ht="19.899999999999999" customHeight="1">
      <c r="B79" s="27"/>
      <c r="C79" s="87" t="s">
        <v>151</v>
      </c>
      <c r="D79" s="87" t="s">
        <v>47</v>
      </c>
      <c r="E79" s="88" t="s">
        <v>247</v>
      </c>
      <c r="F79" s="89" t="s">
        <v>248</v>
      </c>
    </row>
    <row r="80" spans="2:6" ht="19.899999999999999" customHeight="1">
      <c r="B80" s="28" t="s">
        <v>154</v>
      </c>
      <c r="C80" s="81" t="s">
        <v>151</v>
      </c>
      <c r="D80" s="81" t="s">
        <v>235</v>
      </c>
      <c r="E80" s="82" t="s">
        <v>346</v>
      </c>
      <c r="F80" s="83" t="s">
        <v>19</v>
      </c>
    </row>
    <row r="81" spans="2:6" ht="19.899999999999999" customHeight="1">
      <c r="B81" s="27"/>
      <c r="C81" s="87" t="s">
        <v>153</v>
      </c>
      <c r="D81" s="87" t="s">
        <v>92</v>
      </c>
      <c r="E81" s="88" t="s">
        <v>347</v>
      </c>
      <c r="F81" s="89" t="s">
        <v>252</v>
      </c>
    </row>
    <row r="82" spans="2:6" ht="19.899999999999999" customHeight="1">
      <c r="B82" s="27"/>
      <c r="C82" s="87" t="s">
        <v>156</v>
      </c>
      <c r="D82" s="87" t="s">
        <v>39</v>
      </c>
      <c r="E82" s="88" t="s">
        <v>348</v>
      </c>
      <c r="F82" s="89" t="s">
        <v>79</v>
      </c>
    </row>
    <row r="83" spans="2:6" ht="19.899999999999999" customHeight="1">
      <c r="B83" s="27"/>
      <c r="C83" s="87" t="s">
        <v>209</v>
      </c>
      <c r="D83" s="87" t="s">
        <v>249</v>
      </c>
      <c r="E83" s="88" t="s">
        <v>250</v>
      </c>
      <c r="F83" s="89" t="s">
        <v>251</v>
      </c>
    </row>
    <row r="84" spans="2:6" ht="19.899999999999999" customHeight="1">
      <c r="B84" s="27"/>
      <c r="C84" s="87" t="s">
        <v>240</v>
      </c>
      <c r="D84" s="87" t="s">
        <v>241</v>
      </c>
      <c r="E84" s="88" t="s">
        <v>458</v>
      </c>
      <c r="F84" s="89" t="s">
        <v>457</v>
      </c>
    </row>
    <row r="85" spans="2:6" ht="19.899999999999999" customHeight="1">
      <c r="B85" s="27"/>
      <c r="C85" s="87" t="s">
        <v>158</v>
      </c>
      <c r="D85" s="87" t="s">
        <v>37</v>
      </c>
      <c r="E85" s="88" t="s">
        <v>648</v>
      </c>
      <c r="F85" s="89" t="s">
        <v>649</v>
      </c>
    </row>
    <row r="86" spans="2:6" ht="19.899999999999999" customHeight="1">
      <c r="B86" s="27"/>
      <c r="C86" s="87" t="s">
        <v>161</v>
      </c>
      <c r="D86" s="87" t="s">
        <v>46</v>
      </c>
      <c r="E86" s="88" t="s">
        <v>349</v>
      </c>
      <c r="F86" s="89" t="s">
        <v>93</v>
      </c>
    </row>
    <row r="87" spans="2:6" ht="19.899999999999999" customHeight="1">
      <c r="B87" s="27"/>
      <c r="C87" s="87" t="s">
        <v>166</v>
      </c>
      <c r="D87" s="87" t="s">
        <v>42</v>
      </c>
      <c r="E87" s="85" t="s">
        <v>569</v>
      </c>
      <c r="F87" s="89" t="s">
        <v>419</v>
      </c>
    </row>
    <row r="88" spans="2:6" ht="19.899999999999999" customHeight="1">
      <c r="B88" s="27"/>
      <c r="C88" s="87" t="s">
        <v>166</v>
      </c>
      <c r="D88" s="87" t="s">
        <v>91</v>
      </c>
      <c r="E88" s="88" t="s">
        <v>593</v>
      </c>
      <c r="F88" s="89" t="s">
        <v>594</v>
      </c>
    </row>
    <row r="89" spans="2:6" ht="19.899999999999999" customHeight="1">
      <c r="B89" s="27"/>
      <c r="C89" s="87" t="s">
        <v>170</v>
      </c>
      <c r="D89" s="87" t="s">
        <v>70</v>
      </c>
      <c r="E89" s="88" t="s">
        <v>350</v>
      </c>
      <c r="F89" s="89" t="s">
        <v>94</v>
      </c>
    </row>
    <row r="90" spans="2:6" ht="19.899999999999999" customHeight="1">
      <c r="B90" s="27"/>
      <c r="C90" s="87" t="s">
        <v>497</v>
      </c>
      <c r="D90" s="87" t="s">
        <v>498</v>
      </c>
      <c r="E90" s="85" t="s">
        <v>570</v>
      </c>
      <c r="F90" s="89" t="s">
        <v>499</v>
      </c>
    </row>
    <row r="91" spans="2:6" ht="19.899999999999999" customHeight="1">
      <c r="B91" s="27"/>
      <c r="C91" s="87" t="s">
        <v>176</v>
      </c>
      <c r="D91" s="87" t="s">
        <v>48</v>
      </c>
      <c r="E91" s="85" t="s">
        <v>351</v>
      </c>
      <c r="F91" s="89" t="s">
        <v>95</v>
      </c>
    </row>
    <row r="92" spans="2:6" s="166" customFormat="1" ht="19.899999999999999" customHeight="1">
      <c r="B92" s="165"/>
      <c r="C92" s="87" t="s">
        <v>186</v>
      </c>
      <c r="D92" s="87" t="s">
        <v>38</v>
      </c>
      <c r="E92" s="88" t="s">
        <v>571</v>
      </c>
      <c r="F92" s="89" t="s">
        <v>96</v>
      </c>
    </row>
    <row r="93" spans="2:6" ht="19.899999999999999" customHeight="1">
      <c r="B93" s="27"/>
      <c r="C93" s="87" t="s">
        <v>254</v>
      </c>
      <c r="D93" s="87" t="s">
        <v>182</v>
      </c>
      <c r="E93" s="88" t="s">
        <v>300</v>
      </c>
      <c r="F93" s="89" t="s">
        <v>255</v>
      </c>
    </row>
    <row r="94" spans="2:6" ht="19.899999999999999" customHeight="1" thickBot="1">
      <c r="B94" s="27"/>
      <c r="C94" s="87" t="s">
        <v>183</v>
      </c>
      <c r="D94" s="87" t="s">
        <v>352</v>
      </c>
      <c r="E94" s="88" t="s">
        <v>353</v>
      </c>
      <c r="F94" s="89" t="s">
        <v>354</v>
      </c>
    </row>
    <row r="95" spans="2:6" ht="19.899999999999999" customHeight="1">
      <c r="B95" s="34" t="s">
        <v>211</v>
      </c>
      <c r="C95" s="94" t="s">
        <v>150</v>
      </c>
      <c r="D95" s="94" t="s">
        <v>39</v>
      </c>
      <c r="E95" s="95" t="s">
        <v>324</v>
      </c>
      <c r="F95" s="96" t="s">
        <v>107</v>
      </c>
    </row>
    <row r="96" spans="2:6" ht="19.899999999999999" customHeight="1">
      <c r="B96" s="200"/>
      <c r="C96" s="84" t="s">
        <v>637</v>
      </c>
      <c r="D96" s="84" t="s">
        <v>420</v>
      </c>
      <c r="E96" s="85" t="s">
        <v>640</v>
      </c>
      <c r="F96" s="86" t="s">
        <v>641</v>
      </c>
    </row>
    <row r="97" spans="2:6" ht="19.899999999999999" customHeight="1">
      <c r="B97" s="27"/>
      <c r="C97" s="84" t="s">
        <v>263</v>
      </c>
      <c r="D97" s="84" t="s">
        <v>264</v>
      </c>
      <c r="E97" s="85" t="s">
        <v>326</v>
      </c>
      <c r="F97" s="86" t="s">
        <v>265</v>
      </c>
    </row>
    <row r="98" spans="2:6" ht="19.899999999999999" customHeight="1">
      <c r="B98" s="27"/>
      <c r="C98" s="84" t="s">
        <v>212</v>
      </c>
      <c r="D98" s="84" t="s">
        <v>213</v>
      </c>
      <c r="E98" s="85" t="s">
        <v>327</v>
      </c>
      <c r="F98" s="86" t="s">
        <v>328</v>
      </c>
    </row>
    <row r="99" spans="2:6" ht="19.899999999999999" customHeight="1">
      <c r="B99" s="27"/>
      <c r="C99" s="84" t="s">
        <v>151</v>
      </c>
      <c r="D99" s="84" t="s">
        <v>98</v>
      </c>
      <c r="E99" s="85" t="s">
        <v>325</v>
      </c>
      <c r="F99" s="86" t="s">
        <v>104</v>
      </c>
    </row>
    <row r="100" spans="2:6" ht="19.899999999999999" customHeight="1">
      <c r="B100" s="27"/>
      <c r="C100" s="84" t="s">
        <v>683</v>
      </c>
      <c r="D100" s="84" t="s">
        <v>680</v>
      </c>
      <c r="E100" s="85" t="s">
        <v>684</v>
      </c>
      <c r="F100" s="86" t="s">
        <v>685</v>
      </c>
    </row>
    <row r="101" spans="2:6" ht="19.899999999999999" customHeight="1">
      <c r="B101" s="27"/>
      <c r="C101" s="84" t="s">
        <v>153</v>
      </c>
      <c r="D101" s="84" t="s">
        <v>632</v>
      </c>
      <c r="E101" s="85" t="s">
        <v>329</v>
      </c>
      <c r="F101" s="86" t="s">
        <v>100</v>
      </c>
    </row>
    <row r="102" spans="2:6" ht="19.899999999999999" customHeight="1">
      <c r="B102" s="27"/>
      <c r="C102" s="84" t="s">
        <v>209</v>
      </c>
      <c r="D102" s="84" t="s">
        <v>657</v>
      </c>
      <c r="E102" s="85" t="s">
        <v>655</v>
      </c>
      <c r="F102" s="86" t="s">
        <v>656</v>
      </c>
    </row>
    <row r="103" spans="2:6" ht="19.899999999999999" customHeight="1">
      <c r="B103" s="27"/>
      <c r="C103" s="84" t="s">
        <v>156</v>
      </c>
      <c r="D103" s="84" t="s">
        <v>39</v>
      </c>
      <c r="E103" s="85" t="s">
        <v>330</v>
      </c>
      <c r="F103" s="86" t="s">
        <v>101</v>
      </c>
    </row>
    <row r="104" spans="2:6" ht="19.899999999999999" customHeight="1">
      <c r="B104" s="27"/>
      <c r="C104" s="84" t="s">
        <v>158</v>
      </c>
      <c r="D104" s="84" t="s">
        <v>37</v>
      </c>
      <c r="E104" s="85" t="s">
        <v>336</v>
      </c>
      <c r="F104" s="86" t="s">
        <v>99</v>
      </c>
    </row>
    <row r="105" spans="2:6" ht="19.899999999999999" customHeight="1">
      <c r="B105" s="28" t="s">
        <v>154</v>
      </c>
      <c r="C105" s="81" t="s">
        <v>210</v>
      </c>
      <c r="D105" s="81" t="s">
        <v>234</v>
      </c>
      <c r="E105" s="82" t="s">
        <v>321</v>
      </c>
      <c r="F105" s="83" t="s">
        <v>262</v>
      </c>
    </row>
    <row r="106" spans="2:6" ht="19.899999999999999" customHeight="1">
      <c r="B106" s="27"/>
      <c r="C106" s="84" t="s">
        <v>166</v>
      </c>
      <c r="D106" s="84" t="s">
        <v>42</v>
      </c>
      <c r="E106" s="85" t="s">
        <v>331</v>
      </c>
      <c r="F106" s="86" t="s">
        <v>214</v>
      </c>
    </row>
    <row r="107" spans="2:6" ht="19.899999999999999" customHeight="1">
      <c r="B107" s="27"/>
      <c r="C107" s="84" t="s">
        <v>166</v>
      </c>
      <c r="D107" s="84" t="s">
        <v>91</v>
      </c>
      <c r="E107" s="85" t="s">
        <v>332</v>
      </c>
      <c r="F107" s="86" t="s">
        <v>103</v>
      </c>
    </row>
    <row r="108" spans="2:6" ht="19.899999999999999" customHeight="1">
      <c r="B108" s="27"/>
      <c r="C108" s="84" t="s">
        <v>170</v>
      </c>
      <c r="D108" s="84" t="s">
        <v>70</v>
      </c>
      <c r="E108" s="85" t="s">
        <v>333</v>
      </c>
      <c r="F108" s="86" t="s">
        <v>102</v>
      </c>
    </row>
    <row r="109" spans="2:6" ht="19.899999999999999" customHeight="1">
      <c r="B109" s="27"/>
      <c r="C109" s="97" t="s">
        <v>465</v>
      </c>
      <c r="D109" s="97" t="s">
        <v>466</v>
      </c>
      <c r="E109" s="98" t="s">
        <v>467</v>
      </c>
      <c r="F109" s="99" t="s">
        <v>468</v>
      </c>
    </row>
    <row r="110" spans="2:6" ht="19.899999999999999" customHeight="1">
      <c r="B110" s="27"/>
      <c r="C110" s="84" t="s">
        <v>176</v>
      </c>
      <c r="D110" s="84" t="s">
        <v>48</v>
      </c>
      <c r="E110" s="85" t="s">
        <v>334</v>
      </c>
      <c r="F110" s="86" t="s">
        <v>105</v>
      </c>
    </row>
    <row r="111" spans="2:6" s="166" customFormat="1" ht="19.899999999999999" customHeight="1">
      <c r="B111" s="165"/>
      <c r="C111" s="87" t="s">
        <v>186</v>
      </c>
      <c r="D111" s="87" t="s">
        <v>51</v>
      </c>
      <c r="E111" s="88" t="s">
        <v>335</v>
      </c>
      <c r="F111" s="89" t="s">
        <v>106</v>
      </c>
    </row>
    <row r="112" spans="2:6" ht="19.899999999999999" customHeight="1" thickBot="1">
      <c r="B112" s="30"/>
      <c r="C112" s="84" t="s">
        <v>183</v>
      </c>
      <c r="D112" s="84" t="s">
        <v>215</v>
      </c>
      <c r="E112" s="85" t="s">
        <v>337</v>
      </c>
      <c r="F112" s="86" t="s">
        <v>216</v>
      </c>
    </row>
    <row r="113" spans="2:6" ht="19.899999999999999" customHeight="1">
      <c r="B113" s="34" t="s">
        <v>230</v>
      </c>
      <c r="C113" s="90" t="s">
        <v>149</v>
      </c>
      <c r="D113" s="90" t="s">
        <v>112</v>
      </c>
      <c r="E113" s="91" t="s">
        <v>273</v>
      </c>
      <c r="F113" s="92" t="s">
        <v>123</v>
      </c>
    </row>
    <row r="114" spans="2:6" ht="19.899999999999999" customHeight="1">
      <c r="B114" s="27"/>
      <c r="C114" s="87" t="s">
        <v>149</v>
      </c>
      <c r="D114" s="87" t="s">
        <v>113</v>
      </c>
      <c r="E114" s="88" t="s">
        <v>231</v>
      </c>
      <c r="F114" s="89" t="s">
        <v>124</v>
      </c>
    </row>
    <row r="115" spans="2:6" ht="19.899999999999999" customHeight="1">
      <c r="B115" s="27"/>
      <c r="C115" s="87" t="s">
        <v>150</v>
      </c>
      <c r="D115" s="87" t="s">
        <v>111</v>
      </c>
      <c r="E115" s="88" t="s">
        <v>340</v>
      </c>
      <c r="F115" s="89" t="s">
        <v>121</v>
      </c>
    </row>
    <row r="116" spans="2:6" ht="19.899999999999999" customHeight="1">
      <c r="B116" s="27"/>
      <c r="C116" s="87" t="s">
        <v>270</v>
      </c>
      <c r="D116" s="87" t="s">
        <v>271</v>
      </c>
      <c r="E116" s="88" t="s">
        <v>341</v>
      </c>
      <c r="F116" s="89" t="s">
        <v>272</v>
      </c>
    </row>
    <row r="117" spans="2:6" ht="19.899999999999999" customHeight="1">
      <c r="B117" s="27"/>
      <c r="C117" s="87" t="s">
        <v>270</v>
      </c>
      <c r="D117" s="87" t="s">
        <v>284</v>
      </c>
      <c r="E117" s="88" t="s">
        <v>285</v>
      </c>
      <c r="F117" s="89" t="s">
        <v>286</v>
      </c>
    </row>
    <row r="118" spans="2:6" ht="19.899999999999999" customHeight="1">
      <c r="B118" s="27"/>
      <c r="C118" s="87" t="s">
        <v>637</v>
      </c>
      <c r="D118" s="87" t="s">
        <v>420</v>
      </c>
      <c r="E118" s="88" t="s">
        <v>638</v>
      </c>
      <c r="F118" s="89" t="s">
        <v>639</v>
      </c>
    </row>
    <row r="119" spans="2:6" ht="19.899999999999999" customHeight="1">
      <c r="B119" s="27"/>
      <c r="C119" s="87" t="s">
        <v>668</v>
      </c>
      <c r="D119" s="87" t="s">
        <v>669</v>
      </c>
      <c r="E119" s="88" t="s">
        <v>670</v>
      </c>
      <c r="F119" s="89" t="s">
        <v>671</v>
      </c>
    </row>
    <row r="120" spans="2:6" ht="19.899999999999999" customHeight="1">
      <c r="B120" s="27"/>
      <c r="C120" s="87" t="s">
        <v>156</v>
      </c>
      <c r="D120" s="87" t="s">
        <v>39</v>
      </c>
      <c r="E120" s="88" t="s">
        <v>342</v>
      </c>
      <c r="F120" s="89" t="s">
        <v>120</v>
      </c>
    </row>
    <row r="121" spans="2:6" ht="19.899999999999999" customHeight="1">
      <c r="B121" s="27"/>
      <c r="C121" s="87" t="s">
        <v>157</v>
      </c>
      <c r="D121" s="87" t="s">
        <v>44</v>
      </c>
      <c r="E121" s="88" t="s">
        <v>115</v>
      </c>
      <c r="F121" s="89" t="s">
        <v>119</v>
      </c>
    </row>
    <row r="122" spans="2:6" ht="19.899999999999999" customHeight="1">
      <c r="B122" s="27"/>
      <c r="C122" s="87" t="s">
        <v>198</v>
      </c>
      <c r="D122" s="87" t="s">
        <v>108</v>
      </c>
      <c r="E122" s="88" t="s">
        <v>343</v>
      </c>
      <c r="F122" s="89" t="s">
        <v>117</v>
      </c>
    </row>
    <row r="123" spans="2:6" ht="19.899999999999999" customHeight="1">
      <c r="B123" s="27"/>
      <c r="C123" s="87" t="s">
        <v>166</v>
      </c>
      <c r="D123" s="87" t="s">
        <v>42</v>
      </c>
      <c r="E123" s="88" t="s">
        <v>344</v>
      </c>
      <c r="F123" s="89" t="s">
        <v>122</v>
      </c>
    </row>
    <row r="124" spans="2:6" ht="19.899999999999999" customHeight="1">
      <c r="B124" s="27"/>
      <c r="C124" s="87" t="s">
        <v>170</v>
      </c>
      <c r="D124" s="87" t="s">
        <v>466</v>
      </c>
      <c r="E124" s="88" t="s">
        <v>647</v>
      </c>
      <c r="F124" s="89" t="s">
        <v>574</v>
      </c>
    </row>
    <row r="125" spans="2:6" ht="19.899999999999999" customHeight="1">
      <c r="B125" s="27"/>
      <c r="C125" s="87" t="s">
        <v>275</v>
      </c>
      <c r="D125" s="87" t="s">
        <v>276</v>
      </c>
      <c r="E125" s="88" t="s">
        <v>277</v>
      </c>
      <c r="F125" s="89" t="s">
        <v>278</v>
      </c>
    </row>
    <row r="126" spans="2:6" ht="19.899999999999999" customHeight="1">
      <c r="B126" s="27"/>
      <c r="C126" s="87" t="s">
        <v>183</v>
      </c>
      <c r="D126" s="87" t="s">
        <v>184</v>
      </c>
      <c r="E126" s="88" t="s">
        <v>459</v>
      </c>
      <c r="F126" s="89" t="s">
        <v>460</v>
      </c>
    </row>
    <row r="127" spans="2:6" ht="19.899999999999999" customHeight="1">
      <c r="B127" s="28" t="s">
        <v>154</v>
      </c>
      <c r="C127" s="81" t="s">
        <v>179</v>
      </c>
      <c r="D127" s="81" t="s">
        <v>232</v>
      </c>
      <c r="E127" s="82" t="s">
        <v>338</v>
      </c>
      <c r="F127" s="83" t="s">
        <v>24</v>
      </c>
    </row>
    <row r="128" spans="2:6" ht="19.899999999999999" customHeight="1" thickBot="1">
      <c r="B128" s="31"/>
      <c r="C128" s="100" t="s">
        <v>186</v>
      </c>
      <c r="D128" s="100" t="s">
        <v>110</v>
      </c>
      <c r="E128" s="101" t="s">
        <v>274</v>
      </c>
      <c r="F128" s="102" t="s">
        <v>118</v>
      </c>
    </row>
    <row r="129" spans="2:6" ht="19.899999999999999" customHeight="1">
      <c r="B129" s="29" t="s">
        <v>217</v>
      </c>
      <c r="C129" s="90" t="s">
        <v>150</v>
      </c>
      <c r="D129" s="90" t="s">
        <v>109</v>
      </c>
      <c r="E129" s="91" t="s">
        <v>476</v>
      </c>
      <c r="F129" s="92" t="s">
        <v>477</v>
      </c>
    </row>
    <row r="130" spans="2:6" ht="19.899999999999999" customHeight="1">
      <c r="B130" s="185"/>
      <c r="C130" s="87" t="s">
        <v>270</v>
      </c>
      <c r="D130" s="87" t="s">
        <v>420</v>
      </c>
      <c r="E130" s="88" t="s">
        <v>421</v>
      </c>
      <c r="F130" s="89" t="s">
        <v>422</v>
      </c>
    </row>
    <row r="131" spans="2:6" ht="19.899999999999999" customHeight="1">
      <c r="B131" s="27"/>
      <c r="C131" s="87" t="s">
        <v>151</v>
      </c>
      <c r="D131" s="87" t="s">
        <v>47</v>
      </c>
      <c r="E131" s="88" t="s">
        <v>127</v>
      </c>
      <c r="F131" s="89" t="s">
        <v>132</v>
      </c>
    </row>
    <row r="132" spans="2:6" ht="19.899999999999999" customHeight="1">
      <c r="B132" s="28" t="s">
        <v>154</v>
      </c>
      <c r="C132" s="81" t="s">
        <v>151</v>
      </c>
      <c r="D132" s="81" t="s">
        <v>233</v>
      </c>
      <c r="E132" s="82" t="s">
        <v>27</v>
      </c>
      <c r="F132" s="83" t="s">
        <v>28</v>
      </c>
    </row>
    <row r="133" spans="2:6" ht="19.899999999999999" customHeight="1">
      <c r="B133" s="27"/>
      <c r="C133" s="87" t="s">
        <v>209</v>
      </c>
      <c r="D133" s="87" t="s">
        <v>126</v>
      </c>
      <c r="E133" s="88" t="s">
        <v>130</v>
      </c>
      <c r="F133" s="89" t="s">
        <v>138</v>
      </c>
    </row>
    <row r="134" spans="2:6" ht="19.899999999999999" customHeight="1">
      <c r="B134" s="27"/>
      <c r="C134" s="87" t="s">
        <v>218</v>
      </c>
      <c r="D134" s="87" t="s">
        <v>44</v>
      </c>
      <c r="E134" s="88" t="s">
        <v>219</v>
      </c>
      <c r="F134" s="89" t="s">
        <v>133</v>
      </c>
    </row>
    <row r="135" spans="2:6" ht="19.899999999999999" customHeight="1">
      <c r="B135" s="27"/>
      <c r="C135" s="87" t="s">
        <v>220</v>
      </c>
      <c r="D135" s="87" t="s">
        <v>37</v>
      </c>
      <c r="E135" s="88" t="s">
        <v>221</v>
      </c>
      <c r="F135" s="89" t="s">
        <v>137</v>
      </c>
    </row>
    <row r="136" spans="2:6" ht="19.899999999999999" customHeight="1">
      <c r="B136" s="27"/>
      <c r="C136" s="87" t="s">
        <v>222</v>
      </c>
      <c r="D136" s="87" t="s">
        <v>46</v>
      </c>
      <c r="E136" s="88" t="s">
        <v>223</v>
      </c>
      <c r="F136" s="89" t="s">
        <v>134</v>
      </c>
    </row>
    <row r="137" spans="2:6" ht="19.899999999999999" customHeight="1">
      <c r="B137" s="27"/>
      <c r="C137" s="87" t="s">
        <v>651</v>
      </c>
      <c r="D137" s="87" t="s">
        <v>652</v>
      </c>
      <c r="E137" s="88" t="s">
        <v>653</v>
      </c>
      <c r="F137" s="89" t="s">
        <v>654</v>
      </c>
    </row>
    <row r="138" spans="2:6" ht="19.899999999999999" customHeight="1">
      <c r="B138" s="27"/>
      <c r="C138" s="87" t="s">
        <v>224</v>
      </c>
      <c r="D138" s="87" t="s">
        <v>42</v>
      </c>
      <c r="E138" s="88" t="s">
        <v>116</v>
      </c>
      <c r="F138" s="89" t="s">
        <v>140</v>
      </c>
    </row>
    <row r="139" spans="2:6" ht="19.899999999999999" customHeight="1">
      <c r="B139" s="27"/>
      <c r="C139" s="87" t="s">
        <v>224</v>
      </c>
      <c r="D139" s="87" t="s">
        <v>71</v>
      </c>
      <c r="E139" s="88" t="s">
        <v>129</v>
      </c>
      <c r="F139" s="89" t="s">
        <v>136</v>
      </c>
    </row>
    <row r="140" spans="2:6" ht="19.899999999999999" customHeight="1">
      <c r="B140" s="27"/>
      <c r="C140" s="87" t="s">
        <v>472</v>
      </c>
      <c r="D140" s="87" t="s">
        <v>473</v>
      </c>
      <c r="E140" s="88" t="s">
        <v>474</v>
      </c>
      <c r="F140" s="89" t="s">
        <v>475</v>
      </c>
    </row>
    <row r="141" spans="2:6" ht="19.899999999999999" customHeight="1">
      <c r="B141" s="27"/>
      <c r="C141" s="87" t="s">
        <v>225</v>
      </c>
      <c r="D141" s="87" t="s">
        <v>125</v>
      </c>
      <c r="E141" s="88" t="s">
        <v>128</v>
      </c>
      <c r="F141" s="89" t="s">
        <v>135</v>
      </c>
    </row>
    <row r="142" spans="2:6" ht="19.899999999999999" customHeight="1">
      <c r="B142" s="27"/>
      <c r="C142" s="87" t="s">
        <v>170</v>
      </c>
      <c r="D142" s="87" t="s">
        <v>539</v>
      </c>
      <c r="E142" s="88" t="s">
        <v>540</v>
      </c>
      <c r="F142" s="89" t="s">
        <v>541</v>
      </c>
    </row>
    <row r="143" spans="2:6" ht="19.899999999999999" customHeight="1">
      <c r="B143" s="27"/>
      <c r="C143" s="87" t="s">
        <v>202</v>
      </c>
      <c r="D143" s="87" t="s">
        <v>226</v>
      </c>
      <c r="E143" s="88" t="s">
        <v>227</v>
      </c>
      <c r="F143" s="89" t="s">
        <v>228</v>
      </c>
    </row>
    <row r="144" spans="2:6" ht="19.899999999999999" customHeight="1">
      <c r="B144" s="27"/>
      <c r="C144" s="87" t="s">
        <v>625</v>
      </c>
      <c r="D144" s="87" t="s">
        <v>184</v>
      </c>
      <c r="E144" s="88" t="s">
        <v>626</v>
      </c>
      <c r="F144" s="89" t="s">
        <v>627</v>
      </c>
    </row>
    <row r="145" spans="2:6" s="166" customFormat="1" ht="19.899999999999999" customHeight="1">
      <c r="B145" s="165"/>
      <c r="C145" s="87" t="s">
        <v>229</v>
      </c>
      <c r="D145" s="87" t="s">
        <v>51</v>
      </c>
      <c r="E145" s="88" t="s">
        <v>131</v>
      </c>
      <c r="F145" s="89" t="s">
        <v>139</v>
      </c>
    </row>
    <row r="146" spans="2:6" s="166" customFormat="1" ht="19.899999999999999" customHeight="1" thickBot="1">
      <c r="B146" s="165"/>
      <c r="C146" s="87" t="s">
        <v>229</v>
      </c>
      <c r="D146" s="87" t="s">
        <v>110</v>
      </c>
      <c r="E146" s="88" t="s">
        <v>114</v>
      </c>
      <c r="F146" s="89" t="s">
        <v>118</v>
      </c>
    </row>
    <row r="147" spans="2:6" ht="19.899999999999999" customHeight="1">
      <c r="B147" s="34" t="s">
        <v>412</v>
      </c>
      <c r="C147" s="103" t="s">
        <v>209</v>
      </c>
      <c r="D147" s="103" t="s">
        <v>141</v>
      </c>
      <c r="E147" s="104" t="s">
        <v>258</v>
      </c>
      <c r="F147" s="105" t="s">
        <v>259</v>
      </c>
    </row>
    <row r="148" spans="2:6" ht="19.899999999999999" customHeight="1">
      <c r="B148" s="33"/>
      <c r="C148" s="87" t="s">
        <v>270</v>
      </c>
      <c r="D148" s="87" t="s">
        <v>271</v>
      </c>
      <c r="E148" s="88" t="s">
        <v>292</v>
      </c>
      <c r="F148" s="106" t="s">
        <v>293</v>
      </c>
    </row>
    <row r="149" spans="2:6" ht="19.899999999999999" customHeight="1">
      <c r="B149" s="33"/>
      <c r="C149" s="87" t="s">
        <v>270</v>
      </c>
      <c r="D149" s="87" t="s">
        <v>295</v>
      </c>
      <c r="E149" s="88" t="s">
        <v>416</v>
      </c>
      <c r="F149" s="106" t="s">
        <v>296</v>
      </c>
    </row>
    <row r="150" spans="2:6" ht="19.899999999999999" customHeight="1">
      <c r="B150" s="33"/>
      <c r="C150" s="87" t="s">
        <v>270</v>
      </c>
      <c r="D150" s="87" t="s">
        <v>415</v>
      </c>
      <c r="E150" s="88" t="s">
        <v>417</v>
      </c>
      <c r="F150" s="106" t="s">
        <v>418</v>
      </c>
    </row>
    <row r="151" spans="2:6" ht="19.899999999999999" customHeight="1">
      <c r="B151" s="33"/>
      <c r="C151" s="87" t="s">
        <v>297</v>
      </c>
      <c r="D151" s="87" t="s">
        <v>97</v>
      </c>
      <c r="E151" s="88" t="s">
        <v>298</v>
      </c>
      <c r="F151" s="106" t="s">
        <v>299</v>
      </c>
    </row>
    <row r="152" spans="2:6" ht="19.899999999999999" customHeight="1">
      <c r="B152" s="33"/>
      <c r="C152" s="87" t="s">
        <v>515</v>
      </c>
      <c r="D152" s="87" t="s">
        <v>516</v>
      </c>
      <c r="E152" s="88" t="s">
        <v>517</v>
      </c>
      <c r="F152" s="106" t="s">
        <v>518</v>
      </c>
    </row>
    <row r="153" spans="2:6" ht="19.899999999999999" customHeight="1" thickBot="1">
      <c r="B153" s="32"/>
      <c r="C153" s="107" t="s">
        <v>275</v>
      </c>
      <c r="D153" s="107" t="s">
        <v>253</v>
      </c>
      <c r="E153" s="108" t="s">
        <v>456</v>
      </c>
      <c r="F153" s="181" t="s">
        <v>612</v>
      </c>
    </row>
    <row r="154" spans="2:6" ht="19.899999999999999" customHeight="1">
      <c r="B154" s="192" t="s">
        <v>478</v>
      </c>
      <c r="C154" s="182" t="s">
        <v>481</v>
      </c>
      <c r="D154" s="182" t="s">
        <v>604</v>
      </c>
      <c r="E154" s="183" t="s">
        <v>580</v>
      </c>
      <c r="F154" s="184" t="s">
        <v>602</v>
      </c>
    </row>
    <row r="155" spans="2:6" s="204" customFormat="1" ht="19.899999999999999" customHeight="1">
      <c r="B155" s="201"/>
      <c r="C155" s="176" t="s">
        <v>643</v>
      </c>
      <c r="D155" s="176" t="s">
        <v>645</v>
      </c>
      <c r="E155" s="202" t="s">
        <v>646</v>
      </c>
      <c r="F155" s="203" t="s">
        <v>644</v>
      </c>
    </row>
    <row r="156" spans="2:6" s="195" customFormat="1" ht="19.899999999999999" customHeight="1">
      <c r="B156" s="172"/>
      <c r="C156" s="194" t="s">
        <v>617</v>
      </c>
      <c r="D156" s="194" t="s">
        <v>618</v>
      </c>
      <c r="E156" s="196" t="s">
        <v>619</v>
      </c>
      <c r="F156" s="167" t="s">
        <v>620</v>
      </c>
    </row>
    <row r="157" spans="2:6" s="195" customFormat="1" ht="19.899999999999999" customHeight="1">
      <c r="B157" s="172"/>
      <c r="C157" s="194" t="s">
        <v>676</v>
      </c>
      <c r="D157" s="194" t="s">
        <v>677</v>
      </c>
      <c r="E157" s="196" t="s">
        <v>678</v>
      </c>
      <c r="F157" s="167" t="s">
        <v>679</v>
      </c>
    </row>
    <row r="158" spans="2:6" ht="19.899999999999999" customHeight="1">
      <c r="B158" s="172"/>
      <c r="C158" s="171" t="s">
        <v>472</v>
      </c>
      <c r="D158" s="171" t="s">
        <v>579</v>
      </c>
      <c r="E158" s="173" t="s">
        <v>605</v>
      </c>
      <c r="F158" s="167" t="s">
        <v>581</v>
      </c>
    </row>
    <row r="159" spans="2:6" ht="19.899999999999999" customHeight="1">
      <c r="B159" s="172"/>
      <c r="C159" s="87" t="s">
        <v>408</v>
      </c>
      <c r="D159" s="87" t="s">
        <v>409</v>
      </c>
      <c r="E159" s="88" t="s">
        <v>410</v>
      </c>
      <c r="F159" s="106" t="s">
        <v>411</v>
      </c>
    </row>
    <row r="160" spans="2:6" ht="19.899999999999999" customHeight="1">
      <c r="B160" s="172"/>
      <c r="C160" s="171" t="s">
        <v>664</v>
      </c>
      <c r="D160" s="171" t="s">
        <v>665</v>
      </c>
      <c r="E160" s="173" t="s">
        <v>666</v>
      </c>
      <c r="F160" s="167" t="s">
        <v>667</v>
      </c>
    </row>
    <row r="161" spans="2:11" ht="19.899999999999999" customHeight="1" thickBot="1">
      <c r="B161" s="172"/>
      <c r="C161" s="171" t="s">
        <v>263</v>
      </c>
      <c r="D161" s="171" t="s">
        <v>606</v>
      </c>
      <c r="E161" s="174" t="s">
        <v>607</v>
      </c>
      <c r="F161" s="168" t="s">
        <v>603</v>
      </c>
    </row>
    <row r="162" spans="2:11" ht="19.899999999999999" customHeight="1">
      <c r="B162" s="186" t="s">
        <v>490</v>
      </c>
      <c r="C162" s="187" t="s">
        <v>153</v>
      </c>
      <c r="D162" s="187" t="s">
        <v>434</v>
      </c>
      <c r="E162" s="188" t="s">
        <v>608</v>
      </c>
      <c r="F162" s="189" t="s">
        <v>433</v>
      </c>
      <c r="K162" s="75"/>
    </row>
    <row r="163" spans="2:11" s="204" customFormat="1" ht="19.899999999999999" customHeight="1" thickBot="1">
      <c r="B163" s="211"/>
      <c r="C163" s="179" t="s">
        <v>676</v>
      </c>
      <c r="D163" s="179" t="s">
        <v>680</v>
      </c>
      <c r="E163" s="212" t="s">
        <v>681</v>
      </c>
      <c r="F163" s="213" t="s">
        <v>682</v>
      </c>
      <c r="K163" s="210"/>
    </row>
    <row r="164" spans="2:11" ht="19.899999999999999" customHeight="1">
      <c r="B164" s="193" t="s">
        <v>494</v>
      </c>
      <c r="C164" s="187" t="s">
        <v>153</v>
      </c>
      <c r="D164" s="187" t="s">
        <v>434</v>
      </c>
      <c r="E164" s="190" t="s">
        <v>609</v>
      </c>
      <c r="F164" s="191" t="s">
        <v>513</v>
      </c>
    </row>
    <row r="165" spans="2:11" s="205" customFormat="1" ht="19.899999999999999" customHeight="1">
      <c r="B165" s="206"/>
      <c r="C165" s="207" t="s">
        <v>658</v>
      </c>
      <c r="D165" s="207" t="s">
        <v>420</v>
      </c>
      <c r="E165" s="208" t="s">
        <v>659</v>
      </c>
      <c r="F165" s="209" t="s">
        <v>660</v>
      </c>
    </row>
    <row r="166" spans="2:11" s="195" customFormat="1" ht="19.899999999999999" customHeight="1">
      <c r="B166" s="197"/>
      <c r="C166" s="194" t="s">
        <v>628</v>
      </c>
      <c r="D166" s="194" t="s">
        <v>629</v>
      </c>
      <c r="E166" s="196" t="s">
        <v>630</v>
      </c>
      <c r="F166" s="198" t="s">
        <v>631</v>
      </c>
    </row>
    <row r="167" spans="2:11" s="195" customFormat="1" ht="19.899999999999999" customHeight="1">
      <c r="B167" s="197"/>
      <c r="C167" s="194" t="s">
        <v>672</v>
      </c>
      <c r="D167" s="194" t="s">
        <v>673</v>
      </c>
      <c r="E167" s="196" t="s">
        <v>674</v>
      </c>
      <c r="F167" s="198" t="s">
        <v>675</v>
      </c>
    </row>
    <row r="168" spans="2:11" s="195" customFormat="1" ht="19.899999999999999" customHeight="1">
      <c r="B168" s="197"/>
      <c r="C168" s="194" t="s">
        <v>621</v>
      </c>
      <c r="D168" s="194" t="s">
        <v>622</v>
      </c>
      <c r="E168" s="196" t="s">
        <v>623</v>
      </c>
      <c r="F168" s="169" t="s">
        <v>624</v>
      </c>
    </row>
    <row r="169" spans="2:11" ht="19.899999999999999" customHeight="1">
      <c r="B169" s="175"/>
      <c r="C169" s="176" t="s">
        <v>472</v>
      </c>
      <c r="D169" s="176" t="s">
        <v>600</v>
      </c>
      <c r="E169" s="177" t="s">
        <v>610</v>
      </c>
      <c r="F169" s="169" t="s">
        <v>601</v>
      </c>
    </row>
    <row r="170" spans="2:11" ht="19.899999999999999" customHeight="1" thickBot="1">
      <c r="B170" s="178"/>
      <c r="C170" s="179" t="s">
        <v>170</v>
      </c>
      <c r="D170" s="179" t="s">
        <v>582</v>
      </c>
      <c r="E170" s="180" t="s">
        <v>611</v>
      </c>
      <c r="F170" s="170" t="s">
        <v>514</v>
      </c>
    </row>
    <row r="171" spans="2:11" ht="24" customHeight="1"/>
    <row r="172" spans="2:11" ht="24" customHeight="1"/>
    <row r="173" spans="2:11" ht="24" customHeight="1"/>
    <row r="174" spans="2:11" ht="24" customHeight="1"/>
    <row r="175" spans="2:11" ht="24" customHeight="1"/>
    <row r="176" spans="2:11" ht="24" customHeight="1"/>
    <row r="177" spans="2:3" ht="24" customHeight="1"/>
    <row r="178" spans="2:3" ht="24" customHeight="1"/>
    <row r="179" spans="2:3" ht="24" customHeight="1"/>
    <row r="180" spans="2:3" ht="24" customHeight="1"/>
    <row r="181" spans="2:3" ht="24" customHeight="1"/>
    <row r="182" spans="2:3" ht="24" customHeight="1"/>
    <row r="183" spans="2:3" ht="24" customHeight="1"/>
    <row r="184" spans="2:3">
      <c r="B184" s="3"/>
      <c r="C184" s="3"/>
    </row>
  </sheetData>
  <mergeCells count="1">
    <mergeCell ref="B1:F1"/>
  </mergeCells>
  <phoneticPr fontId="2" type="noConversion"/>
  <pageMargins left="0.17" right="0.17" top="0.28000000000000003" bottom="0.26" header="0.19" footer="0.16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workbookViewId="0">
      <selection activeCell="B17" sqref="B17:J17"/>
    </sheetView>
  </sheetViews>
  <sheetFormatPr defaultRowHeight="16.5"/>
  <cols>
    <col min="1" max="1" width="1.75" customWidth="1"/>
    <col min="2" max="2" width="19.375" customWidth="1"/>
    <col min="3" max="3" width="14.125" customWidth="1"/>
    <col min="4" max="4" width="18.75" customWidth="1"/>
    <col min="5" max="6" width="14.125" customWidth="1"/>
    <col min="7" max="7" width="20.375" customWidth="1"/>
    <col min="8" max="8" width="18.5" customWidth="1"/>
    <col min="9" max="9" width="7" customWidth="1"/>
    <col min="10" max="10" width="17.875" customWidth="1"/>
  </cols>
  <sheetData>
    <row r="1" spans="2:10" ht="22.5">
      <c r="B1" s="235" t="s">
        <v>455</v>
      </c>
      <c r="C1" s="235"/>
      <c r="D1" s="235"/>
      <c r="E1" s="235"/>
      <c r="F1" s="235"/>
      <c r="G1" s="235"/>
      <c r="H1" s="235"/>
      <c r="I1" s="235"/>
      <c r="J1" s="235"/>
    </row>
    <row r="2" spans="2:10" ht="17.25" thickBot="1"/>
    <row r="3" spans="2:10" ht="38.25" customHeight="1" thickBot="1">
      <c r="B3" s="42" t="s">
        <v>311</v>
      </c>
      <c r="C3" s="43" t="s">
        <v>312</v>
      </c>
      <c r="D3" s="43" t="s">
        <v>313</v>
      </c>
      <c r="E3" s="44" t="s">
        <v>314</v>
      </c>
      <c r="F3" s="44" t="s">
        <v>435</v>
      </c>
      <c r="G3" s="43" t="s">
        <v>315</v>
      </c>
      <c r="H3" s="45" t="s">
        <v>316</v>
      </c>
      <c r="I3" s="236" t="s">
        <v>317</v>
      </c>
      <c r="J3" s="237"/>
    </row>
    <row r="4" spans="2:10" ht="36.75" customHeight="1" thickTop="1">
      <c r="B4" s="58" t="s">
        <v>692</v>
      </c>
      <c r="C4" s="111" t="s">
        <v>542</v>
      </c>
      <c r="D4" s="59" t="s">
        <v>436</v>
      </c>
      <c r="E4" s="114">
        <v>779400</v>
      </c>
      <c r="F4" s="117">
        <v>0.3080267161996601</v>
      </c>
      <c r="G4" s="109" t="s">
        <v>519</v>
      </c>
      <c r="H4" s="60" t="s">
        <v>304</v>
      </c>
      <c r="I4" s="46" t="s">
        <v>309</v>
      </c>
      <c r="J4" s="47" t="s">
        <v>310</v>
      </c>
    </row>
    <row r="5" spans="2:10" ht="36.75" customHeight="1">
      <c r="B5" s="48" t="s">
        <v>693</v>
      </c>
      <c r="C5" s="112" t="s">
        <v>543</v>
      </c>
      <c r="D5" s="49" t="s">
        <v>452</v>
      </c>
      <c r="E5" s="115">
        <v>505000</v>
      </c>
      <c r="F5" s="116">
        <v>0.1995810773426076</v>
      </c>
      <c r="G5" s="110" t="s">
        <v>451</v>
      </c>
      <c r="H5" s="61" t="s">
        <v>448</v>
      </c>
      <c r="I5" s="50" t="s">
        <v>449</v>
      </c>
      <c r="J5" s="51" t="s">
        <v>450</v>
      </c>
    </row>
    <row r="6" spans="2:10" ht="36.75" customHeight="1">
      <c r="B6" s="48" t="s">
        <v>694</v>
      </c>
      <c r="C6" s="112" t="s">
        <v>544</v>
      </c>
      <c r="D6" s="49" t="s">
        <v>436</v>
      </c>
      <c r="E6" s="115">
        <v>273000</v>
      </c>
      <c r="F6" s="116">
        <v>0.10789234478125123</v>
      </c>
      <c r="G6" s="110" t="s">
        <v>520</v>
      </c>
      <c r="H6" s="36" t="s">
        <v>304</v>
      </c>
      <c r="I6" s="50" t="s">
        <v>364</v>
      </c>
      <c r="J6" s="51" t="s">
        <v>437</v>
      </c>
    </row>
    <row r="7" spans="2:10" ht="36.75" customHeight="1">
      <c r="B7" s="48" t="s">
        <v>695</v>
      </c>
      <c r="C7" s="112" t="s">
        <v>545</v>
      </c>
      <c r="D7" s="49" t="s">
        <v>436</v>
      </c>
      <c r="E7" s="115">
        <v>255000</v>
      </c>
      <c r="F7" s="116">
        <v>0.10077856380666324</v>
      </c>
      <c r="G7" s="110" t="s">
        <v>521</v>
      </c>
      <c r="H7" s="35" t="s">
        <v>304</v>
      </c>
      <c r="I7" s="50" t="s">
        <v>372</v>
      </c>
      <c r="J7" s="51" t="s">
        <v>508</v>
      </c>
    </row>
    <row r="8" spans="2:10" ht="36.75" customHeight="1">
      <c r="B8" s="48" t="s">
        <v>696</v>
      </c>
      <c r="C8" s="112" t="s">
        <v>546</v>
      </c>
      <c r="D8" s="49" t="s">
        <v>436</v>
      </c>
      <c r="E8" s="115">
        <v>234000</v>
      </c>
      <c r="F8" s="116">
        <v>9.2479152669643919E-2</v>
      </c>
      <c r="G8" s="110" t="s">
        <v>522</v>
      </c>
      <c r="H8" s="35" t="s">
        <v>304</v>
      </c>
      <c r="I8" s="50" t="s">
        <v>373</v>
      </c>
      <c r="J8" s="51" t="s">
        <v>438</v>
      </c>
    </row>
    <row r="9" spans="2:10" ht="36.75" customHeight="1">
      <c r="B9" s="48" t="s">
        <v>697</v>
      </c>
      <c r="C9" s="113" t="s">
        <v>547</v>
      </c>
      <c r="D9" s="49" t="s">
        <v>436</v>
      </c>
      <c r="E9" s="115">
        <v>179000</v>
      </c>
      <c r="F9" s="116">
        <v>7.0742599691736158E-2</v>
      </c>
      <c r="G9" s="110" t="s">
        <v>523</v>
      </c>
      <c r="H9" s="36" t="s">
        <v>305</v>
      </c>
      <c r="I9" s="50" t="s">
        <v>382</v>
      </c>
      <c r="J9" s="51" t="s">
        <v>439</v>
      </c>
    </row>
    <row r="10" spans="2:10" ht="36.75" customHeight="1">
      <c r="B10" s="48" t="s">
        <v>698</v>
      </c>
      <c r="C10" s="112" t="s">
        <v>548</v>
      </c>
      <c r="D10" s="49" t="s">
        <v>479</v>
      </c>
      <c r="E10" s="115">
        <v>171000</v>
      </c>
      <c r="F10" s="116">
        <v>6.7580919258585934E-2</v>
      </c>
      <c r="G10" s="110" t="s">
        <v>524</v>
      </c>
      <c r="H10" s="36" t="s">
        <v>305</v>
      </c>
      <c r="I10" s="50" t="s">
        <v>440</v>
      </c>
      <c r="J10" s="51" t="s">
        <v>441</v>
      </c>
    </row>
    <row r="11" spans="2:10" ht="36.75" customHeight="1">
      <c r="B11" s="48" t="s">
        <v>699</v>
      </c>
      <c r="C11" s="113" t="s">
        <v>549</v>
      </c>
      <c r="D11" s="49" t="s">
        <v>306</v>
      </c>
      <c r="E11" s="115">
        <v>20600</v>
      </c>
      <c r="F11" s="116">
        <v>8.1413271153618141E-3</v>
      </c>
      <c r="G11" s="110" t="s">
        <v>469</v>
      </c>
      <c r="H11" s="36" t="s">
        <v>470</v>
      </c>
      <c r="I11" s="50" t="s">
        <v>442</v>
      </c>
      <c r="J11" s="51" t="s">
        <v>443</v>
      </c>
    </row>
    <row r="12" spans="2:10" ht="36.75" customHeight="1">
      <c r="B12" s="48" t="s">
        <v>700</v>
      </c>
      <c r="C12" s="112" t="s">
        <v>550</v>
      </c>
      <c r="D12" s="49" t="s">
        <v>306</v>
      </c>
      <c r="E12" s="115">
        <v>50000</v>
      </c>
      <c r="F12" s="116">
        <v>1.9760502707188869E-2</v>
      </c>
      <c r="G12" s="110" t="s">
        <v>525</v>
      </c>
      <c r="H12" s="36" t="s">
        <v>470</v>
      </c>
      <c r="I12" s="50" t="s">
        <v>444</v>
      </c>
      <c r="J12" s="51" t="s">
        <v>445</v>
      </c>
    </row>
    <row r="13" spans="2:10" ht="36.75" customHeight="1">
      <c r="B13" s="52" t="s">
        <v>701</v>
      </c>
      <c r="C13" s="112" t="s">
        <v>551</v>
      </c>
      <c r="D13" s="53" t="s">
        <v>306</v>
      </c>
      <c r="E13" s="115">
        <v>28000</v>
      </c>
      <c r="F13" s="116">
        <v>1.1065881516025767E-2</v>
      </c>
      <c r="G13" s="110" t="s">
        <v>526</v>
      </c>
      <c r="H13" s="36" t="s">
        <v>470</v>
      </c>
      <c r="I13" s="50" t="s">
        <v>446</v>
      </c>
      <c r="J13" s="51" t="s">
        <v>447</v>
      </c>
    </row>
    <row r="14" spans="2:10" ht="36.75" customHeight="1">
      <c r="B14" s="48" t="s">
        <v>702</v>
      </c>
      <c r="C14" s="113" t="s">
        <v>552</v>
      </c>
      <c r="D14" s="49" t="s">
        <v>306</v>
      </c>
      <c r="E14" s="115">
        <v>15300</v>
      </c>
      <c r="F14" s="116">
        <v>6.0467138283997945E-3</v>
      </c>
      <c r="G14" s="110" t="s">
        <v>471</v>
      </c>
      <c r="H14" s="36" t="s">
        <v>470</v>
      </c>
      <c r="I14" s="50" t="s">
        <v>393</v>
      </c>
      <c r="J14" s="51" t="s">
        <v>509</v>
      </c>
    </row>
    <row r="15" spans="2:10" ht="36.75" customHeight="1" thickBot="1">
      <c r="B15" s="221" t="s">
        <v>703</v>
      </c>
      <c r="C15" s="222" t="s">
        <v>691</v>
      </c>
      <c r="D15" s="53" t="s">
        <v>306</v>
      </c>
      <c r="E15" s="226">
        <v>20000</v>
      </c>
      <c r="F15" s="223">
        <v>7.904201082875548E-3</v>
      </c>
      <c r="G15" s="224" t="s">
        <v>704</v>
      </c>
      <c r="H15" s="225" t="s">
        <v>470</v>
      </c>
      <c r="I15" s="50"/>
      <c r="J15" s="51"/>
    </row>
    <row r="16" spans="2:10" ht="36.75" customHeight="1" thickBot="1">
      <c r="B16" s="37" t="s">
        <v>307</v>
      </c>
      <c r="C16" s="38" t="s">
        <v>308</v>
      </c>
      <c r="D16" s="38"/>
      <c r="E16" s="54">
        <f>SUM(E4:E15)</f>
        <v>2530300</v>
      </c>
      <c r="F16" s="55">
        <f>SUM(F4:F15)</f>
        <v>1</v>
      </c>
      <c r="G16" s="39"/>
      <c r="H16" s="40"/>
      <c r="I16" s="56"/>
      <c r="J16" s="57"/>
    </row>
    <row r="17" spans="2:10" ht="19.5">
      <c r="B17" s="238"/>
      <c r="C17" s="238"/>
      <c r="D17" s="238"/>
      <c r="E17" s="238"/>
      <c r="F17" s="238"/>
      <c r="G17" s="238"/>
      <c r="H17" s="238"/>
      <c r="I17" s="238"/>
      <c r="J17" s="238"/>
    </row>
  </sheetData>
  <mergeCells count="3">
    <mergeCell ref="B1:J1"/>
    <mergeCell ref="I3:J3"/>
    <mergeCell ref="B17:J1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3"/>
  <sheetViews>
    <sheetView tabSelected="1" zoomScaleNormal="100" zoomScaleSheetLayoutView="75" workbookViewId="0">
      <selection activeCell="F54" sqref="F54"/>
    </sheetView>
  </sheetViews>
  <sheetFormatPr defaultColWidth="9" defaultRowHeight="13.5"/>
  <cols>
    <col min="1" max="1" width="0.75" style="64" customWidth="1"/>
    <col min="2" max="2" width="18.375" style="64" customWidth="1"/>
    <col min="3" max="3" width="15" style="64" customWidth="1"/>
    <col min="4" max="4" width="9.625" style="64" customWidth="1"/>
    <col min="5" max="5" width="11.25" style="164" customWidth="1"/>
    <col min="6" max="6" width="18.875" style="64" customWidth="1"/>
    <col min="7" max="7" width="28.625" style="64" customWidth="1"/>
    <col min="8" max="8" width="16.5" style="64" customWidth="1"/>
    <col min="9" max="9" width="0" style="64" hidden="1" customWidth="1"/>
    <col min="10" max="10" width="13.25" style="64" hidden="1" customWidth="1"/>
    <col min="11" max="12" width="0" style="64" hidden="1" customWidth="1"/>
    <col min="13" max="13" width="18.5" style="64" customWidth="1"/>
    <col min="14" max="16384" width="9" style="64"/>
  </cols>
  <sheetData>
    <row r="1" spans="2:14" ht="22.5" customHeight="1">
      <c r="B1" s="240" t="s">
        <v>705</v>
      </c>
      <c r="C1" s="240"/>
      <c r="D1" s="240"/>
      <c r="E1" s="240"/>
      <c r="F1" s="240"/>
      <c r="G1" s="240"/>
      <c r="H1" s="240"/>
    </row>
    <row r="2" spans="2:14" ht="6.75" customHeight="1">
      <c r="C2" s="65"/>
      <c r="D2" s="65"/>
      <c r="E2" s="118"/>
      <c r="F2" s="65"/>
      <c r="G2" s="65"/>
      <c r="H2" s="65"/>
    </row>
    <row r="3" spans="2:14" ht="21" customHeight="1">
      <c r="B3" s="66" t="s">
        <v>707</v>
      </c>
      <c r="C3" s="66"/>
      <c r="D3" s="66"/>
      <c r="E3" s="119"/>
      <c r="F3" s="66"/>
      <c r="G3" s="67"/>
      <c r="H3" s="67"/>
    </row>
    <row r="4" spans="2:14" ht="15.75" customHeight="1" thickBot="1">
      <c r="C4" s="65"/>
      <c r="D4" s="65"/>
      <c r="E4" s="118"/>
      <c r="F4" s="65"/>
      <c r="G4" s="65"/>
      <c r="H4" s="241" t="s">
        <v>531</v>
      </c>
      <c r="I4" s="241"/>
      <c r="J4" s="241"/>
      <c r="K4" s="241"/>
      <c r="L4" s="241"/>
      <c r="M4" s="241"/>
    </row>
    <row r="5" spans="2:14" ht="27" customHeight="1">
      <c r="B5" s="242" t="s">
        <v>532</v>
      </c>
      <c r="C5" s="244" t="s">
        <v>533</v>
      </c>
      <c r="D5" s="246" t="s">
        <v>534</v>
      </c>
      <c r="E5" s="248" t="s">
        <v>553</v>
      </c>
      <c r="F5" s="250" t="s">
        <v>554</v>
      </c>
      <c r="G5" s="251"/>
      <c r="H5" s="251"/>
      <c r="I5" s="251"/>
      <c r="J5" s="251"/>
      <c r="K5" s="251"/>
      <c r="L5" s="251"/>
      <c r="M5" s="252"/>
    </row>
    <row r="6" spans="2:14" ht="27" customHeight="1" thickBot="1">
      <c r="B6" s="243"/>
      <c r="C6" s="245"/>
      <c r="D6" s="247"/>
      <c r="E6" s="249"/>
      <c r="F6" s="120" t="s">
        <v>706</v>
      </c>
      <c r="G6" s="121" t="s">
        <v>555</v>
      </c>
      <c r="H6" s="68" t="s">
        <v>535</v>
      </c>
      <c r="I6" s="68" t="s">
        <v>535</v>
      </c>
      <c r="J6" s="68" t="s">
        <v>535</v>
      </c>
      <c r="K6" s="68" t="s">
        <v>535</v>
      </c>
      <c r="L6" s="68" t="s">
        <v>535</v>
      </c>
      <c r="M6" s="122" t="s">
        <v>536</v>
      </c>
    </row>
    <row r="7" spans="2:14" ht="27.75" customHeight="1" thickTop="1">
      <c r="B7" s="253" t="s">
        <v>537</v>
      </c>
      <c r="C7" s="123" t="s">
        <v>556</v>
      </c>
      <c r="D7" s="69" t="s">
        <v>557</v>
      </c>
      <c r="E7" s="124" t="s">
        <v>558</v>
      </c>
      <c r="F7" s="125">
        <v>698070</v>
      </c>
      <c r="G7" s="126">
        <v>687900</v>
      </c>
      <c r="H7" s="127">
        <f>G7/F7</f>
        <v>0.98543126047531049</v>
      </c>
      <c r="I7" s="128"/>
      <c r="J7" s="129">
        <f>F7*H7</f>
        <v>687900</v>
      </c>
      <c r="K7" s="128"/>
      <c r="L7" s="128"/>
      <c r="M7" s="130">
        <f>G7-F7</f>
        <v>-10170</v>
      </c>
      <c r="N7" s="70"/>
    </row>
    <row r="8" spans="2:14" ht="27.75" customHeight="1">
      <c r="B8" s="254"/>
      <c r="C8" s="131" t="s">
        <v>559</v>
      </c>
      <c r="D8" s="71" t="s">
        <v>560</v>
      </c>
      <c r="E8" s="132" t="s">
        <v>558</v>
      </c>
      <c r="F8" s="133">
        <v>687620</v>
      </c>
      <c r="G8" s="126">
        <v>677440</v>
      </c>
      <c r="H8" s="134">
        <f t="shared" ref="H8:H42" si="0">G8/F8</f>
        <v>0.98519531136383465</v>
      </c>
      <c r="I8" s="135"/>
      <c r="J8" s="136">
        <f t="shared" ref="J8:J42" si="1">F8*H8</f>
        <v>677440</v>
      </c>
      <c r="K8" s="135"/>
      <c r="L8" s="135"/>
      <c r="M8" s="137">
        <f t="shared" ref="M8:M42" si="2">G8-F8</f>
        <v>-10180</v>
      </c>
    </row>
    <row r="9" spans="2:14" ht="27.75" customHeight="1">
      <c r="B9" s="254"/>
      <c r="C9" s="138"/>
      <c r="D9" s="71" t="s">
        <v>561</v>
      </c>
      <c r="E9" s="132" t="s">
        <v>558</v>
      </c>
      <c r="F9" s="133">
        <v>682400</v>
      </c>
      <c r="G9" s="126">
        <v>672220</v>
      </c>
      <c r="H9" s="134">
        <f t="shared" si="0"/>
        <v>0.98508206330597892</v>
      </c>
      <c r="I9" s="135"/>
      <c r="J9" s="136">
        <f t="shared" si="1"/>
        <v>672220</v>
      </c>
      <c r="K9" s="135"/>
      <c r="L9" s="135"/>
      <c r="M9" s="137">
        <f t="shared" si="2"/>
        <v>-10180</v>
      </c>
    </row>
    <row r="10" spans="2:14" ht="27.75" customHeight="1">
      <c r="B10" s="254"/>
      <c r="C10" s="139" t="s">
        <v>556</v>
      </c>
      <c r="D10" s="71" t="s">
        <v>557</v>
      </c>
      <c r="E10" s="132" t="s">
        <v>558</v>
      </c>
      <c r="F10" s="133">
        <v>687620</v>
      </c>
      <c r="G10" s="126">
        <v>677440</v>
      </c>
      <c r="H10" s="134">
        <f t="shared" si="0"/>
        <v>0.98519531136383465</v>
      </c>
      <c r="I10" s="135"/>
      <c r="J10" s="136">
        <f t="shared" si="1"/>
        <v>677440</v>
      </c>
      <c r="K10" s="135"/>
      <c r="L10" s="135"/>
      <c r="M10" s="137">
        <f t="shared" si="2"/>
        <v>-10180</v>
      </c>
    </row>
    <row r="11" spans="2:14" ht="27.75" customHeight="1">
      <c r="B11" s="254"/>
      <c r="C11" s="131" t="s">
        <v>562</v>
      </c>
      <c r="D11" s="71" t="s">
        <v>560</v>
      </c>
      <c r="E11" s="132" t="s">
        <v>558</v>
      </c>
      <c r="F11" s="133">
        <v>677170</v>
      </c>
      <c r="G11" s="126">
        <v>666990</v>
      </c>
      <c r="H11" s="134">
        <f t="shared" si="0"/>
        <v>0.98496684732046602</v>
      </c>
      <c r="I11" s="135"/>
      <c r="J11" s="136">
        <f t="shared" si="1"/>
        <v>666990</v>
      </c>
      <c r="K11" s="135"/>
      <c r="L11" s="135"/>
      <c r="M11" s="137">
        <f t="shared" si="2"/>
        <v>-10180</v>
      </c>
    </row>
    <row r="12" spans="2:14" ht="27.75" customHeight="1">
      <c r="B12" s="254"/>
      <c r="C12" s="131"/>
      <c r="D12" s="72" t="s">
        <v>561</v>
      </c>
      <c r="E12" s="140" t="s">
        <v>558</v>
      </c>
      <c r="F12" s="141">
        <v>671950</v>
      </c>
      <c r="G12" s="126">
        <v>661760</v>
      </c>
      <c r="H12" s="134">
        <f t="shared" si="0"/>
        <v>0.98483518118907654</v>
      </c>
      <c r="I12" s="135"/>
      <c r="J12" s="136">
        <f t="shared" si="1"/>
        <v>661760</v>
      </c>
      <c r="K12" s="135"/>
      <c r="L12" s="135"/>
      <c r="M12" s="137">
        <f t="shared" si="2"/>
        <v>-10190</v>
      </c>
    </row>
    <row r="13" spans="2:14" ht="27.75" customHeight="1">
      <c r="B13" s="254"/>
      <c r="C13" s="139" t="s">
        <v>556</v>
      </c>
      <c r="D13" s="71" t="s">
        <v>557</v>
      </c>
      <c r="E13" s="132" t="s">
        <v>558</v>
      </c>
      <c r="F13" s="133">
        <v>718970</v>
      </c>
      <c r="G13" s="126">
        <v>708810</v>
      </c>
      <c r="H13" s="134">
        <f t="shared" si="0"/>
        <v>0.98586867324088623</v>
      </c>
      <c r="I13" s="135"/>
      <c r="J13" s="136">
        <f t="shared" si="1"/>
        <v>708810</v>
      </c>
      <c r="K13" s="135"/>
      <c r="L13" s="135"/>
      <c r="M13" s="137">
        <f t="shared" si="2"/>
        <v>-10160</v>
      </c>
    </row>
    <row r="14" spans="2:14" ht="27.75" customHeight="1">
      <c r="B14" s="254"/>
      <c r="C14" s="131" t="s">
        <v>563</v>
      </c>
      <c r="D14" s="71" t="s">
        <v>560</v>
      </c>
      <c r="E14" s="132" t="s">
        <v>558</v>
      </c>
      <c r="F14" s="133">
        <v>708520</v>
      </c>
      <c r="G14" s="126">
        <v>698350</v>
      </c>
      <c r="H14" s="134">
        <f t="shared" si="0"/>
        <v>0.98564613560661662</v>
      </c>
      <c r="I14" s="135"/>
      <c r="J14" s="136">
        <f t="shared" si="1"/>
        <v>698350</v>
      </c>
      <c r="K14" s="135"/>
      <c r="L14" s="135"/>
      <c r="M14" s="137">
        <f t="shared" si="2"/>
        <v>-10170</v>
      </c>
    </row>
    <row r="15" spans="2:14" ht="27.75" customHeight="1" thickBot="1">
      <c r="B15" s="254"/>
      <c r="C15" s="131"/>
      <c r="D15" s="72" t="s">
        <v>561</v>
      </c>
      <c r="E15" s="140" t="s">
        <v>558</v>
      </c>
      <c r="F15" s="141">
        <v>703300</v>
      </c>
      <c r="G15" s="126">
        <v>693130</v>
      </c>
      <c r="H15" s="142">
        <f t="shared" si="0"/>
        <v>0.98553959903312949</v>
      </c>
      <c r="I15" s="143"/>
      <c r="J15" s="144">
        <f t="shared" si="1"/>
        <v>693130</v>
      </c>
      <c r="K15" s="143"/>
      <c r="L15" s="143"/>
      <c r="M15" s="145">
        <f t="shared" si="2"/>
        <v>-10170</v>
      </c>
    </row>
    <row r="16" spans="2:14" ht="27.75" customHeight="1">
      <c r="B16" s="255" t="s">
        <v>564</v>
      </c>
      <c r="C16" s="146" t="s">
        <v>556</v>
      </c>
      <c r="D16" s="73" t="s">
        <v>557</v>
      </c>
      <c r="E16" s="147" t="s">
        <v>558</v>
      </c>
      <c r="F16" s="148">
        <v>706750</v>
      </c>
      <c r="G16" s="149">
        <v>696570</v>
      </c>
      <c r="H16" s="127">
        <f t="shared" si="0"/>
        <v>0.98559603820304209</v>
      </c>
      <c r="I16" s="128"/>
      <c r="J16" s="129">
        <f t="shared" si="1"/>
        <v>696570</v>
      </c>
      <c r="K16" s="128"/>
      <c r="L16" s="128"/>
      <c r="M16" s="130">
        <f t="shared" si="2"/>
        <v>-10180</v>
      </c>
    </row>
    <row r="17" spans="2:13" ht="27.75" customHeight="1">
      <c r="B17" s="254"/>
      <c r="C17" s="131" t="s">
        <v>559</v>
      </c>
      <c r="D17" s="71" t="s">
        <v>560</v>
      </c>
      <c r="E17" s="132" t="s">
        <v>558</v>
      </c>
      <c r="F17" s="133">
        <v>696300</v>
      </c>
      <c r="G17" s="150">
        <v>686110</v>
      </c>
      <c r="H17" s="134">
        <f t="shared" si="0"/>
        <v>0.98536550337498208</v>
      </c>
      <c r="I17" s="135"/>
      <c r="J17" s="136">
        <f t="shared" si="1"/>
        <v>686110</v>
      </c>
      <c r="K17" s="135"/>
      <c r="L17" s="135"/>
      <c r="M17" s="137">
        <f t="shared" si="2"/>
        <v>-10190</v>
      </c>
    </row>
    <row r="18" spans="2:13" ht="27.75" customHeight="1">
      <c r="B18" s="254"/>
      <c r="C18" s="138"/>
      <c r="D18" s="71" t="s">
        <v>561</v>
      </c>
      <c r="E18" s="132" t="s">
        <v>558</v>
      </c>
      <c r="F18" s="133">
        <v>691070</v>
      </c>
      <c r="G18" s="150">
        <v>680880</v>
      </c>
      <c r="H18" s="134">
        <f t="shared" si="0"/>
        <v>0.9852547498806199</v>
      </c>
      <c r="I18" s="135"/>
      <c r="J18" s="136">
        <f t="shared" si="1"/>
        <v>680880</v>
      </c>
      <c r="K18" s="135"/>
      <c r="L18" s="135"/>
      <c r="M18" s="137">
        <f t="shared" si="2"/>
        <v>-10190</v>
      </c>
    </row>
    <row r="19" spans="2:13" ht="27.75" customHeight="1">
      <c r="B19" s="254"/>
      <c r="C19" s="139" t="s">
        <v>556</v>
      </c>
      <c r="D19" s="71" t="s">
        <v>557</v>
      </c>
      <c r="E19" s="132" t="s">
        <v>558</v>
      </c>
      <c r="F19" s="133">
        <v>696300</v>
      </c>
      <c r="G19" s="150">
        <v>686110</v>
      </c>
      <c r="H19" s="134">
        <f t="shared" si="0"/>
        <v>0.98536550337498208</v>
      </c>
      <c r="I19" s="135"/>
      <c r="J19" s="136">
        <f t="shared" si="1"/>
        <v>686110</v>
      </c>
      <c r="K19" s="135"/>
      <c r="L19" s="135"/>
      <c r="M19" s="137">
        <f t="shared" si="2"/>
        <v>-10190</v>
      </c>
    </row>
    <row r="20" spans="2:13" ht="27.75" customHeight="1">
      <c r="B20" s="254"/>
      <c r="C20" s="131" t="s">
        <v>562</v>
      </c>
      <c r="D20" s="71" t="s">
        <v>560</v>
      </c>
      <c r="E20" s="132" t="s">
        <v>558</v>
      </c>
      <c r="F20" s="133">
        <v>685850</v>
      </c>
      <c r="G20" s="150">
        <v>675660</v>
      </c>
      <c r="H20" s="134">
        <f t="shared" si="0"/>
        <v>0.98514252387548296</v>
      </c>
      <c r="I20" s="135"/>
      <c r="J20" s="136">
        <f t="shared" si="1"/>
        <v>675660</v>
      </c>
      <c r="K20" s="135"/>
      <c r="L20" s="135"/>
      <c r="M20" s="137">
        <f t="shared" si="2"/>
        <v>-10190</v>
      </c>
    </row>
    <row r="21" spans="2:13" ht="27.75" customHeight="1">
      <c r="B21" s="254"/>
      <c r="C21" s="131"/>
      <c r="D21" s="72" t="s">
        <v>561</v>
      </c>
      <c r="E21" s="140" t="s">
        <v>558</v>
      </c>
      <c r="F21" s="141">
        <v>680620</v>
      </c>
      <c r="G21" s="150">
        <v>670430</v>
      </c>
      <c r="H21" s="134">
        <f t="shared" si="0"/>
        <v>0.98502835649848663</v>
      </c>
      <c r="I21" s="135"/>
      <c r="J21" s="136">
        <f t="shared" si="1"/>
        <v>670430</v>
      </c>
      <c r="K21" s="135"/>
      <c r="L21" s="135"/>
      <c r="M21" s="137">
        <f t="shared" si="2"/>
        <v>-10190</v>
      </c>
    </row>
    <row r="22" spans="2:13" ht="27.75" customHeight="1">
      <c r="B22" s="254"/>
      <c r="C22" s="139" t="s">
        <v>556</v>
      </c>
      <c r="D22" s="71" t="s">
        <v>557</v>
      </c>
      <c r="E22" s="132" t="s">
        <v>558</v>
      </c>
      <c r="F22" s="133">
        <v>727640</v>
      </c>
      <c r="G22" s="150">
        <v>717480</v>
      </c>
      <c r="H22" s="134">
        <f t="shared" si="0"/>
        <v>0.98603705128909902</v>
      </c>
      <c r="I22" s="135"/>
      <c r="J22" s="136">
        <f t="shared" si="1"/>
        <v>717480</v>
      </c>
      <c r="K22" s="135"/>
      <c r="L22" s="135"/>
      <c r="M22" s="137">
        <f t="shared" si="2"/>
        <v>-10160</v>
      </c>
    </row>
    <row r="23" spans="2:13" ht="27.75" customHeight="1">
      <c r="B23" s="254"/>
      <c r="C23" s="131" t="s">
        <v>563</v>
      </c>
      <c r="D23" s="71" t="s">
        <v>560</v>
      </c>
      <c r="E23" s="132" t="s">
        <v>558</v>
      </c>
      <c r="F23" s="133">
        <v>717200</v>
      </c>
      <c r="G23" s="150">
        <v>707020</v>
      </c>
      <c r="H23" s="134">
        <f t="shared" si="0"/>
        <v>0.98580591187953148</v>
      </c>
      <c r="I23" s="135"/>
      <c r="J23" s="136">
        <f t="shared" si="1"/>
        <v>707020</v>
      </c>
      <c r="K23" s="135"/>
      <c r="L23" s="135"/>
      <c r="M23" s="137">
        <f t="shared" si="2"/>
        <v>-10180</v>
      </c>
    </row>
    <row r="24" spans="2:13" ht="27.75" customHeight="1" thickBot="1">
      <c r="B24" s="256"/>
      <c r="C24" s="151"/>
      <c r="D24" s="74" t="s">
        <v>561</v>
      </c>
      <c r="E24" s="152" t="s">
        <v>558</v>
      </c>
      <c r="F24" s="153">
        <v>711970</v>
      </c>
      <c r="G24" s="154">
        <v>701790</v>
      </c>
      <c r="H24" s="142">
        <f t="shared" si="0"/>
        <v>0.98570164473222188</v>
      </c>
      <c r="I24" s="143"/>
      <c r="J24" s="144">
        <f t="shared" si="1"/>
        <v>701790</v>
      </c>
      <c r="K24" s="143"/>
      <c r="L24" s="143"/>
      <c r="M24" s="145">
        <f t="shared" si="2"/>
        <v>-10180</v>
      </c>
    </row>
    <row r="25" spans="2:13" ht="27.75" customHeight="1">
      <c r="B25" s="255" t="s">
        <v>565</v>
      </c>
      <c r="C25" s="146" t="s">
        <v>556</v>
      </c>
      <c r="D25" s="73" t="s">
        <v>557</v>
      </c>
      <c r="E25" s="147" t="s">
        <v>558</v>
      </c>
      <c r="F25" s="148">
        <v>731300</v>
      </c>
      <c r="G25" s="155">
        <v>721480</v>
      </c>
      <c r="H25" s="127">
        <f t="shared" si="0"/>
        <v>0.98657185833447281</v>
      </c>
      <c r="I25" s="128"/>
      <c r="J25" s="129">
        <f t="shared" si="1"/>
        <v>721480</v>
      </c>
      <c r="K25" s="128"/>
      <c r="L25" s="128"/>
      <c r="M25" s="130">
        <f t="shared" si="2"/>
        <v>-9820</v>
      </c>
    </row>
    <row r="26" spans="2:13" ht="27.75" customHeight="1">
      <c r="B26" s="254"/>
      <c r="C26" s="131" t="s">
        <v>559</v>
      </c>
      <c r="D26" s="71" t="s">
        <v>560</v>
      </c>
      <c r="E26" s="132" t="s">
        <v>558</v>
      </c>
      <c r="F26" s="133">
        <v>720860</v>
      </c>
      <c r="G26" s="156">
        <v>711020</v>
      </c>
      <c r="H26" s="134">
        <f t="shared" si="0"/>
        <v>0.98634963793246955</v>
      </c>
      <c r="I26" s="135"/>
      <c r="J26" s="136">
        <f t="shared" si="1"/>
        <v>711020</v>
      </c>
      <c r="K26" s="135"/>
      <c r="L26" s="135"/>
      <c r="M26" s="137">
        <f t="shared" si="2"/>
        <v>-9840</v>
      </c>
    </row>
    <row r="27" spans="2:13" ht="27.75" customHeight="1">
      <c r="B27" s="254"/>
      <c r="C27" s="138"/>
      <c r="D27" s="71" t="s">
        <v>561</v>
      </c>
      <c r="E27" s="132" t="s">
        <v>558</v>
      </c>
      <c r="F27" s="133">
        <v>715620</v>
      </c>
      <c r="G27" s="156">
        <v>705790</v>
      </c>
      <c r="H27" s="134">
        <f t="shared" si="0"/>
        <v>0.98626365948408368</v>
      </c>
      <c r="I27" s="135"/>
      <c r="J27" s="136">
        <f t="shared" si="1"/>
        <v>705790</v>
      </c>
      <c r="K27" s="135"/>
      <c r="L27" s="135"/>
      <c r="M27" s="137">
        <f t="shared" si="2"/>
        <v>-9830</v>
      </c>
    </row>
    <row r="28" spans="2:13" ht="27.75" customHeight="1">
      <c r="B28" s="254"/>
      <c r="C28" s="139" t="s">
        <v>556</v>
      </c>
      <c r="D28" s="71" t="s">
        <v>557</v>
      </c>
      <c r="E28" s="132" t="s">
        <v>558</v>
      </c>
      <c r="F28" s="133">
        <v>720850</v>
      </c>
      <c r="G28" s="156">
        <v>711020</v>
      </c>
      <c r="H28" s="134">
        <f t="shared" si="0"/>
        <v>0.98636332107928137</v>
      </c>
      <c r="I28" s="135"/>
      <c r="J28" s="136">
        <f t="shared" si="1"/>
        <v>711020</v>
      </c>
      <c r="K28" s="135"/>
      <c r="L28" s="135"/>
      <c r="M28" s="137">
        <f t="shared" si="2"/>
        <v>-9830</v>
      </c>
    </row>
    <row r="29" spans="2:13" ht="27.75" customHeight="1">
      <c r="B29" s="254"/>
      <c r="C29" s="131" t="s">
        <v>562</v>
      </c>
      <c r="D29" s="71" t="s">
        <v>560</v>
      </c>
      <c r="E29" s="132" t="s">
        <v>558</v>
      </c>
      <c r="F29" s="133">
        <v>710410</v>
      </c>
      <c r="G29" s="156">
        <v>700560</v>
      </c>
      <c r="H29" s="134">
        <f t="shared" si="0"/>
        <v>0.98613476724708271</v>
      </c>
      <c r="I29" s="135"/>
      <c r="J29" s="136">
        <f t="shared" si="1"/>
        <v>700560</v>
      </c>
      <c r="K29" s="135"/>
      <c r="L29" s="135"/>
      <c r="M29" s="137">
        <f t="shared" si="2"/>
        <v>-9850</v>
      </c>
    </row>
    <row r="30" spans="2:13" ht="27.75" customHeight="1">
      <c r="B30" s="254"/>
      <c r="C30" s="131"/>
      <c r="D30" s="72" t="s">
        <v>561</v>
      </c>
      <c r="E30" s="140" t="s">
        <v>558</v>
      </c>
      <c r="F30" s="141">
        <v>705170</v>
      </c>
      <c r="G30" s="156">
        <v>695330</v>
      </c>
      <c r="H30" s="134">
        <f t="shared" si="0"/>
        <v>0.98604591800558727</v>
      </c>
      <c r="I30" s="135"/>
      <c r="J30" s="136">
        <f t="shared" si="1"/>
        <v>695330</v>
      </c>
      <c r="K30" s="135"/>
      <c r="L30" s="135"/>
      <c r="M30" s="137">
        <f t="shared" si="2"/>
        <v>-9840</v>
      </c>
    </row>
    <row r="31" spans="2:13" ht="27.75" customHeight="1">
      <c r="B31" s="254"/>
      <c r="C31" s="139" t="s">
        <v>556</v>
      </c>
      <c r="D31" s="71" t="s">
        <v>557</v>
      </c>
      <c r="E31" s="132" t="s">
        <v>558</v>
      </c>
      <c r="F31" s="133">
        <v>752210</v>
      </c>
      <c r="G31" s="156">
        <v>742390</v>
      </c>
      <c r="H31" s="134">
        <f t="shared" si="0"/>
        <v>0.9869451350021935</v>
      </c>
      <c r="I31" s="135"/>
      <c r="J31" s="136">
        <f t="shared" si="1"/>
        <v>742390</v>
      </c>
      <c r="K31" s="135"/>
      <c r="L31" s="135"/>
      <c r="M31" s="137">
        <f t="shared" si="2"/>
        <v>-9820</v>
      </c>
    </row>
    <row r="32" spans="2:13" ht="27.75" customHeight="1">
      <c r="B32" s="254"/>
      <c r="C32" s="131" t="s">
        <v>563</v>
      </c>
      <c r="D32" s="71" t="s">
        <v>560</v>
      </c>
      <c r="E32" s="132" t="s">
        <v>558</v>
      </c>
      <c r="F32" s="133">
        <v>741760</v>
      </c>
      <c r="G32" s="156">
        <v>731930</v>
      </c>
      <c r="H32" s="134">
        <f t="shared" si="0"/>
        <v>0.98674773511647973</v>
      </c>
      <c r="I32" s="135"/>
      <c r="J32" s="136">
        <f t="shared" si="1"/>
        <v>731930</v>
      </c>
      <c r="K32" s="135"/>
      <c r="L32" s="135"/>
      <c r="M32" s="137">
        <f t="shared" si="2"/>
        <v>-9830</v>
      </c>
    </row>
    <row r="33" spans="2:13" ht="27.75" customHeight="1">
      <c r="B33" s="254"/>
      <c r="C33" s="131"/>
      <c r="D33" s="72" t="s">
        <v>561</v>
      </c>
      <c r="E33" s="140" t="s">
        <v>558</v>
      </c>
      <c r="F33" s="141">
        <v>736530</v>
      </c>
      <c r="G33" s="157">
        <v>726700</v>
      </c>
      <c r="H33" s="134">
        <f t="shared" si="0"/>
        <v>0.986653632574369</v>
      </c>
      <c r="I33" s="135"/>
      <c r="J33" s="136">
        <f t="shared" si="1"/>
        <v>726700</v>
      </c>
      <c r="K33" s="135"/>
      <c r="L33" s="135"/>
      <c r="M33" s="137">
        <f t="shared" si="2"/>
        <v>-9830</v>
      </c>
    </row>
    <row r="34" spans="2:13" ht="27.75" customHeight="1">
      <c r="B34" s="254"/>
      <c r="C34" s="139" t="s">
        <v>556</v>
      </c>
      <c r="D34" s="71" t="s">
        <v>557</v>
      </c>
      <c r="E34" s="132" t="s">
        <v>558</v>
      </c>
      <c r="F34" s="133">
        <v>773110</v>
      </c>
      <c r="G34" s="156">
        <v>763310</v>
      </c>
      <c r="H34" s="134">
        <f t="shared" si="0"/>
        <v>0.98732392544398595</v>
      </c>
      <c r="I34" s="135"/>
      <c r="J34" s="136">
        <f t="shared" si="1"/>
        <v>763310</v>
      </c>
      <c r="K34" s="135"/>
      <c r="L34" s="135"/>
      <c r="M34" s="137">
        <f t="shared" si="2"/>
        <v>-9800</v>
      </c>
    </row>
    <row r="35" spans="2:13" ht="27.75" customHeight="1">
      <c r="B35" s="254"/>
      <c r="C35" s="131" t="s">
        <v>566</v>
      </c>
      <c r="D35" s="71" t="s">
        <v>560</v>
      </c>
      <c r="E35" s="132" t="s">
        <v>558</v>
      </c>
      <c r="F35" s="133">
        <v>762660</v>
      </c>
      <c r="G35" s="156">
        <v>752850</v>
      </c>
      <c r="H35" s="134">
        <f t="shared" si="0"/>
        <v>0.98713712532452202</v>
      </c>
      <c r="I35" s="135"/>
      <c r="J35" s="136">
        <f t="shared" si="1"/>
        <v>752850</v>
      </c>
      <c r="K35" s="135"/>
      <c r="L35" s="135"/>
      <c r="M35" s="137">
        <f t="shared" si="2"/>
        <v>-9810</v>
      </c>
    </row>
    <row r="36" spans="2:13" ht="27.75" customHeight="1" thickBot="1">
      <c r="B36" s="256"/>
      <c r="C36" s="151"/>
      <c r="D36" s="74" t="s">
        <v>561</v>
      </c>
      <c r="E36" s="152" t="s">
        <v>558</v>
      </c>
      <c r="F36" s="141">
        <v>757430</v>
      </c>
      <c r="G36" s="157">
        <v>747620</v>
      </c>
      <c r="H36" s="142">
        <f t="shared" si="0"/>
        <v>0.98704830809447741</v>
      </c>
      <c r="I36" s="143"/>
      <c r="J36" s="144">
        <f t="shared" si="1"/>
        <v>747620</v>
      </c>
      <c r="K36" s="143"/>
      <c r="L36" s="143"/>
      <c r="M36" s="145">
        <f t="shared" si="2"/>
        <v>-9810</v>
      </c>
    </row>
    <row r="37" spans="2:13" ht="27.75" customHeight="1">
      <c r="B37" s="257" t="s">
        <v>567</v>
      </c>
      <c r="C37" s="146" t="s">
        <v>556</v>
      </c>
      <c r="D37" s="73" t="s">
        <v>557</v>
      </c>
      <c r="E37" s="147" t="s">
        <v>558</v>
      </c>
      <c r="F37" s="148">
        <v>739700</v>
      </c>
      <c r="G37" s="155">
        <v>729700</v>
      </c>
      <c r="H37" s="127">
        <f t="shared" si="0"/>
        <v>0.98648100581316756</v>
      </c>
      <c r="I37" s="128"/>
      <c r="J37" s="129">
        <f t="shared" si="1"/>
        <v>729700</v>
      </c>
      <c r="K37" s="128"/>
      <c r="L37" s="128"/>
      <c r="M37" s="130">
        <f t="shared" si="2"/>
        <v>-10000</v>
      </c>
    </row>
    <row r="38" spans="2:13" ht="27.75" customHeight="1">
      <c r="B38" s="258"/>
      <c r="C38" s="131" t="s">
        <v>566</v>
      </c>
      <c r="D38" s="71" t="s">
        <v>560</v>
      </c>
      <c r="E38" s="132" t="s">
        <v>558</v>
      </c>
      <c r="F38" s="133">
        <v>729250</v>
      </c>
      <c r="G38" s="156">
        <v>719240</v>
      </c>
      <c r="H38" s="134">
        <f t="shared" si="0"/>
        <v>0.98627356873500172</v>
      </c>
      <c r="I38" s="135"/>
      <c r="J38" s="136">
        <f t="shared" si="1"/>
        <v>719240</v>
      </c>
      <c r="K38" s="135"/>
      <c r="L38" s="135"/>
      <c r="M38" s="137">
        <f t="shared" si="2"/>
        <v>-10010</v>
      </c>
    </row>
    <row r="39" spans="2:13" ht="27.75" customHeight="1" thickBot="1">
      <c r="B39" s="259"/>
      <c r="C39" s="151"/>
      <c r="D39" s="74" t="s">
        <v>561</v>
      </c>
      <c r="E39" s="152" t="s">
        <v>558</v>
      </c>
      <c r="F39" s="153">
        <v>724020</v>
      </c>
      <c r="G39" s="158">
        <v>714010</v>
      </c>
      <c r="H39" s="142">
        <f t="shared" si="0"/>
        <v>0.98617441507140691</v>
      </c>
      <c r="I39" s="143"/>
      <c r="J39" s="144">
        <f t="shared" si="1"/>
        <v>714010</v>
      </c>
      <c r="K39" s="143"/>
      <c r="L39" s="143"/>
      <c r="M39" s="145">
        <f t="shared" si="2"/>
        <v>-10010</v>
      </c>
    </row>
    <row r="40" spans="2:13" ht="27.75" customHeight="1">
      <c r="B40" s="257" t="s">
        <v>568</v>
      </c>
      <c r="C40" s="146" t="s">
        <v>556</v>
      </c>
      <c r="D40" s="73" t="s">
        <v>557</v>
      </c>
      <c r="E40" s="147" t="s">
        <v>558</v>
      </c>
      <c r="F40" s="125">
        <v>748510</v>
      </c>
      <c r="G40" s="159">
        <v>738380</v>
      </c>
      <c r="H40" s="127">
        <f t="shared" si="0"/>
        <v>0.98646644667405914</v>
      </c>
      <c r="I40" s="128"/>
      <c r="J40" s="129">
        <f t="shared" si="1"/>
        <v>738380</v>
      </c>
      <c r="K40" s="128"/>
      <c r="L40" s="128"/>
      <c r="M40" s="130">
        <f t="shared" si="2"/>
        <v>-10130</v>
      </c>
    </row>
    <row r="41" spans="2:13" ht="27.75" customHeight="1">
      <c r="B41" s="258"/>
      <c r="C41" s="131" t="s">
        <v>566</v>
      </c>
      <c r="D41" s="71" t="s">
        <v>560</v>
      </c>
      <c r="E41" s="132" t="s">
        <v>558</v>
      </c>
      <c r="F41" s="133">
        <v>738060</v>
      </c>
      <c r="G41" s="156">
        <v>727920</v>
      </c>
      <c r="H41" s="134">
        <f t="shared" si="0"/>
        <v>0.98626127957076659</v>
      </c>
      <c r="I41" s="135"/>
      <c r="J41" s="136">
        <f t="shared" si="1"/>
        <v>727920</v>
      </c>
      <c r="K41" s="135"/>
      <c r="L41" s="135"/>
      <c r="M41" s="137">
        <f t="shared" si="2"/>
        <v>-10140</v>
      </c>
    </row>
    <row r="42" spans="2:13" ht="27.75" customHeight="1" thickBot="1">
      <c r="B42" s="259"/>
      <c r="C42" s="151"/>
      <c r="D42" s="74" t="s">
        <v>561</v>
      </c>
      <c r="E42" s="152" t="s">
        <v>558</v>
      </c>
      <c r="F42" s="153">
        <v>732830</v>
      </c>
      <c r="G42" s="158">
        <v>722690</v>
      </c>
      <c r="H42" s="160">
        <f t="shared" si="0"/>
        <v>0.9861632302171035</v>
      </c>
      <c r="I42" s="161"/>
      <c r="J42" s="162">
        <f t="shared" si="1"/>
        <v>722690</v>
      </c>
      <c r="K42" s="161"/>
      <c r="L42" s="161"/>
      <c r="M42" s="163">
        <f t="shared" si="2"/>
        <v>-10140</v>
      </c>
    </row>
    <row r="43" spans="2:13" ht="21.75" customHeight="1">
      <c r="G43" s="239"/>
      <c r="H43" s="239"/>
    </row>
  </sheetData>
  <mergeCells count="13">
    <mergeCell ref="G43:H43"/>
    <mergeCell ref="B1:H1"/>
    <mergeCell ref="H4:M4"/>
    <mergeCell ref="B5:B6"/>
    <mergeCell ref="C5:C6"/>
    <mergeCell ref="D5:D6"/>
    <mergeCell ref="E5:E6"/>
    <mergeCell ref="F5:M5"/>
    <mergeCell ref="B7:B15"/>
    <mergeCell ref="B16:B24"/>
    <mergeCell ref="B25:B36"/>
    <mergeCell ref="B37:B39"/>
    <mergeCell ref="B40:B42"/>
  </mergeCells>
  <phoneticPr fontId="19" type="noConversion"/>
  <pageMargins left="0.19685039370078741" right="0.19685039370078741" top="0.39370078740157483" bottom="0.23622047244094491" header="0.23622047244094491" footer="0.1574803149606299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본사 연락처</vt:lpstr>
      <vt:lpstr>공장 및 하치장 연락처</vt:lpstr>
      <vt:lpstr>단가계약 현황</vt:lpstr>
      <vt:lpstr>규격별 단가현황</vt:lpstr>
      <vt:lpstr>'규격별 단가현황'!Print_Area</vt:lpstr>
      <vt:lpstr>'공장 및 하치장 연락처'!Print_Titles</vt:lpstr>
    </vt:vector>
  </TitlesOfParts>
  <Company>PPS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PPS_USER</dc:creator>
  <cp:lastModifiedBy>user</cp:lastModifiedBy>
  <cp:lastPrinted>2020-02-11T00:49:30Z</cp:lastPrinted>
  <dcterms:created xsi:type="dcterms:W3CDTF">2012-09-18T00:55:07Z</dcterms:created>
  <dcterms:modified xsi:type="dcterms:W3CDTF">2020-03-25T08:31:17Z</dcterms:modified>
</cp:coreProperties>
</file>